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trol interno\oficina\SEG METAS\"/>
    </mc:Choice>
  </mc:AlternateContent>
  <bookViews>
    <workbookView xWindow="0" yWindow="0" windowWidth="20490" windowHeight="9090"/>
  </bookViews>
  <sheets>
    <sheet name="1er. Sem. 2020" sheetId="2" r:id="rId1"/>
  </sheets>
  <definedNames>
    <definedName name="_xlnm.Print_Area" localSheetId="0">'1er. Sem. 2020'!$A$1:$M$24</definedName>
    <definedName name="_xlnm.Print_Titles" localSheetId="0">'1er. Sem. 2020'!$3:$4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2" l="1"/>
  <c r="I19" i="2"/>
  <c r="I17" i="2"/>
  <c r="I15" i="2"/>
  <c r="I13" i="2"/>
  <c r="I10" i="2"/>
  <c r="I9" i="2"/>
  <c r="I8" i="2"/>
  <c r="I7" i="2"/>
  <c r="I6" i="2"/>
  <c r="I5" i="2"/>
  <c r="F5" i="2" l="1"/>
  <c r="F6" i="2"/>
  <c r="F7" i="2"/>
  <c r="F8" i="2"/>
  <c r="F9" i="2"/>
  <c r="F10" i="2"/>
  <c r="F11" i="2"/>
  <c r="F13" i="2"/>
  <c r="F15" i="2"/>
  <c r="F17" i="2"/>
  <c r="F19" i="2"/>
  <c r="L16" i="2" l="1"/>
  <c r="L7" i="2"/>
  <c r="L8" i="2"/>
  <c r="L17" i="2"/>
  <c r="L15" i="2"/>
  <c r="L14" i="2"/>
  <c r="L13" i="2"/>
  <c r="L12" i="2"/>
  <c r="L10" i="2"/>
  <c r="L9" i="2"/>
</calcChain>
</file>

<file path=xl/sharedStrings.xml><?xml version="1.0" encoding="utf-8"?>
<sst xmlns="http://schemas.openxmlformats.org/spreadsheetml/2006/main" count="61" uniqueCount="53">
  <si>
    <t>PROYECTO DE INVERSIÓN</t>
  </si>
  <si>
    <t>METAS PRODUCTO</t>
  </si>
  <si>
    <t>Implementación y fortalecimiento de la Gerencia Jurídica Transversal para una Bogotá eficiente y Mejor para Todos</t>
  </si>
  <si>
    <t>Emitir conceptos jurídicos, en un tiempo no superior a 22 días hábiles</t>
  </si>
  <si>
    <t>Realizar 20 Estudios Jurídicos en temas de impacto e interés para el Distrito Capital</t>
  </si>
  <si>
    <t>Llevar a cabo 46 eventos de orientación jurídica en el cuatrienio</t>
  </si>
  <si>
    <t>Lograr un nivel de percepción del 87% de los servicios prestados a Entidades Sin Ánimo de Lucro - ESAL</t>
  </si>
  <si>
    <t>Formular ocho (8) directrices en materia de política pública disciplinaria formuladas por la DDAD</t>
  </si>
  <si>
    <t>Fortalecimiento Institucional de la Secretaría Jurídica Distrital</t>
  </si>
  <si>
    <t>Fortalecimiento de los Sistemas de Información y Comunicaciones de la Secretaría Jurídica Distrital</t>
  </si>
  <si>
    <t>Fortalecimiento de la capacidad institucional para mejorar la gestión administrativa de la Secretaría Jurídica Distrital</t>
  </si>
  <si>
    <t>INFORME DE SEGUIMIENTO AL CUMPLIMIENTO DE METAS DEL PLAN DISTRITAL DE DESARROLLO -SJD-</t>
  </si>
  <si>
    <t>Ejecución menor al 30%</t>
  </si>
  <si>
    <t>Semáforo</t>
  </si>
  <si>
    <t>Ejecución entre el 30% y 89%</t>
  </si>
  <si>
    <t>Ejecución entre el 90% y 100%</t>
  </si>
  <si>
    <t>Orientar a 3.000 ciudadanos en Derechos y Obligaciones de las Entidades Sin Ánimo de Lucro - ESAL</t>
  </si>
  <si>
    <t xml:space="preserve">PROGRAMADO </t>
  </si>
  <si>
    <t>EJECUTADO</t>
  </si>
  <si>
    <t>% EJECUCIÓN</t>
  </si>
  <si>
    <t>Desarrollar el 100 % de las herramientas para implementar el Sistema Integrado de Gestion de la Entidad.</t>
  </si>
  <si>
    <t>Implementar 1 Modelo de Arquitectura empresarial para la Secretaria Juridica Distrital</t>
  </si>
  <si>
    <t>Mantener el 82 % de eficiencia fiscal para la defensa judicial en el Distrito Capital.</t>
  </si>
  <si>
    <t>Implementar 1 Modelo de Gerencia Juridica</t>
  </si>
  <si>
    <t>Implementar 100 % las herramientas de gestion y administrativas para la Secretaría Jurídica Distrital</t>
  </si>
  <si>
    <t>PROGRAMADO</t>
  </si>
  <si>
    <t>LOGRADO</t>
  </si>
  <si>
    <t>Fortalecer el 100 % de los Sistemas de Información Jurídicos (Número de Sistemas de Información Jurídicos con Desarrollo, Soporte y Mantenimiento)</t>
  </si>
  <si>
    <t xml:space="preserve">Adecuar y dotar 1 Entidad para el fortalecimiento de la gestión administrativa </t>
  </si>
  <si>
    <t xml:space="preserve">OBSERVACIONES </t>
  </si>
  <si>
    <t>Realizar cinco (5) capacitaciones (cursos, diplomados o seminarios) brindadas a los operadores disciplinarios en temas propios del derecho disciplinario</t>
  </si>
  <si>
    <t>ACUMULADO</t>
  </si>
  <si>
    <t>N/A</t>
  </si>
  <si>
    <t>% AVANCE</t>
  </si>
  <si>
    <t>Orientar a 13.574 servidores públicos del Distrito en temas de responsabilidad disciplinaria</t>
  </si>
  <si>
    <t>CUATRIENIO 2017-2020</t>
  </si>
  <si>
    <t>Se ha logrado más de la meta fijada en 7 puntos</t>
  </si>
  <si>
    <t>Se ha logrado más de la meta fijada (Reduciendo 7 días menos de lo previsto)</t>
  </si>
  <si>
    <t>INDICADOR 2020</t>
  </si>
  <si>
    <t xml:space="preserve">PRESUPUESTO VIGENCIA 2020 </t>
  </si>
  <si>
    <t>MAYO 31 DE 2020 ( Millones $)</t>
  </si>
  <si>
    <t>Finalizada y cumplida la meta de plan de desarrollo en diciembre de 2019</t>
  </si>
  <si>
    <t>Se ha logrado más de la meta fijada en 6 puntos</t>
  </si>
  <si>
    <t>Queda pendiente un estudio para cumplir la meta del Plan de Desarrollo</t>
  </si>
  <si>
    <t>Queda pendiente el 0.05 para cumplir la meta del Plan de Desarrollo</t>
  </si>
  <si>
    <t>Quedan pendientes 3 eventos para cumplir la meta del Plan de Desarrollo</t>
  </si>
  <si>
    <t>Queda pendiente por orientar a 642 servidores para cumplir la meta del Plan de Desarrollo</t>
  </si>
  <si>
    <t>Fecha: 31 de mayo de 2020</t>
  </si>
  <si>
    <t>Queda pendiente 145 ciudadanos por orientar para cumplir la meta del Plan de Desarrollo</t>
  </si>
  <si>
    <t>Queda pendiente el 1% de herramientas del SIG para cumplir la meta del Plan de Desarrollo</t>
  </si>
  <si>
    <t>Queda pendiente el 4,% de fortalecimiento de sistemas para cumplir la meta del plan de desarrollo</t>
  </si>
  <si>
    <t>Queda pendiente el 5% en la implementación de las herramientas de gestión y administrativas para cumplir la meta del plan de desarrollo.</t>
  </si>
  <si>
    <t xml:space="preserve">
RESPONSABLE: GUSTAVO MORALES (Firmado)                                                                                           APROBÓ DIK MARTÍNEZ VELÁSQUEZ (Firmado)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</si>
</sst>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41" fontId="0" fillId="0" borderId="0" xfId="2" applyFont="1"/>
    <xf numFmtId="0" fontId="2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3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10" fontId="0" fillId="0" borderId="3" xfId="3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10" fontId="0" fillId="0" borderId="1" xfId="3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3" fontId="6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6" fillId="0" borderId="8" xfId="0" applyFont="1" applyFill="1" applyBorder="1" applyAlignment="1">
      <alignment horizontal="center" vertical="center" wrapText="1"/>
    </xf>
    <xf numFmtId="3" fontId="0" fillId="0" borderId="8" xfId="0" applyNumberFormat="1" applyFont="1" applyFill="1" applyBorder="1" applyAlignment="1">
      <alignment horizontal="center" vertical="center"/>
    </xf>
    <xf numFmtId="10" fontId="0" fillId="0" borderId="8" xfId="3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/>
    </xf>
    <xf numFmtId="10" fontId="0" fillId="0" borderId="14" xfId="3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center" vertical="center"/>
    </xf>
    <xf numFmtId="10" fontId="0" fillId="0" borderId="11" xfId="3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0" fontId="5" fillId="0" borderId="16" xfId="1" applyNumberFormat="1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/>
    </xf>
    <xf numFmtId="10" fontId="0" fillId="0" borderId="17" xfId="3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/>
    </xf>
    <xf numFmtId="0" fontId="0" fillId="3" borderId="5" xfId="0" applyFont="1" applyFill="1" applyBorder="1"/>
    <xf numFmtId="0" fontId="0" fillId="2" borderId="5" xfId="0" applyFont="1" applyFill="1" applyBorder="1"/>
    <xf numFmtId="0" fontId="0" fillId="4" borderId="7" xfId="0" applyFont="1" applyFill="1" applyBorder="1"/>
    <xf numFmtId="3" fontId="0" fillId="0" borderId="0" xfId="0" applyNumberFormat="1" applyFont="1"/>
    <xf numFmtId="41" fontId="0" fillId="0" borderId="0" xfId="0" applyNumberFormat="1" applyFont="1"/>
    <xf numFmtId="0" fontId="5" fillId="0" borderId="13" xfId="1" applyNumberFormat="1" applyFont="1" applyFill="1" applyBorder="1" applyAlignment="1">
      <alignment horizontal="left" vertical="center" wrapText="1"/>
    </xf>
    <xf numFmtId="0" fontId="5" fillId="0" borderId="10" xfId="1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left" vertical="center" wrapText="1"/>
    </xf>
    <xf numFmtId="0" fontId="5" fillId="0" borderId="5" xfId="1" applyNumberFormat="1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7" fontId="2" fillId="6" borderId="5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4">
    <cellStyle name="Millares [0]" xfId="2" builtinId="6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Normal="100" workbookViewId="0">
      <selection sqref="A1:M1"/>
    </sheetView>
  </sheetViews>
  <sheetFormatPr baseColWidth="10" defaultRowHeight="15" x14ac:dyDescent="0.25"/>
  <cols>
    <col min="1" max="2" width="15.7109375" style="4" customWidth="1"/>
    <col min="3" max="3" width="12.7109375" style="4" customWidth="1"/>
    <col min="4" max="4" width="9.140625" style="4" customWidth="1"/>
    <col min="5" max="5" width="7.140625" style="4" customWidth="1"/>
    <col min="6" max="6" width="10.7109375" style="4" customWidth="1"/>
    <col min="7" max="7" width="14.85546875" style="4" customWidth="1"/>
    <col min="8" max="8" width="11.85546875" style="4" customWidth="1"/>
    <col min="9" max="9" width="11.42578125" style="4" customWidth="1"/>
    <col min="10" max="10" width="8.7109375" style="4" customWidth="1"/>
    <col min="11" max="11" width="10.5703125" style="4" customWidth="1"/>
    <col min="12" max="12" width="9" style="4" customWidth="1"/>
    <col min="13" max="13" width="40.42578125" style="4" customWidth="1"/>
    <col min="14" max="14" width="16" style="4" customWidth="1"/>
    <col min="15" max="16384" width="11.42578125" style="4"/>
  </cols>
  <sheetData>
    <row r="1" spans="1:15" x14ac:dyDescent="0.25">
      <c r="A1" s="63" t="s">
        <v>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5" x14ac:dyDescent="0.25">
      <c r="A2" s="66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15" x14ac:dyDescent="0.25">
      <c r="A3" s="69" t="s">
        <v>0</v>
      </c>
      <c r="B3" s="71" t="s">
        <v>1</v>
      </c>
      <c r="C3" s="71"/>
      <c r="D3" s="76" t="s">
        <v>38</v>
      </c>
      <c r="E3" s="76"/>
      <c r="F3" s="76"/>
      <c r="G3" s="75" t="s">
        <v>39</v>
      </c>
      <c r="H3" s="75"/>
      <c r="I3" s="75"/>
      <c r="J3" s="75" t="s">
        <v>35</v>
      </c>
      <c r="K3" s="75"/>
      <c r="L3" s="75"/>
      <c r="M3" s="73" t="s">
        <v>29</v>
      </c>
    </row>
    <row r="4" spans="1:15" ht="45.75" thickBot="1" x14ac:dyDescent="0.3">
      <c r="A4" s="70"/>
      <c r="B4" s="72"/>
      <c r="C4" s="72"/>
      <c r="D4" s="2" t="s">
        <v>25</v>
      </c>
      <c r="E4" s="2" t="s">
        <v>26</v>
      </c>
      <c r="F4" s="2" t="s">
        <v>19</v>
      </c>
      <c r="G4" s="3" t="s">
        <v>17</v>
      </c>
      <c r="H4" s="3" t="s">
        <v>18</v>
      </c>
      <c r="I4" s="3" t="s">
        <v>19</v>
      </c>
      <c r="J4" s="3" t="s">
        <v>25</v>
      </c>
      <c r="K4" s="3" t="s">
        <v>31</v>
      </c>
      <c r="L4" s="3" t="s">
        <v>33</v>
      </c>
      <c r="M4" s="74"/>
    </row>
    <row r="5" spans="1:15" ht="48" customHeight="1" x14ac:dyDescent="0.25">
      <c r="A5" s="55" t="s">
        <v>2</v>
      </c>
      <c r="B5" s="58" t="s">
        <v>3</v>
      </c>
      <c r="C5" s="58"/>
      <c r="D5" s="5">
        <v>22.3</v>
      </c>
      <c r="E5" s="5">
        <v>15.3</v>
      </c>
      <c r="F5" s="6">
        <f>D5/E5*100</f>
        <v>145.75163398692808</v>
      </c>
      <c r="G5" s="7">
        <v>1345</v>
      </c>
      <c r="H5" s="7">
        <v>296</v>
      </c>
      <c r="I5" s="8">
        <f>+H5/G5</f>
        <v>0.22007434944237919</v>
      </c>
      <c r="J5" s="9" t="s">
        <v>32</v>
      </c>
      <c r="K5" s="9"/>
      <c r="L5" s="9"/>
      <c r="M5" s="10" t="s">
        <v>37</v>
      </c>
    </row>
    <row r="6" spans="1:15" ht="47.25" customHeight="1" x14ac:dyDescent="0.25">
      <c r="A6" s="56"/>
      <c r="B6" s="59" t="s">
        <v>22</v>
      </c>
      <c r="C6" s="59"/>
      <c r="D6" s="11">
        <v>82</v>
      </c>
      <c r="E6" s="11">
        <v>88</v>
      </c>
      <c r="F6" s="12">
        <f t="shared" ref="F6:F19" si="0">E6/D6*100</f>
        <v>107.31707317073172</v>
      </c>
      <c r="G6" s="13">
        <v>188</v>
      </c>
      <c r="H6" s="13">
        <v>68</v>
      </c>
      <c r="I6" s="14">
        <f t="shared" ref="I6:I19" si="1">+H6/G6</f>
        <v>0.36170212765957449</v>
      </c>
      <c r="J6" s="15" t="s">
        <v>32</v>
      </c>
      <c r="K6" s="15"/>
      <c r="L6" s="15"/>
      <c r="M6" s="16" t="s">
        <v>42</v>
      </c>
    </row>
    <row r="7" spans="1:15" ht="44.25" customHeight="1" x14ac:dyDescent="0.25">
      <c r="A7" s="56"/>
      <c r="B7" s="59" t="s">
        <v>4</v>
      </c>
      <c r="C7" s="59"/>
      <c r="D7" s="11">
        <v>1</v>
      </c>
      <c r="E7" s="11">
        <v>0</v>
      </c>
      <c r="F7" s="17">
        <f t="shared" si="0"/>
        <v>0</v>
      </c>
      <c r="G7" s="13">
        <v>32</v>
      </c>
      <c r="H7" s="13">
        <v>0</v>
      </c>
      <c r="I7" s="14">
        <f t="shared" si="1"/>
        <v>0</v>
      </c>
      <c r="J7" s="13">
        <v>20</v>
      </c>
      <c r="K7" s="13">
        <v>19</v>
      </c>
      <c r="L7" s="13">
        <f>K7/J7*100</f>
        <v>95</v>
      </c>
      <c r="M7" s="16" t="s">
        <v>43</v>
      </c>
      <c r="N7" s="18"/>
      <c r="O7" s="18"/>
    </row>
    <row r="8" spans="1:15" ht="40.5" customHeight="1" x14ac:dyDescent="0.25">
      <c r="A8" s="56"/>
      <c r="B8" s="59" t="s">
        <v>23</v>
      </c>
      <c r="C8" s="59"/>
      <c r="D8" s="12">
        <v>0.2</v>
      </c>
      <c r="E8" s="12">
        <v>0.15</v>
      </c>
      <c r="F8" s="17">
        <f t="shared" si="0"/>
        <v>74.999999999999986</v>
      </c>
      <c r="G8" s="13">
        <v>211</v>
      </c>
      <c r="H8" s="13">
        <v>16</v>
      </c>
      <c r="I8" s="14">
        <f t="shared" si="1"/>
        <v>7.582938388625593E-2</v>
      </c>
      <c r="J8" s="13">
        <v>1</v>
      </c>
      <c r="K8" s="15">
        <v>0.95</v>
      </c>
      <c r="L8" s="13">
        <f>K8/J8*100</f>
        <v>95</v>
      </c>
      <c r="M8" s="16" t="s">
        <v>44</v>
      </c>
      <c r="N8" s="18"/>
      <c r="O8" s="18"/>
    </row>
    <row r="9" spans="1:15" ht="49.5" customHeight="1" x14ac:dyDescent="0.25">
      <c r="A9" s="56"/>
      <c r="B9" s="59" t="s">
        <v>5</v>
      </c>
      <c r="C9" s="59"/>
      <c r="D9" s="11">
        <v>3</v>
      </c>
      <c r="E9" s="11">
        <v>0</v>
      </c>
      <c r="F9" s="17">
        <f t="shared" si="0"/>
        <v>0</v>
      </c>
      <c r="G9" s="13">
        <v>15</v>
      </c>
      <c r="H9" s="13">
        <v>15</v>
      </c>
      <c r="I9" s="14">
        <f t="shared" si="1"/>
        <v>1</v>
      </c>
      <c r="J9" s="13">
        <v>46</v>
      </c>
      <c r="K9" s="13">
        <v>43</v>
      </c>
      <c r="L9" s="13">
        <f t="shared" ref="L9:L17" si="2">K9/J9*100</f>
        <v>93.478260869565219</v>
      </c>
      <c r="M9" s="16" t="s">
        <v>45</v>
      </c>
      <c r="N9" s="18"/>
      <c r="O9" s="18"/>
    </row>
    <row r="10" spans="1:15" ht="57" customHeight="1" x14ac:dyDescent="0.25">
      <c r="A10" s="56"/>
      <c r="B10" s="60" t="s">
        <v>16</v>
      </c>
      <c r="C10" s="60"/>
      <c r="D10" s="11">
        <v>145</v>
      </c>
      <c r="E10" s="11">
        <v>0</v>
      </c>
      <c r="F10" s="17">
        <f t="shared" si="0"/>
        <v>0</v>
      </c>
      <c r="G10" s="13">
        <v>5</v>
      </c>
      <c r="H10" s="13">
        <v>5</v>
      </c>
      <c r="I10" s="14">
        <f t="shared" si="1"/>
        <v>1</v>
      </c>
      <c r="J10" s="13">
        <v>3000</v>
      </c>
      <c r="K10" s="13">
        <v>2855</v>
      </c>
      <c r="L10" s="13">
        <f t="shared" si="2"/>
        <v>95.166666666666671</v>
      </c>
      <c r="M10" s="16" t="s">
        <v>48</v>
      </c>
      <c r="N10" s="18"/>
      <c r="O10" s="18"/>
    </row>
    <row r="11" spans="1:15" ht="70.5" customHeight="1" x14ac:dyDescent="0.25">
      <c r="A11" s="56"/>
      <c r="B11" s="59" t="s">
        <v>6</v>
      </c>
      <c r="C11" s="59"/>
      <c r="D11" s="11">
        <v>87</v>
      </c>
      <c r="E11" s="11">
        <v>94</v>
      </c>
      <c r="F11" s="12">
        <f t="shared" si="0"/>
        <v>108.04597701149426</v>
      </c>
      <c r="G11" s="13">
        <v>621</v>
      </c>
      <c r="H11" s="13">
        <v>385</v>
      </c>
      <c r="I11" s="14">
        <f t="shared" si="1"/>
        <v>0.61996779388083734</v>
      </c>
      <c r="J11" s="15" t="s">
        <v>32</v>
      </c>
      <c r="K11" s="13"/>
      <c r="L11" s="13"/>
      <c r="M11" s="16" t="s">
        <v>36</v>
      </c>
      <c r="N11" s="18"/>
      <c r="O11" s="18"/>
    </row>
    <row r="12" spans="1:15" ht="57" customHeight="1" x14ac:dyDescent="0.25">
      <c r="A12" s="56"/>
      <c r="B12" s="61" t="s">
        <v>7</v>
      </c>
      <c r="C12" s="61"/>
      <c r="D12" s="11">
        <v>0</v>
      </c>
      <c r="E12" s="11">
        <v>0</v>
      </c>
      <c r="F12" s="11"/>
      <c r="G12" s="13">
        <v>0</v>
      </c>
      <c r="H12" s="13">
        <v>0</v>
      </c>
      <c r="I12" s="14"/>
      <c r="J12" s="13">
        <v>8</v>
      </c>
      <c r="K12" s="13">
        <v>8</v>
      </c>
      <c r="L12" s="13">
        <f t="shared" si="2"/>
        <v>100</v>
      </c>
      <c r="M12" s="16" t="s">
        <v>41</v>
      </c>
      <c r="N12" s="18"/>
      <c r="O12" s="18"/>
    </row>
    <row r="13" spans="1:15" ht="58.5" customHeight="1" x14ac:dyDescent="0.25">
      <c r="A13" s="56"/>
      <c r="B13" s="61" t="s">
        <v>34</v>
      </c>
      <c r="C13" s="61"/>
      <c r="D13" s="19">
        <v>1471</v>
      </c>
      <c r="E13" s="19">
        <v>829</v>
      </c>
      <c r="F13" s="19">
        <f t="shared" si="0"/>
        <v>56.356220258327674</v>
      </c>
      <c r="G13" s="13">
        <v>80</v>
      </c>
      <c r="H13" s="13">
        <v>80</v>
      </c>
      <c r="I13" s="14">
        <f t="shared" si="1"/>
        <v>1</v>
      </c>
      <c r="J13" s="13">
        <v>13574</v>
      </c>
      <c r="K13" s="13">
        <v>12932</v>
      </c>
      <c r="L13" s="13">
        <f t="shared" si="2"/>
        <v>95.270369824664797</v>
      </c>
      <c r="M13" s="16" t="s">
        <v>46</v>
      </c>
      <c r="N13" s="20"/>
      <c r="O13" s="20"/>
    </row>
    <row r="14" spans="1:15" ht="96" customHeight="1" thickBot="1" x14ac:dyDescent="0.3">
      <c r="A14" s="57"/>
      <c r="B14" s="62" t="s">
        <v>30</v>
      </c>
      <c r="C14" s="62"/>
      <c r="D14" s="21">
        <v>0</v>
      </c>
      <c r="E14" s="21">
        <v>0</v>
      </c>
      <c r="F14" s="21"/>
      <c r="G14" s="22">
        <v>0</v>
      </c>
      <c r="H14" s="22">
        <v>0</v>
      </c>
      <c r="I14" s="23"/>
      <c r="J14" s="22">
        <v>5</v>
      </c>
      <c r="K14" s="22">
        <v>5</v>
      </c>
      <c r="L14" s="22">
        <f t="shared" si="2"/>
        <v>100</v>
      </c>
      <c r="M14" s="24" t="s">
        <v>41</v>
      </c>
      <c r="N14" s="18"/>
      <c r="O14" s="18"/>
    </row>
    <row r="15" spans="1:15" ht="90" customHeight="1" x14ac:dyDescent="0.25">
      <c r="A15" s="46" t="s">
        <v>8</v>
      </c>
      <c r="B15" s="51" t="s">
        <v>20</v>
      </c>
      <c r="C15" s="51"/>
      <c r="D15" s="25">
        <v>5</v>
      </c>
      <c r="E15" s="25">
        <v>3.89</v>
      </c>
      <c r="F15" s="25">
        <f t="shared" si="0"/>
        <v>77.8</v>
      </c>
      <c r="G15" s="26">
        <v>800</v>
      </c>
      <c r="H15" s="26">
        <v>284</v>
      </c>
      <c r="I15" s="27">
        <f t="shared" si="1"/>
        <v>0.35499999999999998</v>
      </c>
      <c r="J15" s="26">
        <v>100</v>
      </c>
      <c r="K15" s="26">
        <v>98.89</v>
      </c>
      <c r="L15" s="26">
        <f t="shared" si="2"/>
        <v>98.89</v>
      </c>
      <c r="M15" s="28" t="s">
        <v>49</v>
      </c>
      <c r="N15" s="18"/>
      <c r="O15" s="18"/>
    </row>
    <row r="16" spans="1:15" ht="59.25" customHeight="1" thickBot="1" x14ac:dyDescent="0.3">
      <c r="A16" s="47"/>
      <c r="B16" s="52" t="s">
        <v>21</v>
      </c>
      <c r="C16" s="52"/>
      <c r="D16" s="29">
        <v>0</v>
      </c>
      <c r="E16" s="29">
        <v>0</v>
      </c>
      <c r="F16" s="29"/>
      <c r="G16" s="30">
        <v>0</v>
      </c>
      <c r="H16" s="30">
        <v>0</v>
      </c>
      <c r="I16" s="31"/>
      <c r="J16" s="30">
        <v>1</v>
      </c>
      <c r="K16" s="30">
        <v>1</v>
      </c>
      <c r="L16" s="30">
        <f t="shared" si="2"/>
        <v>100</v>
      </c>
      <c r="M16" s="32" t="s">
        <v>41</v>
      </c>
      <c r="N16" s="18"/>
      <c r="O16" s="18"/>
    </row>
    <row r="17" spans="1:15" ht="105.75" thickBot="1" x14ac:dyDescent="0.3">
      <c r="A17" s="33" t="s">
        <v>9</v>
      </c>
      <c r="B17" s="48" t="s">
        <v>27</v>
      </c>
      <c r="C17" s="48"/>
      <c r="D17" s="34">
        <v>23</v>
      </c>
      <c r="E17" s="34">
        <v>19</v>
      </c>
      <c r="F17" s="35">
        <f t="shared" si="0"/>
        <v>82.608695652173907</v>
      </c>
      <c r="G17" s="36">
        <v>1529</v>
      </c>
      <c r="H17" s="36">
        <v>851</v>
      </c>
      <c r="I17" s="37">
        <f t="shared" si="1"/>
        <v>0.55657292347939835</v>
      </c>
      <c r="J17" s="36">
        <v>100</v>
      </c>
      <c r="K17" s="36">
        <v>96</v>
      </c>
      <c r="L17" s="36">
        <f t="shared" si="2"/>
        <v>96</v>
      </c>
      <c r="M17" s="38" t="s">
        <v>50</v>
      </c>
      <c r="N17" s="18"/>
      <c r="O17" s="18"/>
    </row>
    <row r="18" spans="1:15" ht="56.25" customHeight="1" x14ac:dyDescent="0.25">
      <c r="A18" s="49" t="s">
        <v>10</v>
      </c>
      <c r="B18" s="53" t="s">
        <v>28</v>
      </c>
      <c r="C18" s="53"/>
      <c r="D18" s="39">
        <v>0</v>
      </c>
      <c r="E18" s="39">
        <v>0</v>
      </c>
      <c r="F18" s="39"/>
      <c r="G18" s="7">
        <v>0</v>
      </c>
      <c r="H18" s="7">
        <v>0</v>
      </c>
      <c r="I18" s="8"/>
      <c r="J18" s="9" t="s">
        <v>32</v>
      </c>
      <c r="K18" s="7"/>
      <c r="L18" s="7"/>
      <c r="M18" s="77" t="s">
        <v>51</v>
      </c>
      <c r="N18" s="18"/>
      <c r="O18" s="18"/>
    </row>
    <row r="19" spans="1:15" ht="73.5" customHeight="1" thickBot="1" x14ac:dyDescent="0.3">
      <c r="A19" s="50"/>
      <c r="B19" s="54" t="s">
        <v>24</v>
      </c>
      <c r="C19" s="54"/>
      <c r="D19" s="21">
        <v>100</v>
      </c>
      <c r="E19" s="21">
        <v>95</v>
      </c>
      <c r="F19" s="21">
        <f t="shared" si="0"/>
        <v>95</v>
      </c>
      <c r="G19" s="22">
        <v>1699</v>
      </c>
      <c r="H19" s="22">
        <v>244</v>
      </c>
      <c r="I19" s="23">
        <f t="shared" si="1"/>
        <v>0.14361389052383755</v>
      </c>
      <c r="J19" s="40" t="s">
        <v>32</v>
      </c>
      <c r="K19" s="22"/>
      <c r="L19" s="22"/>
      <c r="M19" s="78"/>
      <c r="N19" s="18"/>
      <c r="O19" s="18"/>
    </row>
    <row r="20" spans="1:15" x14ac:dyDescent="0.25">
      <c r="A20" s="90" t="s">
        <v>47</v>
      </c>
      <c r="B20" s="91"/>
      <c r="C20" s="91"/>
      <c r="D20" s="83" t="s">
        <v>52</v>
      </c>
      <c r="E20" s="84"/>
      <c r="F20" s="84"/>
      <c r="G20" s="84"/>
      <c r="H20" s="84"/>
      <c r="I20" s="84"/>
      <c r="J20" s="84"/>
      <c r="K20" s="84"/>
      <c r="L20" s="84"/>
      <c r="M20" s="85"/>
    </row>
    <row r="21" spans="1:15" x14ac:dyDescent="0.25">
      <c r="A21" s="79" t="s">
        <v>13</v>
      </c>
      <c r="B21" s="80"/>
      <c r="C21" s="80"/>
      <c r="D21" s="86"/>
      <c r="E21" s="86"/>
      <c r="F21" s="86"/>
      <c r="G21" s="86"/>
      <c r="H21" s="86"/>
      <c r="I21" s="86"/>
      <c r="J21" s="86"/>
      <c r="K21" s="86"/>
      <c r="L21" s="86"/>
      <c r="M21" s="87"/>
    </row>
    <row r="22" spans="1:15" x14ac:dyDescent="0.25">
      <c r="A22" s="41"/>
      <c r="B22" s="81" t="s">
        <v>12</v>
      </c>
      <c r="C22" s="81"/>
      <c r="D22" s="86"/>
      <c r="E22" s="86"/>
      <c r="F22" s="86"/>
      <c r="G22" s="86"/>
      <c r="H22" s="86"/>
      <c r="I22" s="86"/>
      <c r="J22" s="86"/>
      <c r="K22" s="86"/>
      <c r="L22" s="86"/>
      <c r="M22" s="87"/>
    </row>
    <row r="23" spans="1:15" x14ac:dyDescent="0.25">
      <c r="A23" s="42"/>
      <c r="B23" s="81" t="s">
        <v>14</v>
      </c>
      <c r="C23" s="81"/>
      <c r="D23" s="86"/>
      <c r="E23" s="86"/>
      <c r="F23" s="86"/>
      <c r="G23" s="86"/>
      <c r="H23" s="86"/>
      <c r="I23" s="86"/>
      <c r="J23" s="86"/>
      <c r="K23" s="86"/>
      <c r="L23" s="86"/>
      <c r="M23" s="87"/>
    </row>
    <row r="24" spans="1:15" ht="15.75" thickBot="1" x14ac:dyDescent="0.3">
      <c r="A24" s="43"/>
      <c r="B24" s="82" t="s">
        <v>15</v>
      </c>
      <c r="C24" s="82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6" spans="1:15" x14ac:dyDescent="0.25">
      <c r="H26" s="44"/>
    </row>
    <row r="27" spans="1:15" x14ac:dyDescent="0.25">
      <c r="H27" s="45"/>
      <c r="I27" s="45"/>
    </row>
    <row r="28" spans="1:15" x14ac:dyDescent="0.25">
      <c r="G28" s="44"/>
      <c r="H28" s="44"/>
    </row>
    <row r="29" spans="1:15" x14ac:dyDescent="0.25">
      <c r="H29" s="45"/>
    </row>
    <row r="30" spans="1:15" x14ac:dyDescent="0.25">
      <c r="G30" s="45"/>
    </row>
    <row r="31" spans="1:15" x14ac:dyDescent="0.25">
      <c r="G31" s="45"/>
    </row>
    <row r="32" spans="1:15" x14ac:dyDescent="0.25">
      <c r="M32" s="1"/>
      <c r="N32" s="1"/>
    </row>
    <row r="33" spans="7:14" x14ac:dyDescent="0.25">
      <c r="M33" s="1"/>
      <c r="N33" s="1"/>
    </row>
    <row r="34" spans="7:14" x14ac:dyDescent="0.25">
      <c r="M34" s="1"/>
      <c r="N34" s="1"/>
    </row>
    <row r="35" spans="7:14" x14ac:dyDescent="0.25">
      <c r="G35" s="44"/>
      <c r="H35" s="44"/>
      <c r="M35" s="1"/>
      <c r="N35" s="1"/>
    </row>
    <row r="36" spans="7:14" x14ac:dyDescent="0.25">
      <c r="M36" s="1"/>
    </row>
    <row r="37" spans="7:14" x14ac:dyDescent="0.25">
      <c r="M37" s="1"/>
      <c r="N37" s="1"/>
    </row>
    <row r="38" spans="7:14" x14ac:dyDescent="0.25">
      <c r="G38" s="44"/>
      <c r="H38" s="44"/>
    </row>
    <row r="39" spans="7:14" x14ac:dyDescent="0.25">
      <c r="G39" s="45"/>
      <c r="H39" s="45"/>
    </row>
    <row r="40" spans="7:14" x14ac:dyDescent="0.25">
      <c r="G40" s="45"/>
      <c r="H40" s="45"/>
    </row>
    <row r="44" spans="7:14" x14ac:dyDescent="0.25">
      <c r="H44" s="44"/>
    </row>
  </sheetData>
  <mergeCells count="33">
    <mergeCell ref="M18:M19"/>
    <mergeCell ref="A21:C21"/>
    <mergeCell ref="B22:C22"/>
    <mergeCell ref="B23:C23"/>
    <mergeCell ref="B24:C24"/>
    <mergeCell ref="D20:M24"/>
    <mergeCell ref="A20:C20"/>
    <mergeCell ref="A1:M1"/>
    <mergeCell ref="A2:M2"/>
    <mergeCell ref="A3:A4"/>
    <mergeCell ref="B3:C4"/>
    <mergeCell ref="M3:M4"/>
    <mergeCell ref="G3:I3"/>
    <mergeCell ref="D3:F3"/>
    <mergeCell ref="J3:L3"/>
    <mergeCell ref="A5:A14"/>
    <mergeCell ref="B5:C5"/>
    <mergeCell ref="B7:C7"/>
    <mergeCell ref="B9:C9"/>
    <mergeCell ref="B10:C10"/>
    <mergeCell ref="B11:C11"/>
    <mergeCell ref="B12:C12"/>
    <mergeCell ref="B13:C13"/>
    <mergeCell ref="B14:C14"/>
    <mergeCell ref="B6:C6"/>
    <mergeCell ref="B8:C8"/>
    <mergeCell ref="A15:A16"/>
    <mergeCell ref="B17:C17"/>
    <mergeCell ref="A18:A19"/>
    <mergeCell ref="B15:C15"/>
    <mergeCell ref="B16:C16"/>
    <mergeCell ref="B18:C18"/>
    <mergeCell ref="B19:C19"/>
  </mergeCells>
  <printOptions horizontalCentered="1" verticalCentered="1"/>
  <pageMargins left="0.43307086614173229" right="0.43307086614173229" top="0.94488188976377963" bottom="0.94488188976377963" header="0.31496062992125984" footer="0.31496062992125984"/>
  <pageSetup scale="72" fitToHeight="2" orientation="landscape" r:id="rId1"/>
  <headerFooter>
    <oddHeader>&amp;C&amp;G</oddHeader>
    <oddFooter>&amp;C&amp;G</oddFooter>
  </headerFooter>
  <rowBreaks count="1" manualBreakCount="1">
    <brk id="16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1er. Sem. 2020</vt:lpstr>
      <vt:lpstr>'1er. Sem. 2020'!Área_de_impresión</vt:lpstr>
      <vt:lpstr>'1er. Sem.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 Martinez Velasquez</dc:creator>
  <cp:lastModifiedBy>Windows User</cp:lastModifiedBy>
  <cp:lastPrinted>2020-07-30T16:56:35Z</cp:lastPrinted>
  <dcterms:created xsi:type="dcterms:W3CDTF">2018-04-30T16:04:33Z</dcterms:created>
  <dcterms:modified xsi:type="dcterms:W3CDTF">2020-07-30T16:56:44Z</dcterms:modified>
</cp:coreProperties>
</file>