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yulie\Downloads\"/>
    </mc:Choice>
  </mc:AlternateContent>
  <xr:revisionPtr revIDLastSave="0" documentId="8_{90435717-D231-429C-A0D7-246DD4A336EB}" xr6:coauthVersionLast="47" xr6:coauthVersionMax="47" xr10:uidLastSave="{00000000-0000-0000-0000-000000000000}"/>
  <bookViews>
    <workbookView xWindow="-120" yWindow="-120" windowWidth="20730" windowHeight="11040" activeTab="1" xr2:uid="{00000000-000D-0000-FFFF-FFFF00000000}"/>
  </bookViews>
  <sheets>
    <sheet name="1.PS (seg manuales)" sheetId="1" r:id="rId1"/>
    <sheet name="2. PS (Report SMART)" sheetId="2" r:id="rId2"/>
  </sheets>
  <definedNames>
    <definedName name="_xlnm._FilterDatabase" localSheetId="0" hidden="1">'1.PS (seg manuales)'!$A$3:$AE$173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5" roundtripDataChecksum="qFo61Gbmm+xkuKXre0tl+noAlIfo9sSC+T/4CpbY9Kg="/>
    </ext>
  </extLst>
</workbook>
</file>

<file path=xl/calcChain.xml><?xml version="1.0" encoding="utf-8"?>
<calcChain xmlns="http://schemas.openxmlformats.org/spreadsheetml/2006/main">
  <c r="R170" i="1" l="1"/>
  <c r="R171" i="1" s="1"/>
  <c r="R172" i="1" s="1"/>
  <c r="M170" i="1"/>
  <c r="H170" i="1"/>
  <c r="R167" i="1"/>
  <c r="R168" i="1" s="1"/>
  <c r="R169" i="1" s="1"/>
  <c r="M167" i="1"/>
  <c r="H167" i="1"/>
  <c r="R164" i="1"/>
  <c r="R165" i="1" s="1"/>
  <c r="R166" i="1" s="1"/>
  <c r="M164" i="1"/>
  <c r="H164" i="1"/>
  <c r="R161" i="1"/>
  <c r="R163" i="1" s="1"/>
  <c r="R160" i="1"/>
  <c r="M160" i="1"/>
  <c r="H160" i="1"/>
  <c r="R157" i="1"/>
  <c r="M157" i="1"/>
  <c r="H157" i="1"/>
  <c r="R155" i="1"/>
  <c r="R156" i="1" s="1"/>
  <c r="M154" i="1"/>
  <c r="H154" i="1"/>
  <c r="R151" i="1"/>
  <c r="R152" i="1" s="1"/>
  <c r="R153" i="1" s="1"/>
  <c r="M151" i="1"/>
  <c r="R149" i="1"/>
  <c r="R150" i="1" s="1"/>
  <c r="R148" i="1"/>
  <c r="M148" i="1"/>
  <c r="H148" i="1"/>
  <c r="R146" i="1"/>
  <c r="R147" i="1" s="1"/>
  <c r="M145" i="1"/>
  <c r="H145" i="1"/>
  <c r="R142" i="1"/>
  <c r="R143" i="1" s="1"/>
  <c r="R144" i="1" s="1"/>
  <c r="M142" i="1"/>
  <c r="R140" i="1"/>
  <c r="R141" i="1" s="1"/>
  <c r="R139" i="1"/>
  <c r="M139" i="1"/>
  <c r="R136" i="1"/>
  <c r="R137" i="1" s="1"/>
  <c r="R138" i="1" s="1"/>
  <c r="M136" i="1"/>
  <c r="H136" i="1"/>
  <c r="R133" i="1"/>
  <c r="R134" i="1" s="1"/>
  <c r="R135" i="1" s="1"/>
  <c r="M133" i="1"/>
  <c r="R131" i="1"/>
  <c r="R132" i="1" s="1"/>
  <c r="M130" i="1"/>
  <c r="R128" i="1"/>
  <c r="R129" i="1" s="1"/>
  <c r="R127" i="1"/>
  <c r="R125" i="1"/>
  <c r="R126" i="1" s="1"/>
  <c r="R124" i="1"/>
  <c r="M124" i="1"/>
  <c r="R121" i="1"/>
  <c r="R122" i="1" s="1"/>
  <c r="R123" i="1" s="1"/>
  <c r="M121" i="1"/>
  <c r="R119" i="1"/>
  <c r="R120" i="1" s="1"/>
  <c r="R118" i="1"/>
  <c r="M118" i="1"/>
  <c r="H118" i="1"/>
  <c r="R115" i="1"/>
  <c r="R116" i="1" s="1"/>
  <c r="R117" i="1" s="1"/>
  <c r="R112" i="1"/>
  <c r="R113" i="1" s="1"/>
  <c r="R114" i="1" s="1"/>
  <c r="M112" i="1"/>
  <c r="H112" i="1"/>
  <c r="R110" i="1"/>
  <c r="R111" i="1" s="1"/>
  <c r="M109" i="1"/>
  <c r="R107" i="1"/>
  <c r="R108" i="1" s="1"/>
  <c r="R106" i="1"/>
  <c r="M106" i="1"/>
  <c r="H106" i="1"/>
  <c r="R105" i="1"/>
  <c r="R103" i="1"/>
  <c r="M103" i="1"/>
  <c r="H103" i="1"/>
  <c r="R102" i="1"/>
  <c r="M100" i="1"/>
  <c r="M97" i="1"/>
  <c r="R95" i="1"/>
  <c r="R96" i="1" s="1"/>
  <c r="R94" i="1"/>
  <c r="R92" i="1"/>
  <c r="R93" i="1" s="1"/>
  <c r="R91" i="1"/>
  <c r="M91" i="1"/>
  <c r="R88" i="1"/>
  <c r="R89" i="1" s="1"/>
  <c r="R90" i="1" s="1"/>
  <c r="M88" i="1"/>
  <c r="R85" i="1"/>
  <c r="R86" i="1" s="1"/>
  <c r="R87" i="1" s="1"/>
  <c r="M85" i="1"/>
  <c r="H85" i="1"/>
  <c r="R83" i="1"/>
  <c r="R84" i="1" s="1"/>
  <c r="R82" i="1"/>
  <c r="M82" i="1"/>
  <c r="H82" i="1"/>
  <c r="R80" i="1"/>
  <c r="R81" i="1" s="1"/>
  <c r="M79" i="1"/>
  <c r="R76" i="1"/>
  <c r="M76" i="1"/>
  <c r="H75" i="1"/>
  <c r="R73" i="1"/>
  <c r="R74" i="1" s="1"/>
  <c r="R75" i="1" s="1"/>
  <c r="M73" i="1"/>
  <c r="R70" i="1"/>
  <c r="R71" i="1" s="1"/>
  <c r="R72" i="1" s="1"/>
  <c r="M70" i="1"/>
  <c r="R68" i="1"/>
  <c r="R69" i="1" s="1"/>
  <c r="R67" i="1"/>
  <c r="M67" i="1"/>
  <c r="H67" i="1"/>
  <c r="R64" i="1"/>
  <c r="R65" i="1" s="1"/>
  <c r="R66" i="1" s="1"/>
  <c r="M64" i="1"/>
  <c r="H64" i="1"/>
  <c r="R61" i="1"/>
  <c r="H61" i="1"/>
  <c r="R58" i="1"/>
  <c r="R59" i="1" s="1"/>
  <c r="R60" i="1" s="1"/>
  <c r="M58" i="1"/>
  <c r="R56" i="1"/>
  <c r="R57" i="1" s="1"/>
  <c r="R55" i="1"/>
  <c r="M55" i="1"/>
  <c r="R52" i="1"/>
  <c r="R53" i="1" s="1"/>
  <c r="R54" i="1" s="1"/>
  <c r="M52" i="1"/>
  <c r="H52" i="1"/>
  <c r="R49" i="1"/>
  <c r="R50" i="1" s="1"/>
  <c r="R51" i="1" s="1"/>
  <c r="M49" i="1"/>
  <c r="H49" i="1"/>
  <c r="R46" i="1"/>
  <c r="R47" i="1" s="1"/>
  <c r="R48" i="1" s="1"/>
  <c r="M46" i="1"/>
  <c r="H46" i="1"/>
  <c r="R43" i="1"/>
  <c r="R44" i="1" s="1"/>
  <c r="R45" i="1" s="1"/>
  <c r="M43" i="1"/>
  <c r="R41" i="1"/>
  <c r="R42" i="1" s="1"/>
  <c r="R40" i="1"/>
  <c r="M40" i="1"/>
  <c r="H40" i="1"/>
  <c r="R37" i="1"/>
  <c r="R38" i="1" s="1"/>
  <c r="R39" i="1" s="1"/>
  <c r="R34" i="1"/>
  <c r="R35" i="1" s="1"/>
  <c r="R36" i="1" s="1"/>
  <c r="M34" i="1"/>
  <c r="H34" i="1"/>
  <c r="R32" i="1"/>
  <c r="R33" i="1" s="1"/>
  <c r="R31" i="1"/>
  <c r="M31" i="1"/>
  <c r="H31" i="1"/>
  <c r="R28" i="1"/>
  <c r="R29" i="1" s="1"/>
  <c r="R30" i="1" s="1"/>
  <c r="M28" i="1"/>
  <c r="H28" i="1"/>
  <c r="R26" i="1"/>
  <c r="R27" i="1" s="1"/>
  <c r="R25" i="1"/>
  <c r="M25" i="1"/>
  <c r="H25" i="1"/>
  <c r="R22" i="1"/>
  <c r="R23" i="1" s="1"/>
  <c r="R24" i="1" s="1"/>
  <c r="M22" i="1"/>
  <c r="H22" i="1"/>
  <c r="R20" i="1"/>
  <c r="R21" i="1" s="1"/>
  <c r="R19" i="1"/>
  <c r="M19" i="1"/>
  <c r="H19" i="1"/>
  <c r="R16" i="1"/>
  <c r="R17" i="1" s="1"/>
  <c r="R18" i="1" s="1"/>
  <c r="M16" i="1"/>
  <c r="H16" i="1"/>
  <c r="R14" i="1"/>
  <c r="R15" i="1" s="1"/>
  <c r="R13" i="1"/>
  <c r="M13" i="1"/>
  <c r="H13" i="1"/>
  <c r="R10" i="1"/>
  <c r="R11" i="1" s="1"/>
  <c r="R12" i="1" s="1"/>
  <c r="M10" i="1"/>
  <c r="H10" i="1"/>
  <c r="R8" i="1"/>
  <c r="R9" i="1" s="1"/>
  <c r="R7" i="1"/>
  <c r="M7" i="1"/>
  <c r="H7" i="1"/>
  <c r="B7" i="1"/>
  <c r="B10" i="1" s="1"/>
  <c r="B13" i="1" s="1"/>
  <c r="B16" i="1" s="1"/>
  <c r="B19" i="1" s="1"/>
  <c r="B22" i="1" s="1"/>
  <c r="B25" i="1" s="1"/>
  <c r="B28" i="1" s="1"/>
  <c r="B31" i="1" s="1"/>
  <c r="B34" i="1" s="1"/>
  <c r="B37" i="1" s="1"/>
  <c r="B40" i="1" s="1"/>
  <c r="B43" i="1" s="1"/>
  <c r="B46" i="1" s="1"/>
  <c r="B49" i="1" s="1"/>
  <c r="B52" i="1" s="1"/>
  <c r="B55" i="1" s="1"/>
  <c r="B58" i="1" s="1"/>
  <c r="B61" i="1" s="1"/>
  <c r="B64" i="1" s="1"/>
  <c r="B67" i="1" s="1"/>
  <c r="B70" i="1" s="1"/>
  <c r="B73" i="1" s="1"/>
  <c r="B76" i="1" s="1"/>
  <c r="B79" i="1" s="1"/>
  <c r="B82" i="1" s="1"/>
  <c r="B85" i="1" s="1"/>
  <c r="B88" i="1" s="1"/>
  <c r="B91" i="1" s="1"/>
  <c r="B94" i="1" s="1"/>
  <c r="B97" i="1" s="1"/>
  <c r="B100" i="1" s="1"/>
  <c r="B103" i="1" s="1"/>
  <c r="B106" i="1" s="1"/>
  <c r="B109" i="1" s="1"/>
  <c r="B112" i="1" s="1"/>
  <c r="B115" i="1" s="1"/>
  <c r="B118" i="1" s="1"/>
  <c r="B121" i="1" s="1"/>
  <c r="B124" i="1" s="1"/>
  <c r="B127" i="1" s="1"/>
  <c r="B130" i="1" s="1"/>
  <c r="B133" i="1" s="1"/>
  <c r="B136" i="1" s="1"/>
  <c r="B139" i="1" s="1"/>
  <c r="B142" i="1" s="1"/>
  <c r="B145" i="1" s="1"/>
  <c r="B148" i="1" s="1"/>
  <c r="B151" i="1" s="1"/>
  <c r="B154" i="1" s="1"/>
  <c r="B157" i="1" s="1"/>
  <c r="B160" i="1" s="1"/>
  <c r="B164" i="1" s="1"/>
  <c r="B167" i="1" s="1"/>
  <c r="B170" i="1" s="1"/>
  <c r="R4" i="1"/>
  <c r="R5" i="1" s="1"/>
  <c r="R6" i="1" s="1"/>
  <c r="M4" i="1"/>
  <c r="H4" i="1"/>
  <c r="R16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R3" authorId="0" shapeId="0" xr:uid="{00000000-0006-0000-0000-000007000000}">
      <text>
        <r>
          <rPr>
            <sz val="11"/>
            <color theme="1"/>
            <rFont val="Aptos Narrow"/>
            <scheme val="minor"/>
          </rPr>
          <t>======
ID#AAABsOHsD6M
yulieth vela    (2025-10-10 15:11:03)
% automático — no requiere digitación ni modificación</t>
        </r>
      </text>
    </comment>
    <comment ref="S3" authorId="0" shapeId="0" xr:uid="{00000000-0006-0000-0000-00000A000000}">
      <text>
        <r>
          <rPr>
            <sz val="11"/>
            <color theme="1"/>
            <rFont val="Aptos Narrow"/>
            <scheme val="minor"/>
          </rPr>
          <t>======
ID#AAABsOHsD54
yulieth vela    (2025-10-10 15:11:03)
Indique de manera clara las gestiones, actividades o resultados obtenidos que justifican el porcentaje de avance reportado.</t>
        </r>
      </text>
    </comment>
    <comment ref="T3" authorId="0" shapeId="0" xr:uid="{00000000-0006-0000-0000-000004000000}">
      <text>
        <r>
          <rPr>
            <sz val="11"/>
            <color theme="1"/>
            <rFont val="Aptos Narrow"/>
            <scheme val="minor"/>
          </rPr>
          <t>======
ID#AAABsOIIS6g
    (2025-10-10 15:11:03)
Registre la fecha en la que aporta o carga el avance en carpeta DRIVE (D/M/A): 01/09/2025</t>
        </r>
      </text>
    </comment>
    <comment ref="U3" authorId="0" shapeId="0" xr:uid="{00000000-0006-0000-0000-000009000000}">
      <text>
        <r>
          <rPr>
            <sz val="11"/>
            <color theme="1"/>
            <rFont val="Aptos Narrow"/>
            <scheme val="minor"/>
          </rPr>
          <t>======
ID#AAABsOHsD6A
yulieth vela    (2025-10-10 15:11:03)
Digite Nombre literal de cada una de las evidencias que esta cargando</t>
        </r>
      </text>
    </comment>
    <comment ref="V3" authorId="0" shapeId="0" xr:uid="{00000000-0006-0000-0000-000008000000}">
      <text>
        <r>
          <rPr>
            <sz val="11"/>
            <color theme="1"/>
            <rFont val="Aptos Narrow"/>
            <scheme val="minor"/>
          </rPr>
          <t>======
ID#AAABsOHsD6E
    (2025-10-10 15:11:03)
Automatico-no requiere modificación= ruta o vínculo a la carpeta donde se encuentra la información que respalda el avance reportado.</t>
        </r>
      </text>
    </comment>
    <comment ref="W3" authorId="0" shapeId="0" xr:uid="{00000000-0006-0000-0000-000002000000}">
      <text>
        <r>
          <rPr>
            <sz val="11"/>
            <color theme="1"/>
            <rFont val="Aptos Narrow"/>
            <scheme val="minor"/>
          </rPr>
          <t>======
ID#AAABwg4wc78
Ana Yulieth Vela Mojica    (2025-11-19 20:31:43)
El seguimiento esta a cargo de la OAP, por favor no diligenciar estas casillas, gracias.</t>
        </r>
      </text>
    </comment>
    <comment ref="Y3" authorId="0" shapeId="0" xr:uid="{00000000-0006-0000-0000-000006000000}">
      <text>
        <r>
          <rPr>
            <sz val="11"/>
            <color theme="1"/>
            <rFont val="Aptos Narrow"/>
            <scheme val="minor"/>
          </rPr>
          <t>======
ID#AAABsOHsD6I
yulieth vela    (2025-10-10 15:11:03)
*Cumplida
*En ejecución
*Incumplida</t>
        </r>
      </text>
    </comment>
    <comment ref="AB3" authorId="0" shapeId="0" xr:uid="{00000000-0006-0000-0000-000003000000}">
      <text>
        <r>
          <rPr>
            <sz val="11"/>
            <color theme="1"/>
            <rFont val="Aptos Narrow"/>
            <scheme val="minor"/>
          </rPr>
          <t>======
ID#AAABsOIIS6o
yulieth vela    (2025-10-10 15:11:03)
*Cumplida
*En ejecución
*Incumplida</t>
        </r>
      </text>
    </comment>
    <comment ref="AE3" authorId="0" shapeId="0" xr:uid="{00000000-0006-0000-0000-000005000000}">
      <text>
        <r>
          <rPr>
            <sz val="11"/>
            <color theme="1"/>
            <rFont val="Aptos Narrow"/>
            <scheme val="minor"/>
          </rPr>
          <t>======
ID#AAABsOHsD6Q
yulieth vela    (2025-10-10 15:11:03)
*Cumplida
*En ejecución
*Incumplida</t>
        </r>
      </text>
    </comment>
    <comment ref="S67" authorId="0" shapeId="0" xr:uid="{00000000-0006-0000-0000-000001000000}">
      <text>
        <r>
          <rPr>
            <sz val="11"/>
            <color theme="1"/>
            <rFont val="Aptos Narrow"/>
            <scheme val="minor"/>
          </rPr>
          <t>revisar redaccion para q cocincida con la acción 
======</t>
        </r>
      </text>
    </comment>
  </commentList>
  <extLst>
    <ext xmlns:r="http://schemas.openxmlformats.org/officeDocument/2006/relationships" uri="GoogleSheetsCustomDataVersion2">
      <go:sheetsCustomData xmlns:go="http://customooxmlschemas.google.com/" r:id="rId1" roundtripDataSignature="AMtx7mi0Edt6zBVx/seYgrzp2bbKqpBuqw=="/>
    </ext>
  </extLst>
</comments>
</file>

<file path=xl/sharedStrings.xml><?xml version="1.0" encoding="utf-8"?>
<sst xmlns="http://schemas.openxmlformats.org/spreadsheetml/2006/main" count="2331" uniqueCount="971">
  <si>
    <t>Información avance del plan de acción (responsables)</t>
  </si>
  <si>
    <t xml:space="preserve">Seguimientos Oficina Asesora de Planeación </t>
  </si>
  <si>
    <t>Octubre (14/10/2025)</t>
  </si>
  <si>
    <t>Noviembre (14/11/2025- 24/11/2025)</t>
  </si>
  <si>
    <t>Diciembre (01/12/2025- 24/12/2025)</t>
  </si>
  <si>
    <t>Vigencia de la actividad</t>
  </si>
  <si>
    <t>Carpeta</t>
  </si>
  <si>
    <t>Dimensión</t>
  </si>
  <si>
    <t>Política</t>
  </si>
  <si>
    <t>Componente</t>
  </si>
  <si>
    <t>Categoría</t>
  </si>
  <si>
    <t>Actividad</t>
  </si>
  <si>
    <t>Responsable actividad</t>
  </si>
  <si>
    <t>Acción</t>
  </si>
  <si>
    <t>Unidad de medida</t>
  </si>
  <si>
    <t>Meta</t>
  </si>
  <si>
    <t xml:space="preserve">Depuración </t>
  </si>
  <si>
    <t>A personal enlace que carpetas esa perdón</t>
  </si>
  <si>
    <t>Fecha Inicio</t>
  </si>
  <si>
    <t>Fecha Fin</t>
  </si>
  <si>
    <t>Responsable acción</t>
  </si>
  <si>
    <t>Avance para la Acción</t>
  </si>
  <si>
    <t>Porcentaje restante para el cumplimiento</t>
  </si>
  <si>
    <t>Descripción Avance para la Acción</t>
  </si>
  <si>
    <t>Fecha del avance</t>
  </si>
  <si>
    <t xml:space="preserve">Nombre de evidencia </t>
  </si>
  <si>
    <t>Vínculo</t>
  </si>
  <si>
    <t xml:space="preserve">% de avance acumulado de la acción
</t>
  </si>
  <si>
    <t>Observaciones</t>
  </si>
  <si>
    <t>Estado</t>
  </si>
  <si>
    <t xml:space="preserve">% de avance acumulado de la acción </t>
  </si>
  <si>
    <t>Gestión con valores para resultados</t>
  </si>
  <si>
    <t>3.7. Política de Participación Ciudadana</t>
  </si>
  <si>
    <t>3.7.16 PCI215</t>
  </si>
  <si>
    <t>3.7.16.1 Pregunta FURAG PCI215</t>
  </si>
  <si>
    <t>Para gestionar la mejora continua de la política de participación ciudadana, la entidad: C. Difundió los resultados de la documentación y sistematización de las buenas prácticas con sus grupos de valor y usuarios interesados.</t>
  </si>
  <si>
    <t>Planificar el diseño e implementación de un nuevo instrumento de medición de la satisfacción frente a los servicios prestados por la Secretaría Jurídica Distrital.</t>
  </si>
  <si>
    <t xml:space="preserve">Instrumento </t>
  </si>
  <si>
    <t>OK</t>
  </si>
  <si>
    <t>German Alberto Pulido Pulido</t>
  </si>
  <si>
    <t>El 6 de octubre de 2025, mediante memorando No. 3-2025-9924, se remitió la Ficha Técnica de la Encuesta de Satisfacción 2025, instrumento diseñado para medir la percepción de las entidades distritales sobre los servicios de la Secretaría Jurídica Distrital. La encuesta, validada técnicamente por la Oficina Asesora de Planeación mediante memorando No. 3-2025-10293 conforme al procedimiento 2310100-PR-005, será aplicada del 8 al 19 de diciembre de 2025 a 57 entidades distritales a través de Google Forms. Su propósito es evaluar la calidad de la gestión de las direcciones misionales en seis ejes temáticos relacionados con oportunidad, información, participación, sistemas jurídicos, publicaciones y coordinación jurídica.</t>
  </si>
  <si>
    <t>Ficha Técnica Encuesta de satisfacción</t>
  </si>
  <si>
    <t>https://drive.google.com/drive/folders/1c9V_bc1vE_Ddwnm-GwQlzweqwgIqyCaZ?usp=sharing</t>
  </si>
  <si>
    <t>Se evidencia el cargue del memorando 3-2025-9924, junto con el anexo de la ficha técnica propuesta por la Subsecretaría, Este avance corresponde al 50% de la actividad.</t>
  </si>
  <si>
    <t xml:space="preserve">En ejecución </t>
  </si>
  <si>
    <t>De acuerdo con la información suministrada por la profesional a cargo de esta actividad, la propuesta de ficha técnica fue aprobada por la Subsecretaría. En este sentido, la encuesta se aplicará del 1 al 20 de diciembre de 2025, y el informe final quedará listo para su cargue el 16/01/2025.</t>
  </si>
  <si>
    <t xml:space="preserve">
En revisión de los soportes se evidencia la remisión de la Circular 053 el 4 de diciembre de 2025 a las 60 entidades distritales mediante 4-72, junto con el formato de control de envíos debidamente diligenciado. Se verifica igualmente la habilitación del formulario en Google Forms y la definición del plazo de respuesta al 22 de diciembre. Se recomienda continuar el monitoreo para asegurar la recepción oportuna de la información.</t>
  </si>
  <si>
    <t>El 4 de diciembre de 2025 se adelantó la remisión formal de la Circular 053 de 2025 – “Encuesta de percepción de los servicios prestados por la Secretaría Jurídica Distrital”.
El envío se efectuó a través de la empresa 4-72, anexando igualmente el formato denominado “Control envío de directivas y circulares de la Secretaría Jurídica Distrital”, dirigido a las 60 entidades distritales relacionadas en la plantilla de distribución oficial.
Con el fin de optimizar el proceso de recolección de información y garantizar un diligenciamiento ágil y centralizado, se dispuso el siguiente enlace de Google Forms para el registro virtual de la encuesta:
https://forms.gle/W8z94rs2PV9PjKsj8
El plazo máximo para el diligenciamiento por parte de las entidades corresponde al 22 de diciembre de 2025, fecha a partir de la cual se iniciará el proceso de consolidación y análisis de resultados como insumo para la formulación de acciones de mejora continua en la prestación de los servicios jurídicos del Distrito Capital.</t>
  </si>
  <si>
    <t>Circular 053-2025</t>
  </si>
  <si>
    <t>Se realizará ultimó seguimiento en 16 de enero 2025 de acuerdo a aplicación de instrumento</t>
  </si>
  <si>
    <t>Talento Humano</t>
  </si>
  <si>
    <t>1.1. Política Gestión Estratégica del Talento Humano</t>
  </si>
  <si>
    <t>1.1.20 GTH220</t>
  </si>
  <si>
    <t>1.1.20.1 Pregunta FURAG GTH220</t>
  </si>
  <si>
    <t>¿La entidad analizó si los resultados de la evaluación de desempeño laboral y de los acuerdos de gestión son coherentes con el cumplimiento de las metas de la entidad? A. Sí, y cuenta con las evidencias:</t>
  </si>
  <si>
    <t>Elaborar un informe de análisis de la evaluación del desempeño correspondiente a la vigencia 2024-2025, con el fin de identificar avances, oportunidades de mejora y orientar acciones para fortalecer la gestión institucional y el desarrollo del talento humano.</t>
  </si>
  <si>
    <t>Informe</t>
  </si>
  <si>
    <t xml:space="preserve">Pedro Alfonso Mejia Sierra </t>
  </si>
  <si>
    <t>Se presenta informe de evaluación del desempeño 2024-2025. incluye datos y análisis de los mismos.</t>
  </si>
  <si>
    <t>INFORME EVALUACION DEL DESEMPEÑO LABORAL EDL-APP 2024-2025 UV</t>
  </si>
  <si>
    <t>https://drive.google.com/drive/folders/1DMK211Xet0c9qoxE9HAaBJ3CQlraPxGx?usp=drive_link</t>
  </si>
  <si>
    <t xml:space="preserve">Se evidencia un archivo en Excel con seis hojas. En la hoja 2 (“Análisis”) se presenta un resumen del desempeño de los colaboradores de los distintos niveles, todos con calificación sobresaliente. No obstante, el documento no incluye oportunidades de mejora ni acciones orientadas al fortalecimiento institucional y del talento humano.
Se recomienda consolidar la información en un informe en formato Word, a fin de proteger los datos sensibles contenidos en las demás hojas del Excel, e incorporar las oportunidades de mejora y acciones que se crean pertinentes. 
</t>
  </si>
  <si>
    <t>Se remitió correo electrónico al funcionario responsable con observaciones sobre el análisis cargado en el archivo Excel. Asimismo, se envió el formato propuesto en Word para que consolide la información recopilada e integre las acciones y oportunidades de mejora derivadas de este ejercicio.</t>
  </si>
  <si>
    <t>Se dio cumplimiento a la acción requerida en el seguimiento correspondiente al mes de noviembre; sin embargo, el funcionario informó vía WhatsApp que presentará, como valor agregado, un informe en formato Word.</t>
  </si>
  <si>
    <t>Cumplida</t>
  </si>
  <si>
    <t>3.4. Política de Defensa Jurídica</t>
  </si>
  <si>
    <t>3.4.12 DJU218</t>
  </si>
  <si>
    <t>3.4.12.1 Pregunta FURAG DJU218</t>
  </si>
  <si>
    <t>¿La entidad contó con un sistema de información o base de datos con el inventario completo de los procesos judiciales en los que es parte?: A. Sí, y cuenta con las evidencias:</t>
  </si>
  <si>
    <t>Generar un reporte semestral de los procesos representados por la Secretaría Jurica Distrital</t>
  </si>
  <si>
    <t>Reporte</t>
  </si>
  <si>
    <t xml:space="preserve">Euranio Manotas Maldonado </t>
  </si>
  <si>
    <t>Se presenta el informe de los procesos representados por la Secretaría Jurídica Distrital, correspondiente al primer semestre de 2025.</t>
  </si>
  <si>
    <t>Informe de procesos representados por la Secretaria Jurídica Distrital en el primer semestre de 2025</t>
  </si>
  <si>
    <t>https://drive.google.com/drive/folders/1pZjgsvsh-qpb68NQGugV4B_9pV5cxmkI?usp=drive_link</t>
  </si>
  <si>
    <t>Se evidencia el cumplimiento parcial de la actividad, en la medida en que se elaboró y presentó el Informe de Procesos Representados por la Secretaría Jurídica Distrital – Primer Semestre de 2025, el cual consolida la información de SIPROJ WEB con corte al 30 de junio de 2025 e incorpora análisis por tipo de proceso, valor de pretensiones, distribución por abogado y estado por instancia.</t>
  </si>
  <si>
    <t>Se realizó la consulta al profesional responsable de la actividad, quien informó que el informe correspondiente al segundo semestre se elaborará el 2 de diciembre, con corte al 30/11/2025, con el fin de garantizar su entrega antes del 4 de diciembre y dar cumplimiento al segundo reporte.</t>
  </si>
  <si>
    <t>Se dio cumplimiento a esta actividad mediante la elaboración y presentación del segundo informe de los procesos representados correspondiente a la vigencia 2025.</t>
  </si>
  <si>
    <t>Se presenta el informe de los procesos representados por la Secretaría Jurídica Distrital, correspondiente al segundo semestre de 2025.</t>
  </si>
  <si>
    <t>Informe de procesos representados por la Secretaria Jurídica Distrital en el segundo semestre de 2025</t>
  </si>
  <si>
    <t>Control Interno</t>
  </si>
  <si>
    <t>7.1. Política de Control Interno</t>
  </si>
  <si>
    <t>7.1.26 CIN232</t>
  </si>
  <si>
    <t>7.1.26.1 Pregunta FURAG CIN232</t>
  </si>
  <si>
    <t>Frente a la recepción de denuncias a través de los diferentes canales, la entidad: C. Analizó la denuncia desde la alta dirección para verificar su pertinencia y la toma de decisiones al respecto.</t>
  </si>
  <si>
    <t>Generar un reporte semestral de la cantidad de procesos disciplinarios 2025</t>
  </si>
  <si>
    <t>Daniela Rodriguez Narvaez</t>
  </si>
  <si>
    <t xml:space="preserve">Para el primer semestre de la vigencia 2025 se adelantó el reporte de los procesos disciplinarios activos en el Informe del Plan Operativo Anual de Gestión </t>
  </si>
  <si>
    <t xml:space="preserve">Informe POAG 2Trimestre y soporte </t>
  </si>
  <si>
    <t>https://drive.google.com/drive/folders/1tTK5f5kjTRzdZbysfEPEVCehD5w1tfJL?usp=drive_link</t>
  </si>
  <si>
    <t>Se evidencia el informe POAG, en el cual se reporta el número de procesos disciplinarios recibidos durante el primer semestre de 2025, así como las gestiones adelantadas en relación con estos, dando cumplimiento al primer informe establecido.</t>
  </si>
  <si>
    <t>En ejecución</t>
  </si>
  <si>
    <t>Se realizó la consulta a la profesional responsable de la actividad. Ella indicó que el informe correspondiente al segundo semestre se elaborará el 2 de diciembre, con corte al 30 de noviembre de 2025, con el propósito de asegurar su entrega el 4 de diciembre y dar cumplimiento a la actividad programada.</t>
  </si>
  <si>
    <t>Se dio cumplimiento a esta actividad mediante la elaboración de informe de procesos disciplinarios correspondiente a la vigencia 2025.</t>
  </si>
  <si>
    <t>Para el segundo semestre de la vigencia se adelantó la gestión de expedientes disciplinarios generando el reporte de proceso activos a 30 de noviembre de 2025</t>
  </si>
  <si>
    <t>Informe sostenibilidad 2do Semestre</t>
  </si>
  <si>
    <t>Información y comunicación</t>
  </si>
  <si>
    <t>5.3. Política de Gestión de la Información Estadística</t>
  </si>
  <si>
    <t>5.3.5 GES204</t>
  </si>
  <si>
    <t>5.3.5.1 Pregunta FURAG GES204</t>
  </si>
  <si>
    <t>La entidad identificó el inventario de: A. Operaciones estadísticas</t>
  </si>
  <si>
    <t>Actualizar el inventario de Operaciones Estadísticas de acuerdo con el Plan Estadístico Distrital, junto con sus documentos cuando sea necesario, y publicarlo en la página web institucional.</t>
  </si>
  <si>
    <t>Inventario</t>
  </si>
  <si>
    <t xml:space="preserve">Juan David Perez Atara </t>
  </si>
  <si>
    <t>Durante el periodo reportado, se adelantaron diversas acciones en articulación con los diferentes actores involucrados en la estructuración del Plan Estadístico Distrital (PED) 2025–2029. En este marco, se realizó un proceso de empalme de información con la sectorialista Nohora Margarita Sánchez, encargada del acompañamiento a la Secretaría Jurídica Distrital en la implementación del plan. En desarrollo de estas acciones, se evidencio que se realizó un primer envío del formulario correspondiente a las operaciones estadísticas, del cual se debió realizar una actualización de los registros, por cambios en el formulario. información remitida durante el mes de septiembre a la espera de resultado final de la actualización.</t>
  </si>
  <si>
    <t>1. PLAN ESTADISTICO DISTRITAL (PED)</t>
  </si>
  <si>
    <t>https://drive.google.com/drive/folders/1lV_3S1dFgHpQ0vu98WISKjisa-iEr1M1?usp=drive_link</t>
  </si>
  <si>
    <t>Se evidencia una carpeta que contiene varios soportes relacionados con las gestiones adelantadas por la SJD en cumplimiento del PED. Adicionalmente, se observa el envío de un correo a la SDP con el respectivo anexo, remitido para su revisión y para recibir las observaciones a que haya lugar.</t>
  </si>
  <si>
    <t>Se realizó la consulta al profesional responsable de la actividad, quien informó que la SJD remitió los documentos a la SDP para su correspondiente revisión. Actualmente, estamos a la espera de la retroalimentación por parte de dicha entidad para poder finalizar la actividad. Sin embargo, la SJD dialogará con ellos recomendando el insumo final. No obstante, señalaron que, al 31 de diciembre de 2025, todos los documentos de las distintas entidades estarán revisados en su totalidad.</t>
  </si>
  <si>
    <t>Se dio cumplimiento a esta actividad con la aprobación del inventario de operaciones estadísticas por parte de la SDP y la solicitud de su publicación; se anexan borradores de los documentos metodológicos conforme al cronograma del PED.</t>
  </si>
  <si>
    <t>Quedaron en firme tres operaciones estadísticas que deben ser estructuradas por la Secretaría Jurídica Distrital:
1. Procesos disciplinarios activos en el Distrito Capital.
2. Éxito procesal.
3. Procesos activos.
Se realizó actualización de los respectivos documentos y fueron enviados a la Secretaría de Planeación Distrital (SPD) para su revisión y recibir sus observaciones finales.</t>
  </si>
  <si>
    <t>2. 20250731_Inventario_F1_SJ
2.1 Envío actualización e Información PED</t>
  </si>
  <si>
    <t>Se recibió la aprobación del inventario de las operaciones estadísticas de la SJD por parte de la SDP. Asimismo, se solicitó mediante correo electrónico la publicación de dichas operaciones en la página web de la entidad. De acuerdo con el cronograma del PED, los documentos metodológicos de las tres operaciones de la SJD se deben entregar a finales de marzo de 2026; sin embargo, se adjuntan los borradores que ya se han adelantado.</t>
  </si>
  <si>
    <t>3. Avances PED diciembre 2025</t>
  </si>
  <si>
    <t>3.6. Política de Racionalización de Trámites</t>
  </si>
  <si>
    <t>3.6.4 RTR203</t>
  </si>
  <si>
    <t>3.6.4.1 Pregunta FURAG RTR203</t>
  </si>
  <si>
    <t>Del total de trámites que tiene la entidad, indique para la vigencia evaluada cuántos estaban dispuestos para conocimiento y uso de la ciudadanía y grupos de valor en cada uno de los siguientes medios: A. Publicados en el SUIT y enlazados con GOV.CO:</t>
  </si>
  <si>
    <t>Socializar, a través de los diferentes medios de comunicación de la Entidad, la mejora implementada en 2025 como resultado de la estrategia de racionalización de trámites.</t>
  </si>
  <si>
    <t>Socialización</t>
  </si>
  <si>
    <t>Laura Paola Borda Gomez</t>
  </si>
  <si>
    <t>El 2 de mayo, la Dirección de IVC reportó a la OAP, la implementación de la estrategia de racionalización de trámites 2025. Posterior a ello, se gestionó la socialización a usuarios internos y externos en los canales de comunicación de la Entidad.</t>
  </si>
  <si>
    <t>Soportes de implementación y difusión de la estrategia de racionalización de trámites 2025</t>
  </si>
  <si>
    <t>https://drive.google.com/drive/folders/13xStpDLKuRP7LtHxGKzNAjM-2RN6teEk?usp=drive_link</t>
  </si>
  <si>
    <t>Se evidencian diez anexos que incluyen piezas comunicacionales de racionalización de trámites, el memorando 3-2025-4291 de adopción del plan de trabajo de IVC, el memorando 3-2025-4243 de su socialización con el respectivo anexo, y el registro del banner publicado en la página web. Estos documentos respaldan el trabajo realizado para el cumplimiento final de la acción.</t>
  </si>
  <si>
    <t>Cumplido</t>
  </si>
  <si>
    <t>La actividad fue cumplida en el mes de octubre.</t>
  </si>
  <si>
    <t>Frente a la recepción de denuncias a través de los diferentes canales, la entidad: D. Adelantó el trámite ante los entes de control y/o autoridades respectivas en caso de que la denuncia lo requiera.</t>
  </si>
  <si>
    <t>Efectuar Reporte semestral de expedientes remitidos a entes de control 2025</t>
  </si>
  <si>
    <t xml:space="preserve">Para le primer semestre de la vigencia las entidades de control no requirieron remisión de expedientes a través de poder preferentes, por lo cual no aplica </t>
  </si>
  <si>
    <t xml:space="preserve">N.A </t>
  </si>
  <si>
    <t>https://drive.google.com/drive/folders/1Ky3cQzoh15X5sFq31kMd8GAnkXSo1Xl9?usp=drive_link</t>
  </si>
  <si>
    <t>Para el primer semestre de la vigencia, las entidades de control no solicitaron la remisión de expedientes mediante poder preferente; en consecuencia, la actividad “Efectuar el reporte semestral de expedientes remitidos a entes de control 2025” no aplica para este periodo.</t>
  </si>
  <si>
    <t>No se registran avances adicionales respecto a lo reportado en el mes de octubre.</t>
  </si>
  <si>
    <t>Se dio cumplimiento a esta actividad con el traslado de un expediente disciplinario a la Personería de Bogotá durante el segundo semestre de la vigencia 2025.</t>
  </si>
  <si>
    <t>En el segundo semestre de la vigencia 2025se trasladó un expediente disciplinario a la Personería de Bogotá</t>
  </si>
  <si>
    <t>Remisión por competencia 2025</t>
  </si>
  <si>
    <t>La entidad identificó el inventario de: B. Registros administrativos.</t>
  </si>
  <si>
    <t>Actualizar el inventario de Registros Administrativos de acuerdo con el Plan Estadístico Distrital, junto con sus documentos cuando sea necesario, y publicarlo en la página web institucional.</t>
  </si>
  <si>
    <t xml:space="preserve">Se realizó la correspondiente solicitud a las dependencias de la entidad con el fin, de formular las demandas de procesos estadísticos (registros administrativos) que tengan de otras entidades. </t>
  </si>
  <si>
    <t>1. Soportes</t>
  </si>
  <si>
    <t>https://drive.google.com/drive/folders/1_sWGHtFInXXFvgJybxlg2xXhZnvPUBwk?usp=drive_link</t>
  </si>
  <si>
    <t>Se registra un primer avance, consistente en la solicitud realizada a las dependencias de la entidad para la formulación de demandas de procesos estadísticos (registros administrativos) requeridos a otras entidades, gestión que aporta al cumplimiento de la acción.</t>
  </si>
  <si>
    <t>Se registra un segundo avance, consistente en la consolidación de las solicitudes de las dependencias y la remisión de cuatro (4) registros administrativos a la Secretaría Distrital de Planeación, quedando a la espera de respuesta oficial.</t>
  </si>
  <si>
    <t>Se dio cumplimiento final a esta actividad con la aprobación del inventario de los registros administrativos por parte de la SDP y la solicitud de su publicación.</t>
  </si>
  <si>
    <t>En atención al radicado SIGA No. 3-2025-9528, se consolidaron las solicitudes remitidas por las dependencias y se estructuraron cuatro (4) registros administrativos, los cuales fueron enviados a la Secretaría de Planeación Distrital. Actualmente, se está a la espera de la respuesta oficial por parte de dicha entidad.</t>
  </si>
  <si>
    <t>2. Soportes</t>
  </si>
  <si>
    <t>Se recibió la aprobación del inventario de las Registros administrativos de la SJD por parte de la SDP. Asimismo, se solicitó mediante correo electrónico la publicación de dichos registros en la página web de la entidad. De acuerdo con el cronograma del PED ya se dió cumplimiento a esta actividad.</t>
  </si>
  <si>
    <t>3. Soportes</t>
  </si>
  <si>
    <t>La entidad identificó el inventario de: F. Demandas de estadísticas no satisfechas</t>
  </si>
  <si>
    <t>Actualizar el inventario de demandas estadísticas no satisfechas de acuerdo con el Plan Estadístico Distrital, junto con sus documentos cuando sea necesario, y publicarlo en la página web institucional.</t>
  </si>
  <si>
    <t>3-2025-9528_1</t>
  </si>
  <si>
    <t>https://drive.google.com/drive/folders/1STjkirvt5ycfIFmFzTxbzgZyQzON_BUt?usp=drive_link</t>
  </si>
  <si>
    <t>Se registra un primer avance, en el cual se solicitó a las dependencias la formulación de demandas de procesos estadísticos (registros administrativos).</t>
  </si>
  <si>
    <t>Se registra un segundo avance, se consolidaron las solicitudes y se remitieron cuatro (4) registros administrativos a la Secretaría Distrital de Planeación; se espera respuesta oficial.</t>
  </si>
  <si>
    <t>Se dio cumplimiento final a la actividad con la aprobación del inventario de registros administrativos de la SJD por parte de la SDP y la solicitud de su publicación en la página web de la entidad, conforme al cronograma del PED.</t>
  </si>
  <si>
    <t xml:space="preserve">Las dependencias no reportaron ninguna demanda no satisfecha ni necesidades estadisticas por solicitar. </t>
  </si>
  <si>
    <t>Memorandos del 2 al 2.4</t>
  </si>
  <si>
    <t>Se remitió correo electrónico a la SDP informando que la SJD no tiene necesidades de información estadística no satisfecha por otras entidades.</t>
  </si>
  <si>
    <t>3. PED - socialización lineamientos diligenciar Formulario DEMANDA NO SATISFECHA DE INFORMACION (F2)</t>
  </si>
  <si>
    <t>3.7.7 PCI206</t>
  </si>
  <si>
    <t>3.7.7.1 Pregunta FURAG PCI206</t>
  </si>
  <si>
    <t>Qué tipo de acciones formuló e implementó la entidad en el proceso de rendición de cuentas durante la vigencia evaluada: C. Acciones de responsabilidad para asumir compromisos de mejora institucional con la ciudadanía.</t>
  </si>
  <si>
    <t>Registrar en la plataforma Colibrí los compromisos derivados de los procesos de rendición de cuentas y participación ciudadana, con una periodicidad cada vez que se genere un nuevo compromiso.</t>
  </si>
  <si>
    <t>Compromisos</t>
  </si>
  <si>
    <t>Darleny Smith Perez Patiño</t>
  </si>
  <si>
    <t>Durante la vigencia, se han registrado cinco compromisos en la plataforma Colibri de la Veerduria Distrital:
Reporte de implementación de los compromisos del Consejo Consultivo de Mujeres de Bogotá – Espacio Ampliado, vigencia 2025
Revision rutas y servicios con enfoque en Derechos Humanos.
Redactar una comunicación solicitando información sobre el status actual efectuada por la Oficina de Comunicaciones respecto a la expedición de certificados automáticos.
Realizar la revisión de las entidades aportadas por la Secretaría Distrital de Educación en torno a los traslados por competencia.</t>
  </si>
  <si>
    <t>Registros plataforma Colibri</t>
  </si>
  <si>
    <t>https://drive.google.com/drive/folders/1lILtbBO10IJbNK918dbEs_x9CulfXk_y?usp=drive_link</t>
  </si>
  <si>
    <t>Se registra un primer avance, en el cual durante la vigencia se registraron cinco compromisos en la plataforma Colibrí de la Veeduría Distrital.</t>
  </si>
  <si>
    <t>El viernes 14/11/2025 se llevó a cabo el segundo Diálogo Ciudadano IVC en el barrio CCD. Como resultado, se registrará un compromiso en la plataforma Colibrí. Producto de lo anterior, se cargará el último avance de esta actividad del Plan de Sostenibilidad, dando cumplimiento en las fechas pactadas.</t>
  </si>
  <si>
    <t>Se registra un avance final, en el cual se registró en la plataforma Colibrí el compromiso correspondiente al evento realizado por IVC.</t>
  </si>
  <si>
    <t>Se registro compromiso en la plataforma Colibrí: "Entrega de certificados de asistencia junto con la presentación de diapositivas y la guía virtual para entidades sin ánimo de lucro de la CCB" que corresponde al evento realizado por parte de IVC.</t>
  </si>
  <si>
    <t>Colibrí-Entrega de certificados de asistencia junto con la presentación</t>
  </si>
  <si>
    <t>3.6.34 RTR233</t>
  </si>
  <si>
    <t>3.6.34.1 Pregunta FURAG RTR233</t>
  </si>
  <si>
    <t>Para gestionar la mejora continua de la política de simplificación, racionalización y estandarización de trámites, la entidad: E. Implementó acciones de mejora institucional como resultado de la documentación y sistematización de lecciones aprendidas.</t>
  </si>
  <si>
    <t>Revisar periódicamente que el acceso y la información cualitativa (datos actualizados) en los distintos menús de la página web, relacionados con los trámites y servicios de la entidad, funcionen con normalidad para garantizar el acceso de los ciudadanos; en caso de identificar errores, registrarlos como no conformidad en el SMART.</t>
  </si>
  <si>
    <t>En 2025 se registraron dos productos no conformes asociados al proceso de Gestión Normativa y Conceptual, los cuales ya cuentan con tratamiento cumplido.
El primero, con base en la fuente de la Oficina de Control Interno (OCI), correspondió a un incumplimiento de requisitos funcionales, al no encontrarse alineado con el procedimiento establecido para el proceso.
El segundo se originó por una desactualización del procedimiento, al no especificar todas las etapas de ratificación dentro de los proyectos de acuerdo, lo que también representó un incumplimiento del requisito funcional.
Por otra parte, como parte de la revisión periódica de los canales de atención, incluida la página web institucional, se solicitó la actualización de la información del OPA (Otro Procedimiento Administrativo).</t>
  </si>
  <si>
    <t>31 de agosto de 2025</t>
  </si>
  <si>
    <t>Correos electrónicos de notificación y seguimiento a los PNC
Correo electrónico con las novedades para actualización del OPA en la página web.</t>
  </si>
  <si>
    <t>https://drive.google.com/drive/folders/1IDcKGBUlOQDf7jp4BHtGQcvfzJH4iSK_?usp=drive_link</t>
  </si>
  <si>
    <t>Se identifican soportes que permiten evidenciar la actualización periódica de los trámites y servicios de la entidad, así como la creación de los PNC, dando cumplimiento a la acción planteada.</t>
  </si>
  <si>
    <t>Se dio cumplimiento a esta acción en el seguimiento correspondiente al mes de octubre.</t>
  </si>
  <si>
    <t>Para gestionar la mejora continua de la política de simplificación, racionalización y estandarización de trámites, la entidad: A. Promovió una cultura gestión de su conocimiento, preservación de la memoria y aprendizaje institucional.</t>
  </si>
  <si>
    <t>Realizar llamadas de verificación de manera incógnita, con el fin de constatar el cumplimiento de los requisitos establecidos para los productos y servicios, de acuerdo con la matriz de caracterización y el portafolio institucional.</t>
  </si>
  <si>
    <t xml:space="preserve">Verificación </t>
  </si>
  <si>
    <t>El 31 de octubre, se realizó llamada incógnita a la extensión 1742 para corroborar que la información indicada en el canal telefónico frente a trámites, y productos y servicios a cargo de la Dirección de IVC, correspondiera a la misma registrada en el Portafolio de Productos y Servicios Vigente. Los resultados de dicha llamada, fueron socializados a la Dirección de IVC para su lectura y toma de decisiones correspondiente.</t>
  </si>
  <si>
    <t>31 de octubre de 2025</t>
  </si>
  <si>
    <t>Ficha técnica de resultados llamada incógnita</t>
  </si>
  <si>
    <t>https://drive.google.com/drive/folders/1n1wTrO-8m4gWDG_TlR0cO3mTr_YZip6I?usp=drive_link</t>
  </si>
  <si>
    <t xml:space="preserve">No se presentan avances en el seguimiento del mes de octubre </t>
  </si>
  <si>
    <t>Se dio cumplimiento final a la actividad. El 31 de octubre se realizó una llamada incógnita a la extensión 1742 para verificar la concordancia de la información sobre trámites y productos y servicios de la Dirección de IVC con el Portafolio de Productos y Servicios vigente. Los resultados fueron socializados con la Dirección de IVC.</t>
  </si>
  <si>
    <t>Se dio cumplimiento a esta actividad en el seguimiento correspondiente al mes de noviembre.</t>
  </si>
  <si>
    <t>3.4.18 DJU224</t>
  </si>
  <si>
    <t>3.4.18.1 Pregunta FURAG DJU224</t>
  </si>
  <si>
    <t>¿La entidad realizó seguimiento a los procesos encomendados a los apoderados externos durante la vigencia evaluada?: A. Sí, y cuenta con las evidencias:</t>
  </si>
  <si>
    <t>Generar un reporte semestral de matriz de seguimiento a sentencias desfavorables</t>
  </si>
  <si>
    <t xml:space="preserve">Stefania Vargas Gutierrez </t>
  </si>
  <si>
    <t xml:space="preserve">Se realiza el diseño y construcción de la matriz que será utilizada en la anualidad 2025 para el seguimiento y actualización de los procesos en etapa de verificación de cumplimiento de fallo.
</t>
  </si>
  <si>
    <t xml:space="preserve">Matriz Repor Procesos en Seguimiento - Defensa Judicial
</t>
  </si>
  <si>
    <t>https://drive.google.com/drive/folders/1A02RWHx8BbJxwuN9VZaRFZj9K3wvLTun?usp=drive_link</t>
  </si>
  <si>
    <t>Se registra un primer avance con el diseño de la matriz para el seguimiento de los procesos en verificación de cumplimiento de fallos durante la vigencia 2025 y la elaboración del informe de avances del primer semestre de 2025</t>
  </si>
  <si>
    <t xml:space="preserve">En ejecucuón </t>
  </si>
  <si>
    <t>No se presentan avances adicionales respecto al seguimiento correspondiente al mes de octubre.</t>
  </si>
  <si>
    <t>Se dio cumplimiento final a la actividad con la elaboración del informe de avances en la compilación de procesos en etapa de seguimiento correspondiente al segundo semestre de 2025.</t>
  </si>
  <si>
    <t>Se elaboró el informe de los avances en la compilación de procesos en etapa de seguimiento correspondiente al primer semestre del año 2025</t>
  </si>
  <si>
    <t xml:space="preserve">INFORME PRIMER SEMESTRE LOS AVANCES EN LA COMPILACIÓN DE PROCESOS </t>
  </si>
  <si>
    <t>Se elaboró el informe de los avances en la compilación de procesos en etapa de seguimiento correspondiente al segundo semestre del año 2025</t>
  </si>
  <si>
    <t>INFORME SEGUNDO SEMESTRE DE LOS AVANCES EN LA COMPILACIÓN DE PROCESOS EN ETAPA DE SEGUIMIENTO</t>
  </si>
  <si>
    <t>Gestión del Conocimiento y la innovación</t>
  </si>
  <si>
    <t>6.1. Política de Gestión del Conocimiento y la Innovación</t>
  </si>
  <si>
    <t>6.1.4 GCI203</t>
  </si>
  <si>
    <t>6.1.4.1 Pregunta FURAG GCI203</t>
  </si>
  <si>
    <t>En relación con los riesgos de fuga de capital intelectual, la entidad: A. Identificó los riesgos, definió controles y determinó los impactos de su materialización.</t>
  </si>
  <si>
    <t>Jeison Steven Perdomo Polania</t>
  </si>
  <si>
    <t>Identificar y realizar seguimiento a los riesgos de fuga de conocimiento en la entidad, con el fin de implementar medidas de prevención y mitigación que garanticen la preservación y transferencia del conocimiento organizacional.</t>
  </si>
  <si>
    <t>Durante al Formulación de los riesgo del proceso de gestión del talento humano se definió el el riesgo 2311300-6 el cual establece ""Posibilidad de afectación reputacional por la fuga de capital Intelectual producido en la Secretaria Jurídica Distrital, por la falta de entrega de la información producida por los funcionarios de la SJD al momento de desvincularse de la entidad, ausencia de seguimiento a la información entregada en el momento que se presente la desvinculación y Ausencia de controles en la recepción y revisión de los informes entregados por parte de los servidores y contratistas que se retiran por diferentes causales de la Entidad."", se establecieron los siguientes 2 controles ""El profesional Especializado solicitará y verificará la entrega del formato 2311300-FT-106 Ubicación y Entrenamiento en puesto de trabajo por parte de los funcionarios vinculados debidamente trabajado donde se evidencie el diligenciamiento total del documento, así como la firma del funcionario vinculado y el jefe inmediato, se tendrá como evidencia el formato entregado y archivado en la Historia Laboral del Funcionario"" y ""El profesional Universitario solicitará y verificará la entrega del formato 2311300-FT-333 Acta de Entrega de Cargo debidamente diligenciado donde se evidencie el diligenciamiento total del documento, así como la firma del funcionario en retiro y el jefe inmediato, como evidencia quedara el documento entregado y archivado en la historia laboral del funcionario retirado</t>
  </si>
  <si>
    <t>Mapa de Riesgos de Gestión</t>
  </si>
  <si>
    <t>https://drive.google.com/drive/folders/18Nfd2cHvf-st6qrGXTUjr06izlsjPq5S?usp=drive_link</t>
  </si>
  <si>
    <t>Se dio cumplimiento final a la actividad con la definición del riesgo 2311300-6 asociado a la posible afectación reputacional por fuga de capital intelectual en la Secretaría Jurídica Distrital y el establecimiento de dos controles para la verificación y archivo de la información entregada por los funcionarios al momento de su vinculación y retiro.</t>
  </si>
  <si>
    <t>6.1.5 GCI204</t>
  </si>
  <si>
    <t>6.1.5.1 Pregunta FURAG GCI204</t>
  </si>
  <si>
    <t>La cultura organizacional de la entidad ha favorecido las acciones relacionadas con la gestión del conocimiento y la innovación, a través de: G. Otra. ¿Cuál?:</t>
  </si>
  <si>
    <t>Participar en seminarios, comunidades de práctica, Cumbre del Conocimiento, IBO, IBO Ampliado, lab capital y en las reuniones y eventos a los que sea invitada la Secretaría Jurídica Distrital, con el fin de fortalecer el intercambio de experiencias y la articulación institucional.</t>
  </si>
  <si>
    <t>En el 2025, se participó en un conversatorio, un congreso de innovación, en reuniones con Lab Capital, con el fin de fortalecer las capacidades en innovación en la Entidad.</t>
  </si>
  <si>
    <t>Soportes de participación en reuniones e incripciones a eventos.</t>
  </si>
  <si>
    <t>https://drive.google.com/drive/folders/16vk-3n9ouKhEuqXKM4uAJxwdgN3dbMxN?usp=drive_link</t>
  </si>
  <si>
    <t>Se dio cumplimiento final a la actividad con la participación, durante 2025, en espacios de innovación orientados al fortalecimiento de las capacidades de la Entidad.</t>
  </si>
  <si>
    <t>Se dio cumplimiento a esta actividad en el seguimiento correspondiente al mes de octubre.</t>
  </si>
  <si>
    <t>6.1.15 GCI214</t>
  </si>
  <si>
    <t>6.1.15.1 Pregunta FURAG GCI214</t>
  </si>
  <si>
    <t>¿Qué acciones desarrolló la entidad para conservar el conocimiento de sus servidores? A. Identificó qué personas tienen un conocimiento clave (conocimiento tácito) para la entidad.</t>
  </si>
  <si>
    <t>Actualizar el inventario de conocimiento tácito y explícito de la Entidad, así como el mapa de conocimiento de la SJD</t>
  </si>
  <si>
    <t>Durante el mes de septiembre se adelantó la solicitud de actualización del inventario de conocimiento tácito y explícito al interior de la Entidad. Actualmente, se encuentra en proceso de consolidación, a la espera de la información complementaria de algunas áreas para conformar el documento unificado a nivel institucional.</t>
  </si>
  <si>
    <t>Solicitud de información</t>
  </si>
  <si>
    <t>https://drive.google.com/drive/folders/1FgnPcOJgGxjF-d4_uU-048ZoATehLBev?usp=drive_link</t>
  </si>
  <si>
    <t>Se registra un primer avance con la solicitud de actualización del inventario de conocimiento de la Entidad, actualmente en consolidación.</t>
  </si>
  <si>
    <t>Se dio cumplimiento final a la actividad con la consolidación de los insumos recibidos en octubre y noviembre para elaborar el mapa de conocimiento de la Secretaría Jurídica Distrital, aprobado tras su diseño por el área de comunicaciones y la Jefe de la OAP.</t>
  </si>
  <si>
    <t>En los meses de octubre y noviembre se recibieron nuevos insumos por parte de las dependencias para consolidar el inventario tácito y explícito de la Entidad. Una vez recibidos, se procedió a consolidarlos y con base en los mismos, se procedió a elaborar el mapa del conocimiento de la Secretaría Jurídica Distrital, el cual pasó por diseño del área de comunicaciones y aprobación por parte de la Jefe de la OAP.</t>
  </si>
  <si>
    <t>Inventario tácito
Inventario explícito
Mapa del conocimiento 2025</t>
  </si>
  <si>
    <t>1.1.25 GTH225</t>
  </si>
  <si>
    <t>1.1.25.1 Pregunta FURAG GTH225</t>
  </si>
  <si>
    <t>Frente a la medición del clima organizacional, realizada en los últimos dos años, la entidad: A. Implementó mejoras con base en los resultados y cuenta con las evidencias:</t>
  </si>
  <si>
    <t>Identificar, a partir de la medición del clima y cultura organizacional (interna o externa), las oportunidades de mejora a implementar en la vigencia 2026, y elaborar un documento que consolide los hallazgos y las acciones propuestas, con el fin de fortalecer  la gestión institucional.</t>
  </si>
  <si>
    <t xml:space="preserve">Medición </t>
  </si>
  <si>
    <t xml:space="preserve">La medición de Clima Laboral se realizó por medio del aplicativo dispuesto por el DASCD durante el 2024, para lo cual se aporta el informe de Clima remitido por esta entidad, la próxima medición se realizará el 2026 </t>
  </si>
  <si>
    <t>Resultados clima Laboral 2024-2025</t>
  </si>
  <si>
    <t>https://drive.google.com/drive/folders/10R7cNO_xWZvMvpABz2RNJbCfihDCoVUq?usp=drive_link</t>
  </si>
  <si>
    <t>No se evidencian soportes correspondientes al seguimiento del mes de octubre.</t>
  </si>
  <si>
    <t>Se evidencian cinco soportes relacionados con los resultados del clima organizacional realizado por el DASCD a la SJD, así como las recomendaciones, interpretaciones y buenas prácticas asociadas. Estos documentos respaldan el cumplimiento de la actividad.</t>
  </si>
  <si>
    <t>Se dio cumplimiento en el seguimiento correspondiente al mes de noviembre.</t>
  </si>
  <si>
    <t>1.1.34 GTH234</t>
  </si>
  <si>
    <t>1.1.34.1 Pregunta FURAG GTH234</t>
  </si>
  <si>
    <t>Con respecto a los servidores que se retiraron de la entidad, durante la vigencia evaluada: A. Se identificaron y documentaron las razones del retiro.</t>
  </si>
  <si>
    <t>Cheila Alexandra Alvarado Rojas</t>
  </si>
  <si>
    <t>Elaborar informe de desvinculación de servidores 2025, en el que se analicen, identifiquen y documenten las causas del retiro, y utilizar sus resultados como insumo para la formulación del Plan Estratégico o del Plan de Bienestar e Incentivos 2026.</t>
  </si>
  <si>
    <t>Jorge Andrés Rojas Peña</t>
  </si>
  <si>
    <t>El Informe de Análisis de Desvinculación 2025 de la Secretaría Jurídica Distrital, analiza los motivos de retiro de los funcionarios durante la vigencia. La metodología consistió en aplicar un formulario de Entrevista de Retiro que contiene tres componentes i) Motivo de retiro por decisión de la administración, ii) Motivo de renuncia del servidor y iii) Evaluación general de los subprocesos de talento humano (Ingreso, Permanencia y Retiro). Los resultados principales mostraron que la causa de renuncia más frecuente fue la oportunidad de otro empleo , mientras que la percepción de los procesos de talento humano de la entidad fue consistentemente positiva o excelente. Las conclusiones señalaron que los procesos internos están consolidados y que los retiros se deben a factores externos.</t>
  </si>
  <si>
    <t>3-12-2025 Informe Desvinculación 2025</t>
  </si>
  <si>
    <t>https://drive.google.com/drive/folders/1z6n_a745h6fTFkZv7lUqfo-pJ6gb0SRd?usp=drive_link</t>
  </si>
  <si>
    <t>No se evidencian soportes correspondientes al seguimiento del mes de noviembre</t>
  </si>
  <si>
    <t xml:space="preserve">En ejeciución </t>
  </si>
  <si>
    <t>Se dio cumplimiento final a la actividad con la elaboración del Informe de Análisis de Desvinculación 2025, que evidenció que los retiros de funcionarios se deben principalmente a oportunidades externas, mientras que la percepción de los procesos de talento humano fue positiva o excelente.</t>
  </si>
  <si>
    <t>3.6.26 RTR225</t>
  </si>
  <si>
    <t>3.6.26.1 Pregunta FURAG RTR225</t>
  </si>
  <si>
    <t>El servicio de Carpeta Ciudadana Digital le ha permitido a la entidad: B. Reducir los tiempos de respuesta de los trámites.</t>
  </si>
  <si>
    <t>Gestionar la asesoría y el acompañamiento con el Ministerio de Tecnologías de la Información y las Comunicaciones para el manejo y actualización de la información de la Entidad en la Carpeta Ciudadana Digital, con el fin de incorporar los trámites y servicios de la Secretaría Jurídica Distrital, garantizando su accesibilidad, transparencia y disponibilidad para la ciudadanía.</t>
  </si>
  <si>
    <t>Se realizaron las gestiones correspondientes con el Ministerio de Tecnologías de la Información y las Comunicaciones (MinTIC) y la Agencia Nacional Digital (AND), mediante comunicaciones electrónicas, con el propósito de retomar el acompañamiento técnico requerido para el registro del OPA “Consulta de Acceso a la Información de la Secretaría Jurídica Distrital” en la Carpeta Ciudadana Digital, relacionado con el manejo del Régimen Legal.
De acuerdo con la información más reciente, la plataforma y los formatos de registro fueron actualizados, y actualmente es necesario contar con aval previo del MinTIC para la gestión de acompañamiento por parte de la AND.
La Entidad continuará haciendo seguimiento a este proceso hasta lograr la articulación requerida.</t>
  </si>
  <si>
    <t>Correo de Secretaria Distrital Juridica Bogota - VINCULACIÓN SCD - Secretaría Jurídica</t>
  </si>
  <si>
    <t>https://drive.google.com/drive/folders/1R-j-ordh5APsfzU-OVXTGa2A5FTrEfxj?usp=drive_link</t>
  </si>
  <si>
    <t>Se evidencia correo electrónico iniciado el 24 de septiembre de 2024 y retomado en junio de 2025, mediante el cual se solicita de manera reiterativa apoyo a la Agencia Digital y al MinTIC para incluir en la Carpeta Ciudadana Digital un OPA y/o un CAIP de la Entidad. Estas gestiones evidencian la iniciativa de la SJD en el desarrollo de esta tarea.</t>
  </si>
  <si>
    <t>Se evidencia una PQRS registrada ante el MinTIC el 31/10/2025, mediante la cual la SJD reitera la solicitud de incluir un OPA y/o un CAIP de la Entidad en la Carpeta Ciudadana Digital. Esta gestión se formaliza por este medio ante la ausencia de respuesta al requerimiento enviado por correo electrónico, garantizando así el cumplimiento de las actuaciones a cargo de la SJD.</t>
  </si>
  <si>
    <t>Se dio cumplimiento final a la actividad con la reunión del 3 de diciembre para avanzar en la inclusión del CAIP de Régimen Legal en Carpeta Ciudadana Digital y superar la etapa de diagnóstico.</t>
  </si>
  <si>
    <t>Teniendo como antecedente las solicitudes previas enviadas por correo electrónico al MinTIC y a la AND, las cuales lamentablemente no obtuvieron respuesta, se procedió a radicar una PQRS ante el MinTIC, entidad responsable de otorgar el aval requerido para efectuar los registros en la Carpeta Ciudadana Digital. Es importante precisar que, con los nuevos lineamientos, el trámite ya no se gestiona directamente con la AND; esta institución solo puede proceder una vez cuente con la autorización del MinTIC.
La PQRS fue radicada el 31 de octubre bajo el número 251138103 y, a la fecha, no se ha recibido respuesta. No obstante, se resalta que la gestión se ha realizado con su respectiva trazabilidad. Así mismo, se aclara que este proceso no depende exclusivamente de la Secretaría Jurídica Distrital, dado que requiere necesariamente el acompañamiento y aval de las entidades mencionadas para efectuar el registro de la Consulta de Acceso a la Información Pública (CAIP) en la Carpeta Ciudadana Digital.</t>
  </si>
  <si>
    <t>7. Registro PQRSD Carpeta Ciudadana Digital</t>
  </si>
  <si>
    <t>El 3 de diciembre, se llevó a cabo una reunión con el Ministerio de Tecnologías de la Información, Oficina TIC de la SJD, Dirección de Política Jurídica y OAP de la Entidad, con el fin de solicitar acompañamiento para la inclusión del CAIP (Consulta de Acceso a la Información) relacionada con Régimen Legal, en Carpeta Ciudadana Digital. En esa reunión, se asumieron compromisos de llevar a cabo una reunión específica con OTIC para revisar las condiciones técnicas y alcance de interoperabilidad X-ROAD y otra con la Dirección de Política y OAP para revisar los aspectos de funcionamiento y alcance de Régimen Legal para analizar su pertinencia. Estas reuniones se llevarán a cabo en el mes de diciembre de 2025 y se espera en esta vigencia, superar la etapa de diagnóstico.</t>
  </si>
  <si>
    <t>Soportes de reunión</t>
  </si>
  <si>
    <t>1.1.30 GTH230</t>
  </si>
  <si>
    <t>1.1.30.1 Pregunta FURAG GTH230</t>
  </si>
  <si>
    <t>¿La entidad contó con un diagnóstico de accesibilidad y análisis de puestos de trabajo, con recomendaciones para la implementación de ajustes razonables de acuerdo con los servidores públicos vinculados, en especial aquellos con discapacidad? A. Sí, y cuenta con las evidencias:</t>
  </si>
  <si>
    <t>Realizar diagnóstico de accesibilidad y análisis de puestos de trabajo, con identificación de barreras y formulación de recomendaciones de ajustes razonables, orientadas a garantizar la inclusión laboral de los servidores públicos, en especial de aquellos con discapacidad, y consolidar informe con evidencias para su implementación.</t>
  </si>
  <si>
    <t xml:space="preserve">Diagnostico </t>
  </si>
  <si>
    <t>Laura Valentina Gomez Gutierrez</t>
  </si>
  <si>
    <t>La Dirección de Gestión Corporativa realizó un análisis de la accesibilidad para personas con discapacidad, con el objetivo de identificar posibles barreras y proponer ajustes razonables. Este proceso incluye un análisis detallado del puesto de trabajo para evaluar requerimientos adicionales.  Este esfuerzo se realiza en alianza con RECA (Red de Empleo con Apoyo) y Compensar el cual está orientado a garantizar la inclusión laboral depersnas con discapacidad en entidades públicas.</t>
  </si>
  <si>
    <t>Informe analisis de las condiciones de las vacantes</t>
  </si>
  <si>
    <t>https://drive.google.com/drive/folders/1zi0EBYlyx4yeMGr386qdNk_gL2OS_H49?usp=drive_link</t>
  </si>
  <si>
    <t>En el seguimiento correspondiente al mes de octubre no se evidencian avances relacionados con la actividad.</t>
  </si>
  <si>
    <t>Se dio cumplimiento final a la actividad con el análisis de accesibilidad para personas con discapacidad, en alianza con RECA y Compensar, para garantizar su inclusión laboral.</t>
  </si>
  <si>
    <t>La cultura organizacional de la entidad ha favorecido las acciones relacionadas con la gestión del conocimiento y la innovación, a través de: A. La promoción de la participación, inclusión y la libre opinión de sus servidores frente a temas relevantes de la entidad.</t>
  </si>
  <si>
    <t>Revisar la procedencia de actualizar la Resolución 203 de 2022, Política de Gestión del Conocimiento y la Innovación y el procedimiento 2310100-PR-131 Gestión del Conocimiento y la Innovación. En caso de aplicar, socializar dichos instrumentos en los canales internos y/o externos para garantizar su adecuada difusión y aplicación.</t>
  </si>
  <si>
    <t xml:space="preserve">Revisión y socialización </t>
  </si>
  <si>
    <t xml:space="preserve">Se realizó la actualización del procedimiento Gestión del Conocimiento y la Innovación en su versión 2, ajustando normatividad, soportes de actividades y unificación de una actividad de mapa del conocimiento. </t>
  </si>
  <si>
    <t>Procedimiento Gestion del Conocimiento y la Innovacion versión 2</t>
  </si>
  <si>
    <t>https://drive.google.com/drive/folders/1UKJvGD3F97tWT6-g_B5xULRBwM6TFu-l?usp=drive_link</t>
  </si>
  <si>
    <t>En el seguimiento correspondiente al mes de noviembre no se evidencian avances relacionados con la actividad.</t>
  </si>
  <si>
    <t>Se dio cumplimiento final a la actividad con la actualización del procedimiento de Gestión del Conocimiento e Innovación, versión 2.</t>
  </si>
  <si>
    <t>3.2. Política de Gobierno Digital</t>
  </si>
  <si>
    <t>3.2.32 GDI232</t>
  </si>
  <si>
    <t>3.2.32.1 Pregunta FURAG GDI232</t>
  </si>
  <si>
    <t>¿La entidad elaboró un diagnóstico de seguridad y privacidad de la información para la vigencia 2023, construido a través de la herramienta de autodiagnóstico del Modelo de Seguridad y Privacidad de la Información (MSPI)?: A. Se elaboró y se aprobó por parte del Comité de Gestión y Desempeño Institucional.</t>
  </si>
  <si>
    <t>Elaborar un diagnóstico sobre seguridad y privacidad de la información y socializar sus resultados con el Comité MIPG durante la vigencia 2025, con el fin de fortalecer la gestión de la información y garantizar el cumplimiento de los lineamientos institucionales.</t>
  </si>
  <si>
    <t>Ferney Cuestas Mahecha</t>
  </si>
  <si>
    <t>Se está realizando el autodiagnóstico y la migración a los nuevos formatos, de acuerdo con la normatividad establecida en el MSPI 2025 y en alineación con la norma ISO/IEC 27001:2022.</t>
  </si>
  <si>
    <t>Autodiagnostico-MSPI-2025N VRS 1</t>
  </si>
  <si>
    <t>https://drive.google.com/drive/folders/1-Av3AEn1YBf0TkR6UT8oa3pySPrBb2eV</t>
  </si>
  <si>
    <t>Se evidencia un archivo Excel con once hojas correspondientes a recomendaciones, portada, escala de evaluación, levantamiento de información, áreas involucradas, cláusulas, controles organizacionales, personas, tecnológicos y el modelo Framework de Ciberseguridad NIST, donde se observa el avance del diagnóstico del MSPI 2025.</t>
  </si>
  <si>
    <t>Se evidencia un mayor avance en el archivo Excel con respecto al mes anterior. El documento cuenta con once hojas correspondientes a: recomendaciones, portada, escala de evaluación, levantamiento de información, áreas involucradas, cláusulas, controles organizacionales, controles de personas, controles tecnológicos y el Modelo Framework de Ciberseguridad NIST, en las cuales se observa el progreso del diagnóstico del MSPI 2025.</t>
  </si>
  <si>
    <t xml:space="preserve">Se evidencia total cumplimiento de esta acción con la exposición del numeral 9 en marco del comite institucional de gestión y desempeño MIPG del mes de noviembre 2025.   </t>
  </si>
  <si>
    <t>Se realizó el Diligenciamiento del autodiagnóstico utilizando la nueva versión del instrumento MSPI 2025, conforme a la normativa establecida en el mismo y en alineación con la norma ISO/IEC 27001:2022</t>
  </si>
  <si>
    <t>Autodiagnostico-MSPI-2025N VRS2</t>
  </si>
  <si>
    <t>Se dio cumplimiento a esta acción mediante la sesión mixta (sincrónica para los puntos de aprobación y asincrónica para los puntos informativos) realizada el 11 de noviembre de 2025. En la fase asincrónica se remitió por correo electrónico toda la información correspondiente, incluido el numeral 9: Avances del Plan Estratégico de Tecnologías de la Información y las Comunicaciones – PETI y del Plan de Tratamiento de Riesgos de Seguridad y Privacidad de la Información – PESI.
Adicionalmente, la Alta Dirección presentó observaciones que fueron atendidas y respondidas por el profesional a cargo, con lo cual se dio cumplimiento a la acción establecida.</t>
  </si>
  <si>
    <t>3. Presentación MIPG (11 noviembre)
3.1 Lista Asistencia Presencial MIPG (11 De Nov) 2024
3.2 Pantallazo (Presencial) Comité de gestión y desempeño MIPG-(11 nov)
3.3 Respuestas a observaciones puntos informativos (13-18 nov) Comité MIPG (30 nov)</t>
  </si>
  <si>
    <t>5.1. Política de Gestión Documental</t>
  </si>
  <si>
    <t>5.1.2 GDO201</t>
  </si>
  <si>
    <t>5.1.2.1 Pregunta FURAG GDO201</t>
  </si>
  <si>
    <t>¿La entidad realizó durante la vigencia evaluada un Diagnóstico Integral de Archivo, el cual incluye, los aspectos archivísticos, de administración, conservación, infraestructura y tecnología? A. Sí, y cuenta con las evidencias:</t>
  </si>
  <si>
    <t>Addily Johanna Cala Castro</t>
  </si>
  <si>
    <t>Elaborar un Diagnóstico Integral de Archivo que incluya evaluación de los aspectos archivísticos de administración, conservación, infraestructura y tecnología.</t>
  </si>
  <si>
    <t xml:space="preserve">Se vinculó al equipo de gestión documental un profesional en conservación quien elaborará diagnostico de la conservación documental de modo que se actualizara este componente en el documento 2311520-OT-007 Diagnostico Integral Gestión Documental y Administración de Archivos con el que cuenta la entidad actualmente. 
Dado lo anterior, mediante memorando 3-2025-9825 se remitió a las 11 dependencias de la entidad cronograma de visitas para el levantamiento de la información. </t>
  </si>
  <si>
    <t xml:space="preserve">1. Acta de inicio contrato 203-2025
2. Memorando 3-2025-982 Elaboración Diagnóstico Conservación Documental </t>
  </si>
  <si>
    <t>https://drive.google.com/drive/folders/1qIzxubZyR5Z8xJUVrUmZJQQIIDSX0SJq?usp=drive_link</t>
  </si>
  <si>
    <t>Se verifica el Acta de Inicio del contrato 203 de 2025 y el memorando 3-2025-9825 sobre visitas y levantamiento de información para el diagnóstico de conservación documental, así como el cronograma asociado. Estas gestiones constituyen avances iniciales orientados al cumplimiento de la actividad.</t>
  </si>
  <si>
    <t>Se evidencian soportes de agendamiento con cada uno de los procesos de la entidad, así como registros fotográficos y notas de diagnóstico que respaldan el avance de la actividad.</t>
  </si>
  <si>
    <t>Se dio cumplimiento final a la actividad con la actualización y publicación en Smart del documento 2311520-OT-007 Diagnóstico Integral de Gestión Documental y Administración de Archivos.</t>
  </si>
  <si>
    <t>Se agendaron y realizaron visitas en las diferentes dependencias a fin de hacer el levantamiento de información asociada al almacenamiento y estado de conservación de la documentación de las dependencias para estructurar el diagnóstico.</t>
  </si>
  <si>
    <t>Oct 2025- soportes</t>
  </si>
  <si>
    <t xml:space="preserve">Se actualizo el documento 2311520-OT-007 Diagnostico Integral Gestión Documental y Administración de Archivos y se publica en el Smart. </t>
  </si>
  <si>
    <t>Diagnostico Integral Gestión Documental y Administración de Archivos_V2_copia_controlada (1)</t>
  </si>
  <si>
    <t>Verificar que los indicadores de la Entidad estén correctamente relacionados en Excel de los proyectos de inversión POAI</t>
  </si>
  <si>
    <t>Ana Yulieth Vela Mojica</t>
  </si>
  <si>
    <t>Respecto a los nombres de los indicadores en la matriz del POAI, se realizó la revisión y los ajustes necesarios, con el fin de garantizar su alineación y articulación en todos los instrumentos de seguimiento de la entidad.</t>
  </si>
  <si>
    <t xml:space="preserve">Seguimiento indicadores </t>
  </si>
  <si>
    <t>https://drive.google.com/drive/folders/1Fr12ldYlQ8kBBguYUfR-Y_JnKXjT_IHx?usp=drive_link</t>
  </si>
  <si>
    <t>Se dio cumplimiento final a la actividad con la revisión y ajuste de los nombres de los indicadores en la matriz del POAI, asegurando su alineación en los instrumentos de seguimiento de la Entidad.</t>
  </si>
  <si>
    <t>Se dio cumplimiento en el seguimiento correspondiente al mes de octubre.</t>
  </si>
  <si>
    <t>Evaluación de Resultados</t>
  </si>
  <si>
    <t>4.1. Política de Seguimiento y Evaluación del Desempeño Institucional</t>
  </si>
  <si>
    <t>4.1.19 SYE218</t>
  </si>
  <si>
    <t>4.1.19.1 Pregunta FURAG SYE218</t>
  </si>
  <si>
    <t>La entidad utilizó la información generada en los ejercicios de rendición de cuentas y evaluación de la percepción ciudadana para: D.Otros. ¿Cuáles?:</t>
  </si>
  <si>
    <t>Adelantar 1 capacitación por temática: Fases del ciclo de vida del dato,Política de Gobierno Digital, Gobernanza, Innovación Pública Digital, Arquitectura de TI, Seguridad y Privacidad de la Información, Cultura y apropiación, Servicios Ciudadanos Digitales, Decisiones basadas en datos, Estado Abierto, Servicios y Procesos Inteligentes, Proyectos de Transformación Digital, Estrategias de Ciudades y Territorios Inteligentes, Acceso a información publicada en la sede electrónica de la entidad y Otras temáticas de la Política de Gobierno Digital; dirigida a (servidores, contratistas, ciudadanía, sector privado, sociedad civil, academia y otras entidades públicas).</t>
  </si>
  <si>
    <t>Soportes de capacitaciones</t>
  </si>
  <si>
    <t>Iam Alexander Ojeda Cardenas</t>
  </si>
  <si>
    <t xml:space="preserve">La oficina llevó a cabo diversas jornadas de orientación y capacitaciones en relación a las temáticas relacionadas a fin de generar apropiación por parte de todos los colaboradores de la entidad, detalle que se encuentra en archivos anexos. </t>
  </si>
  <si>
    <t>Soportes orientaciones OTIC 1</t>
  </si>
  <si>
    <t>https://drive.google.com/drive/folders/1CoLKXusL5LeWRqOHCO1YxxQcvEXB3DF-?usp=drive_link</t>
  </si>
  <si>
    <t>Se registra un primer avance con la realización de jornadas de orientación y capacitación para promover la apropiación de las temáticas por parte de los colaboradores, según se detalla en los archivos anexos.</t>
  </si>
  <si>
    <t>No se presentan avances adicionales respecto al seguimiento realizado en octubre.</t>
  </si>
  <si>
    <t>Se dio cumplimiento final a la actividad con la capacitación sobre "Ciclo de vida del dato" dirigida a las cinco direcciones misionales de la Entidad.</t>
  </si>
  <si>
    <t>3.2.27 GDI227</t>
  </si>
  <si>
    <t>3.2.27.1 Pregunta FURAG GDI227</t>
  </si>
  <si>
    <t>Indique las estrategias que implementó la entidad durante la vigencia 2023 para capacitar a servidores y contratistas en la Política de Gobierno Digital: C. Otras estrategias. Indique cuáles:</t>
  </si>
  <si>
    <t xml:space="preserve">Se realiza capacitación de la temática "Ciclo de vida del dato" dirigida a las 5 direcciones misionales de la entidad. </t>
  </si>
  <si>
    <t>Ciclo de vida del dato</t>
  </si>
  <si>
    <t>Indique las estrategias que implementó la entidad durante la vigencia 2023 para capacitar a servidores y contratistas en la Política de Gobierno Digital: A. Cursos dispuestos por el Ministerio de Tecnologías de la Información y las Comunicaciones.</t>
  </si>
  <si>
    <t>Participar en los cursos dispuestos por el Ministerio de Tecnologías de la Información y las Comunicaciones (MinTIC), así como en cursos externos o internos, con el fin de fortalecer las competencias digitales y el conocimiento en herramientas y políticas de gobierno digital aplicables a la entidad.</t>
  </si>
  <si>
    <t>Soportes</t>
  </si>
  <si>
    <t>Participación en el curso "Plan De Transformación Digital Del Estado" - realizado por MinTIC con 40 horas de formación por parte de la Profesional Universitaria Jeimmy Páez.</t>
  </si>
  <si>
    <t>Mintic - Transformación Digital - Jeimmy Páez.pdf</t>
  </si>
  <si>
    <t>https://drive.google.com/drive/folders/1gLoxPlU9OSDMbSUWofy39GPwRsH9fGGq?usp=drive_link</t>
  </si>
  <si>
    <t>Se registra un primer avance con la participación de Jeimmy Páez en el curso "Plan de Transformación Digital del Estado" de 40 horas.</t>
  </si>
  <si>
    <t>Se dio cumplimiento final a la actividad con la participación en cursos sobre ciudades inteligentes, inteligencia artificial generativa y protección de datos personales.</t>
  </si>
  <si>
    <t>Participación en el curso "Ciudades y territorios inteligentes" MinTIC por parte de la contratista Stefany Tatiana Briceño</t>
  </si>
  <si>
    <t>Ciudades y Territorios Inteligentes - Stefany Tatiana Briceño.pdf</t>
  </si>
  <si>
    <t>Participación en el curso: Inteligencia Artificial Generativa (IAGEN): Fundamentos para la Función Pública de América Latina y el Caribe – Edición Colombia, 2.ª edición”, así como en las capacitaciones sobre Seguridad Digital, Protección de datos personales en plataformas digitales y ¿Por qué es importante proteger los datos personales?.</t>
  </si>
  <si>
    <t xml:space="preserve">Certificado ¿Por qué es importante proteger los datos personales?
Certificado de finalización del curso IAGEN
Certificado Seguridad Digital
certificado de Protección de datos personales en plataformas digitales
</t>
  </si>
  <si>
    <t>3.3. Política de Seguridad Digital</t>
  </si>
  <si>
    <t>3.3.9 SDI208</t>
  </si>
  <si>
    <t>3.3.9.1 Pregunta FURAG SDI208</t>
  </si>
  <si>
    <t>¿La entidad identificó y gestionó los riesgos de seguridad digital de sus infraestructuras on premise?: Identificó y gestionó los riesgos.</t>
  </si>
  <si>
    <t>Identificar riesgos de seguridad digital (Ciberseguridad) de sus infraestructuras on premise y cumplimiento de controles</t>
  </si>
  <si>
    <t>Mapa de riesgos
y 
Informe</t>
  </si>
  <si>
    <t xml:space="preserve">Se realizó la identificación de riesgos de seguridad digital (Ciberseguridad) on premise, con el fin de implementar los controles necesarios para evitar su materialización. </t>
  </si>
  <si>
    <t>Mapa de riesgos de gestión 2025.xlsx</t>
  </si>
  <si>
    <t>https://drive.google.com/drive/folders/1ZmGHNdkOCPXQT4IWah1fxxi7w6rVPCLX</t>
  </si>
  <si>
    <t>Se revisa la carpeta “Levantamiento de perfiles” y se evidencian nueve anexos correspondientes a los perfiles de los distintos sistemas de información de la entidad, lo cual permite demostrar el avance de la acción.</t>
  </si>
  <si>
    <t>Se evidencia el “Informe preliminar sobre el levantamiento de perfiles de los servicios de tecnología y sistemas de información”, con corte a septiembre, el cual incluye las respectivas recomendaciones para cada uno de los sistemas revisados por el área de Tecnologías.</t>
  </si>
  <si>
    <t xml:space="preserve">Se dio cumplimiento en el seguimiento del mes de noviembre </t>
  </si>
  <si>
    <t>Se realizó el levantamiento de los perfiles de usuario de los servicios de tecnología y sistemas de información, con el fin de identificar riesgos de seguridad digital en la infraestructura on premise y alinear los controles necesarios para su mitigación.</t>
  </si>
  <si>
    <t>Levantamiento de perfiles</t>
  </si>
  <si>
    <t>De acuerdo con el levantamiento de los perfiles asignados a los usuarios de los servicios de tecnología y de los sistemas de información, se elaboró el informe final con su respectivo análisis.</t>
  </si>
  <si>
    <t>Informe Levantamiento de perfiles SJD</t>
  </si>
  <si>
    <t>3.3.10 SDI209</t>
  </si>
  <si>
    <t>3.3.10.1 Pregunta FURAG SDI209</t>
  </si>
  <si>
    <t>¿La entidad identificó y gestionó los riesgos de seguridad digital en los servicios de nube que utiliza?: A. Identificó y gestionó los riesgos.</t>
  </si>
  <si>
    <t>Identificar riesgos de seguridad digital (Ciberseguridad) en los servicios de Nube Pública/Privada y cumplimiento de controles</t>
  </si>
  <si>
    <t>Matriz de riesgos</t>
  </si>
  <si>
    <t xml:space="preserve">Se realizó la identificación de riesgos de seguridad digital (Ciberseguridad) en nube, con el fin de implementar los controles necesarios para evitar su materialización. </t>
  </si>
  <si>
    <t>https://drive.google.com/drive/folders/1AIIgx_Vfw0jP1Jwi7Br8skis6l2uzDxm?usp=drive_link</t>
  </si>
  <si>
    <t>Se registra un primer avance con la identificación de riesgos de ciberseguridad en la nube y la elaboración de un reporte sobre unidades compartidas con acceso general para mitigar dichos riesgos.</t>
  </si>
  <si>
    <t>Se realizó la identificación y revisión de unidades compartidas en la nube con acceso general (“Cualquier persona con el enlace”), a partir de lo cual se elaboró y consolidó un reporte de control sobre los documentos expuestos. Se da cumplimiento a esta acción con la ejecución de dicha identificación y la generación del reporte correspondiente, con el fin de mitigar riesgos asociados a la seguridad digital y fortalecer los controles de acceso a la información institucional.</t>
  </si>
  <si>
    <t>Se identificaron unidades compartidas en la nube con acceso general (“Cualquier persona con el enlace”), generando un reporte (control) sobre los documentos expuestos, con el fin de mitigar riesgos de seguridad digital.</t>
  </si>
  <si>
    <t>Unidades Compartidas Drive</t>
  </si>
  <si>
    <t>Se genera reporte final de unidades compartidas en la nube con acceso general (“Cualquier persona con el enlace”), generando un reporte (control) sobre los documentos expuestos, con el fin de mitigar riesgos de seguridad digital.</t>
  </si>
  <si>
    <t>UnidadesCompartidas 21112025</t>
  </si>
  <si>
    <t>3.3.15 SDI214</t>
  </si>
  <si>
    <t>3.3.15.1 Pregunta FURAG SDI214</t>
  </si>
  <si>
    <t>Los análisis de vulnerabilidades a sus servicios expuestos en internet se realizaron: A. De manera permanente (varias veces al año).</t>
  </si>
  <si>
    <t>Ejecutar actualizaciones de seguridad y aplicación de parches a equipos de escritorio, portátiles, servidores switch, Firewall, AccesPoint, hypervisores.</t>
  </si>
  <si>
    <t>La actualización de parches en los servidores se realiza mensualmente, lo cual es fundamental para asegurar la estabilidad de la infraestructura.</t>
  </si>
  <si>
    <t>Actualizaciones Febrero 2025.docx
Actualizaciones Marzo 2025.docx
Actualizaciones Abril 2025.docx
Actualizaciones Mayo 2025.docx
Actualizaciones Junio 2025.docx
Actualizaciones Julio 2025.docx
Actualizaciones Agosto 2025.docx
Actualizaciones Septiembre 2025.docx</t>
  </si>
  <si>
    <t>https://drive.google.com/drive/folders/1SCiWULsI8C8bOoKi7EyecOM9lmngugt_?usp=drive_link</t>
  </si>
  <si>
    <t>Se registra un primer avance con la actualización mensual de parches en los servidores, garantizando la estabilidad de la infraestructura.</t>
  </si>
  <si>
    <t>Se dio cumplimiento final a la actividad con la actualización mensual de parches, realizada por última vez el 15 de noviembre de 2025.</t>
  </si>
  <si>
    <t>Actualización de parches mensual, la última ejecución se realizó el 15 de Noviembre 2025.</t>
  </si>
  <si>
    <t>Actualizaciones Octubre 2025.docx
Actualizaciones Noviembre 2025.pdf</t>
  </si>
  <si>
    <t>5.2. Política de Transparencia y Acceso a la Información y lucha contra la corrupción</t>
  </si>
  <si>
    <t>5.2.1 TRA200</t>
  </si>
  <si>
    <t>5.2.1.1 Pregunta FURAG TRA200</t>
  </si>
  <si>
    <t>¿La entidad realizó capacitaciones a todos sus servidores y contratistas sobre prevención y lucha contra la corrupción durante la vigencia evaluada?: Sí, y cuenta con las evidencias:</t>
  </si>
  <si>
    <t>Dolly Johanna Velandia Silva</t>
  </si>
  <si>
    <t>Gestionar y realizar una capacitación y/o sensibilización que abarque temáticas de la Ley de transparencia, prevención y lucha contra la corrupción.</t>
  </si>
  <si>
    <t>Soportes de capacitación</t>
  </si>
  <si>
    <t>Se realizó la gestión con la Secretaría de Transparencia, mediante correo electrónico. Al respecto se recibió  respuesta negativa, ya que se encuentran adelantando sesiones en el marco del PTEP.
Se realizó sensibilización liderada por la OAP, sobre la Ley 1712 de 2014, en la sesión del grupo gestor del mes de octubre.</t>
  </si>
  <si>
    <t xml:space="preserve">Soportes </t>
  </si>
  <si>
    <t>https://drive.google.com/drive/folders/1mBaHbYTW1aiIvJEV42E19bFZ2p_jIenC?usp=drive_link</t>
  </si>
  <si>
    <t>Para este mes no se registran avances.</t>
  </si>
  <si>
    <t>Se dio cumplimiento final a la actividad con la gestión ante la Secretaría de Transparencia, obteniendo respuesta negativa por sesiones en el marco del PTEP, y con la sensibilización sobre la Ley 1712 de 2014 realizada por la OAP en la sesión del grupo gestor de octubre.</t>
  </si>
  <si>
    <t>Direccionamiento Estratégico y planeación</t>
  </si>
  <si>
    <t>2.2. Política de Compras y Contratación Pública</t>
  </si>
  <si>
    <t>2.2.9 CCP208</t>
  </si>
  <si>
    <t>2.2.9.1 Pregunta FURAG CCP208</t>
  </si>
  <si>
    <t>¿La entidad contó con un manual de contratación, el cual debe cumplir con los lineamientos que señala Colombia Compra Eficiente? A. Sí, y cuenta con las evidencias:</t>
  </si>
  <si>
    <t>Alejandra Nataly Casallas Martinez</t>
  </si>
  <si>
    <t>Elaborar y difundir una pieza comunicacional para dar a conocer el Manual de Contratación, con el fin de promover su conocimiento y aplicación por parte de los servidores y colaboradores de la entidad.</t>
  </si>
  <si>
    <t>Se realiza pieza comunicacional y se socializa mediante el correo institucional el 12 de noviembre de 2025</t>
  </si>
  <si>
    <t>Correo de Secretaria Distrital Jurídica Bogotá - Boletín Interno de Comunicaciones noviembre 12 de 2025 Manual</t>
  </si>
  <si>
    <t>https://drive.google.com/drive/folders/1JZ_tVt9UQBcKDpjQKMqYAe3ed47VPFhS?usp=drive_link</t>
  </si>
  <si>
    <t>No se evidencia avance respecto a la actividad; sin embargo, la profesional a cargo informa que las piezas comunicacionales serán elaboradas y socializadas durante el mes de noviembre.</t>
  </si>
  <si>
    <t>Se revisan dos avances correspondientes a los boletines internos en formato PDF, con fechas del 12 y 13 de noviembre, en los cuales se evidencia la socialización de una pieza comunicacional dirigida a todos los colaboradores, orientada a dar a conocer el Manual de Contratación, dando así cumplimiento a la acción registrada.</t>
  </si>
  <si>
    <t xml:space="preserve">Se dio cumplimiento a esta actividad en el mes de noviembre </t>
  </si>
  <si>
    <t>Se realiza pieza comunicacional y se socializa mediante el correo institucional el 13 de noviembre de 2025</t>
  </si>
  <si>
    <t>Correo de Secretaria Distrital Juridica Bogota - Boletín Interno de Comunicaciones noviembre 13 de 2025</t>
  </si>
  <si>
    <t>3.2.1 GDI200</t>
  </si>
  <si>
    <t>3.2.1.1 Pregunta FURAG GDI200</t>
  </si>
  <si>
    <t>¿En cuál de las siguientes instancias /dependencias de la entidad se toman decisiones sobre la implementación de la Política de Gobierno Digital?: B. Oficina de Tecnologías de Información.</t>
  </si>
  <si>
    <t>Participar en mínimo tres sesiones del Comité Institucional de Gestión y Desempeño (MIPG) en las que se aborden temas asociados a la Política de Gobierno Digital, con el fin de fortalecer la implementación de esta política en la entidad.</t>
  </si>
  <si>
    <t>Sesión</t>
  </si>
  <si>
    <t>Se realiza participación del comité MIPG en los meses de Enero, Septiembre 2025</t>
  </si>
  <si>
    <t xml:space="preserve">01. Acta Comité MIPG enero 2025
02. Acta de reunión 009 MIPG septiembre </t>
  </si>
  <si>
    <t>https://drive.google.com/drive/folders/1PrLI9vKIf2wu_fYIopqwc4wRxIadcOF7?usp=drive_link</t>
  </si>
  <si>
    <t>Se dio cumplimiento final a la actividad con la participación del comité MIPG en los meses de enero, septiembre y octubre de 2025.</t>
  </si>
  <si>
    <t xml:space="preserve">Se realiza participación del comité MIPG en el mes de Octubre. </t>
  </si>
  <si>
    <t>03. Acta Comité MIPG Oct 2025</t>
  </si>
  <si>
    <t>3.2.3 GDI202</t>
  </si>
  <si>
    <t>3.2.3.1 Pregunta FURAG GDI202</t>
  </si>
  <si>
    <t>¿Cuáles de los siguientes grupos de valor e interés participaron en la toma de decisiones sobre la implementación de la Política de Gobierno Digital en la entidad?: A. Academia.</t>
  </si>
  <si>
    <t>Realizar al menos un espacio de articulación con instituciones de educación superior (universidades, centros de investigación o semilleros académicos) para recoger aportes, buenas prácticas y recomendaciones que fortalezcan la implementación de la Política de Gobierno Digital en la entidad, dejando memorias</t>
  </si>
  <si>
    <t>Mesa</t>
  </si>
  <si>
    <t>Se formalizó la articulación con la Universidad Pontifica Bolivariana con el objetivo de establecer un marco de colaboración permanente. 
Esta alianza estratégica busca promover el intercambio bidireccional de información jurídica y tecnológica para potenciar y enriquecer el Sistema de Información Régimen Legal</t>
  </si>
  <si>
    <t>Universidad Pontificia Bolivariana.pdf</t>
  </si>
  <si>
    <t>https://drive.google.com/drive/folders/18JqavUKs9Zp78srvE3CmPMhwNLxC5Yem?usp=drive_link</t>
  </si>
  <si>
    <t>Se dio cumplimiento final a la actividad con la formalización de la articulación con la Universidad Pontificia Bolivariana y la Universidad del Magdalena, para promover el intercambio de información jurídica y tecnológica y apoyar el desarrollo de un sistema de gestión normativa institucional.</t>
  </si>
  <si>
    <t xml:space="preserve">Cooperación interadministrativa con la Universidad del Magdalena, con el fin de realizar apoyo en el desarrollo de un proyecto para implementar un sistema de gestión normativa institucional que permita organizar, consolidar y poner  a disposición pública su normatividad interna; basado en la experiencia del sistema de Información Régimen legal. </t>
  </si>
  <si>
    <t>Universidad del Magdalena.pdf</t>
  </si>
  <si>
    <t>3.2.8 GDI207</t>
  </si>
  <si>
    <t>3.2.8.1 Pregunta FURAG GDI207</t>
  </si>
  <si>
    <t>¿Qué beneficios obtuvo la entidad al aplicar el enfoque experimental en sus iniciativas o proyectos que hacen uso de las TIC?: D. Mayor satisfacción de los usuarios de los trámites o servicios de la entidad:</t>
  </si>
  <si>
    <t>Analizar los trámites parcialmente en línea para identificar los que puedan transformarse en 100% digitales, asi como la interoperabilidad (X-Road) que se pueda realizar con otras entidades, optimizando la gestión interna y elevando la satisfacción ciudadana.</t>
  </si>
  <si>
    <t>Analisis</t>
  </si>
  <si>
    <t>Esta gestión está sujeta a la priorización de trámites a racionalizar en el año 2026, proceso que se tiene previsto adelantar durante el mes de noviembre.
Se solicitará a la Dirección de Inspección, Vigilancia y Control (IVC), como dependencia líder en el manejo y atención de los trámites de la Entidad, la estrategia proyectada para el próximo año, con el fin de inscribirla en el SUIT y realizar su seguimiento desde la Oficina Asesora de Planeación (OAP) durante el 2026.
Cabe señalar que uno de los insumos para esta priorización corresponde a la encuesta de trámites aplicada en julio de 2025 desde la OAP y posteriormente socializada a las dependencias competentes.</t>
  </si>
  <si>
    <t>Encuesta trámites</t>
  </si>
  <si>
    <t>https://drive.google.com/drive/folders/17kBtID0ngJ9210wU1FIHvoHqz-3l0KHq?usp=drive_link</t>
  </si>
  <si>
    <t>Se dio cumplimiento final a la actividad con la solicitud a la Dirección de IVC de la estrategia de racionalización de trámites para 2026, basada en la encuesta de trámites de julio de 2025, y la remisión del memorando No. 3-2025-11624, incluyendo sugerencias de mejoras tecnológicas para los trámites parcialmente en línea.</t>
  </si>
  <si>
    <t>El 18 de noviembre se proyectó y remitió el memorando electrónico No. 3-2025-11624, dirigido a la Dirección de IVC, mediante el cual se solicitó la formulación de la estrategia de racionalización de trámites para la vigencia 2026 y se presentaron sugerencias de mejoras tecnológicas, con el fin de que sean consideradas en relación con aquellos trámites que aún se encuentran parcialmente en línea.</t>
  </si>
  <si>
    <t>3. 3-2025-11624_1 racionalización de trámites</t>
  </si>
  <si>
    <t>3.2.14 GDI214</t>
  </si>
  <si>
    <t>3.2.14.1 Pregunta FURAG GDI214</t>
  </si>
  <si>
    <t>¿Cuáles de los siguientes modelos del Marco de Referencia de Arquitectura Empresarial (MRAE) implementó la entidad durante la vigencia 2023?: A. Modelo de Arquitectura Empresarial (MAE).</t>
  </si>
  <si>
    <t>Verificar que el Marco de Referencia de Arquitectura Empresarial tenga: sus modelos MAE, MGGTI y MGPTI, incluyendo: (indicadores de seguimiento a la ejecución, Asignación de roles necesarios para su implementación, Definición y utilización de un repositorio para almacenar los productos generados, Desarrolló de una hoja de ruta de Arquitectura Empresarial y hacer seguimiento a su implementación de acuerdo con resolución 1978 de 2023 MINTIC.</t>
  </si>
  <si>
    <t>Documento</t>
  </si>
  <si>
    <t>Levantamiento de información y estructuración para el desarrollo del Modelo de Arquitectura empresarial para la Secretaría Jurídica Distrital.</t>
  </si>
  <si>
    <t>Arquitectura Empresarial.docx
Presentación Ejercicio Arquitectura Empresarial.pptx</t>
  </si>
  <si>
    <t>https://drive.google.com/drive/folders/1KqrOUHiE5p0ehO4LQYVYT0tVeQOi2NpO?usp=drive_link</t>
  </si>
  <si>
    <t>Se registra un primer avance con el levantamiento de información, estructuración y creación de los documentos necesarios para el desarrollo del Modelo de Arquitectura Empresarial de la SJD, incluyendo los modelos AS-IS y To-Be.</t>
  </si>
  <si>
    <t>Se dio cumplimiento final a la actividad con la creación del documento "Análisis de brechas" y del "Mapa de Ruta", herramientas que permiten planificar y guiar la transformación de la arquitectura empresarial de la SJD desde el estado actual (AS-IS) hacia el objetivo (To-Be).</t>
  </si>
  <si>
    <t>Creación y diseño de los documentos necesarios para la construcción del modelo de Arquitectura Empresarial
Creación del modelo AS-IS, estableciendo el marco de referencia que permite la consolidación y organización de los sistemas, procesos y servicios de la SJD.
Creación del modelo de arquitectura objetivo (To-Be), estableciendo el marco de referencia que permite la visualización a futuro de los procesos y servicios de tecnología de la SJD.</t>
  </si>
  <si>
    <t>Modelo AS-IS.docx
Modelo To-Be.docx</t>
  </si>
  <si>
    <t xml:space="preserve">Creación del documento "Análisis de brechas" el cual es la herramienta de diagnóstico y planificación que convierte la visión de la Arquitectura Empresarial en un conjunto factible y priorizado de proyectos de cambio y el el documento 'Mapa de Ruta'. Este componente detalla el plan de transformación que guiará a la entidad en la migración de su arquitectura actual (AS-IS) a la arquitectura objetivo (To-Be).
</t>
  </si>
  <si>
    <t>Análisis de Brechas.docx
Mapa de Ruta.docx</t>
  </si>
  <si>
    <t>3.2.18 GDI218</t>
  </si>
  <si>
    <t>3.2.18.1 Pregunta FURAG GDI218</t>
  </si>
  <si>
    <t>Con respecto a la gestión y gobierno de TI durante la vigencia 2023, la entidad: C. Hizo seguimiento a los procesos asociados a la gestión y gobierno de TI mediante indicadores de eficiencia y eficacia.</t>
  </si>
  <si>
    <t>Elaborar un documento de consolidación del conocimiento y de las lecciones aprendidas del área de Tecnologías de la Información durante la vigencia 2025, con el fin de fortalecer la gestión institucional, garantizar la transferencia de conocimiento y promover la mejora continua en los procesos de TI.</t>
  </si>
  <si>
    <t>Creación del documento consolidado de Lecciones Aprendidas, el cual recopila los hallazgos esenciales de la ejecución de actividades del 2025.</t>
  </si>
  <si>
    <t>Lecciones Aprendidas.docx</t>
  </si>
  <si>
    <t>https://drive.google.com/drive/folders/1b1DOvwRtDlLx4ajdSgTwY4bNBo46jL-J?usp=drive_link</t>
  </si>
  <si>
    <t>Se dio cumplimiento final a la actividad con la creación del documento consolidado de Lecciones Aprendidas, que recopila los hallazgos esenciales de la ejecución de actividades del 2025.</t>
  </si>
  <si>
    <t>2.1. Política de Planeación Institucional</t>
  </si>
  <si>
    <t>2.1.3 PLA202</t>
  </si>
  <si>
    <t>2.1.3.1 Pregunta FURAG PLA202</t>
  </si>
  <si>
    <t>Para la formulación de su planeación estratégica la entidad tuvo en cuenta los siguientes aspectos: C. La evaluación y retroalimentación ciudadana realizada en las actividades de rendición de cuentas.</t>
  </si>
  <si>
    <t>Elaborar un diagnóstico del mapa de procesos y su alineación a la Plataforma Estratégica 2024-2028, con el fin de evaluar la pertinencia de actualizar dicha información.</t>
  </si>
  <si>
    <t>Johanna Milena Gonzalez Aguilar</t>
  </si>
  <si>
    <t>Se elaboró un diagnóstico a partir de la documentación disponible en el mapa de  procesos analizando su alineación de la Plataforma Estratégica institucional con el Sistema de Gestión Integrado (SGI) 
Se concluye que:
La entidad ha logrado mapear sus procesos misionales para que sean la ejecución directa de la mayoría de sus Objetivos Estratégicos (OE). El principal acierto del mapa es que los procesos misionales cubren los objetivos estratégicos centrales (OE 1, 2, 7, 8, 9).
Los procesos estratégicos, de apoyo y control le apuntan al OE 10 asociado con la optimización de la gestión institucional.
Se propone en el marco del ejercicio de planeación estratégica actualizar los objetivos estratégicos para que den cumplimiento a lo establecido en el procedimiento 2310100-PR-009 “Elaboración Plan Estratégico” en el sentido de que sean una expectativa clara, realista, medible y verificable que la Secretaría Jurídica proyecta realizar para satisfacer las necesidades de la ciudadanía, a partir de la Misión, Visión, Valores y políticas institucionales.</t>
  </si>
  <si>
    <t>Diagnóstico Mapa de Procesos y alineación a la Plataforma Estratégica
Matriz Alineación</t>
  </si>
  <si>
    <t>https://drive.google.com/drive/folders/1_U5KfUDfGJbJYObQkOqxlFzuGAGVDXl-?usp=drive_link</t>
  </si>
  <si>
    <t>La profesional encargada se encuentra adelantando las gestiones necesarias para el cumplimiento de esta acción, cuyos insumos serán cargados durante el mes de noviembre.</t>
  </si>
  <si>
    <t>Se dio cumplimiento final a la actividad con la elaboración de un diagnóstico sobre la alineación del mapa de procesos con la Plataforma Estratégica y el SGI. Se concluyó que los procesos misionales cubren la mayoría de los objetivos estratégicos centrales y se propone actualizar los objetivos estratégicos para que sean claros, medibles y verificables según el procedimiento 2310100-PR-009.</t>
  </si>
  <si>
    <t>3.5. Política de Servicio al Ciudadano</t>
  </si>
  <si>
    <t>3.5.4 SEC203</t>
  </si>
  <si>
    <t>3.5.4.1 Pregunta FURAG SEC203</t>
  </si>
  <si>
    <t>La estrategia anual de servicio o relacionamiento con la ciudadanía en el marco del plan institucional para la vigencia evaluada definió: I. Acciones que garanticen la accesibilidad de personas con discapacidad.</t>
  </si>
  <si>
    <t>Magnery Edith Vargas Morales</t>
  </si>
  <si>
    <t>Elaborar una pieza ilustrativa sobre el Manual de Servicio a la Ciudadanía y convocar una jornada de orientación o sensibilización sobre los protocolos de atención (discapacidad auditiva, visual y cognitiva), con el fin de fortalecer la accesibilidad y la atención incluyente a las personas con discapacidad.</t>
  </si>
  <si>
    <t>"En el mes de agosto y septiembre de 2025, se participó en dos sesiones de cualificación ""Protocolos de Atención a la Ciudadanía"" desarrollada por la Dirección Distrital de Calidad del Servicio de la Secretaría General
Se publico pieza comunicacional en el Boletín Interno de la entidad, promoviendo en la comunidad institucional consultar el Manual de Servicio a la Ciudadanía"</t>
  </si>
  <si>
    <t>Asistencia Protocolos Atención a la Ciudadanía
Boletín Interno</t>
  </si>
  <si>
    <t>https://drive.google.com/drive/folders/1gdTXR2XQyqDd3BX1RIGEUuXba1xgW99m?usp=drive_link</t>
  </si>
  <si>
    <t>Se dio cumplimiento final a la actividad con la participación en sesiones de cualificación sobre "Protocolos de Atención a la Ciudadanía" y la publicación de una pieza comunicacional en el Boletín Interno promoviendo la consulta del Manual de Servicio a la Ciudadanía.</t>
  </si>
  <si>
    <t>3.7.14 PCI213</t>
  </si>
  <si>
    <t>3.7.14.1 Pregunta FURAG PCI213</t>
  </si>
  <si>
    <t>Para determinar el grado de mejora institucional derivado de la implementación de las acciones de participación ciudadana y/o rendición de cuentas, la entidad: A. Verificó el cumplimiento de las acciones propuestas para la vigencia por cada fase del ciclo de gestión pública.</t>
  </si>
  <si>
    <t>Elaborar un informe de evaluación de la Estrategia de Rendición de Cuentas y Participación Ciudadana de la vigencia 2025, con el fin de identificar avances, oportunidades de mejora y garantizar la transparencia y efectividad en los procesos de participación ciudadana.</t>
  </si>
  <si>
    <t>Se elaboró el informe de evaluación de la Estrategia de Rendición de Cuentas y Participación Ciudadana de la vigencia 2025, con el fin de identificar avances, oportunidades de mejora y garantizar la transparencia y efectividad en los procesos de participación ciudadana.</t>
  </si>
  <si>
    <t>Informe de evaluacion sobre el proceso de rendicion de cuentas 2025</t>
  </si>
  <si>
    <t>https://drive.google.com/drive/folders/1dlYJMvyqSFYIrk1qivwawTK2sTIwK1kc?usp=drive_link</t>
  </si>
  <si>
    <t>La evaluación de la Estrategia de Rendición de Cuentas y Participación Ciudadana de la vigencia 2025 se realizará una vez se hayan cumplido todas las actividades programadas en los planes respectivos. Posteriormente, se efectuará el cargue del documento correspondiente, dando cumplimiento a la fecha establecida del 17/12/2025.</t>
  </si>
  <si>
    <t>La evaluación de la Estrategia de Rendición de Cuentas y Participación Ciudadana de la vigencia 2025 se realizará una vez se hayan cumplido todas las actividades programadas en los planes respectivos (11 de diciembre es el último). Posteriormente, se efectuará el cargue del documento correspondiente, dando cumplimiento a la fecha establecida del 17/12/2025.</t>
  </si>
  <si>
    <t>Se dio cumplimiento final a la actividad con la elaboración del informe de evaluación de la Estrategia de Rendición de Cuentas y Participación Ciudadana 2025.</t>
  </si>
  <si>
    <t>3.5.18 SEC217</t>
  </si>
  <si>
    <t>3.5.18.1 Pregunta FURAG SEC217</t>
  </si>
  <si>
    <t>En las acciones de seguimiento periódico a la información obtenida en el marco de la evaluación de la experiencia ciudadana, la entidad: C. Implementó acciones para gestionar la mejora continua en el servicio y el relacionamiento con la ciudadanía.</t>
  </si>
  <si>
    <t>Ivan David Ramirez Valencia</t>
  </si>
  <si>
    <t>Realizar el análisis de los resultados de la encuesta de satisfacción sobre los servicios prestados por la IVC, con el fin de identificar fortalezas, oportunidades de mejora y orientar acciones que permitan optimizar la calidad del servicio.</t>
  </si>
  <si>
    <t xml:space="preserve">Análisis </t>
  </si>
  <si>
    <t>Se adelantó el primer análisis de  la encuesta de satisfacción, de los servicios prestados por la Dirección Distrital de Inspección, Vigilancia y Control</t>
  </si>
  <si>
    <t>ANALISIS ENCUESTA PRIMER SEMESTRE DE 2025 (IVC)</t>
  </si>
  <si>
    <t>https://drive.google.com/drive/folders/1KZZXywiNlqkBA9aHV0MsTVlsDCfVUb0G?usp=drive_link</t>
  </si>
  <si>
    <t>Se evidencia el cargue del archivo “Análisis encuesta de percepción ciudadana”, correspondiente al período de aplicación del 01/01/2025 al 30/06/2025. Sin embargo, en el documento no se identifican oportunidades de mejora ni acciones orientadas a optimizar la calidad del servicio. Se recomienda complementar el análisis e incluir dichas oportunidades y acciones, para posteriormente cargar el documento nuevamente.</t>
  </si>
  <si>
    <t>Se realizará el análisis de las encuestas diligenciadas entre julio y noviembre, con corte al 30/11/2025, y se procederá a cargar el respectivo informe el 02/12/2024, antes del plazo establecido para el cumplimiento de esta actividad.</t>
  </si>
  <si>
    <t>Se adelantó el segundo análisis análisis de  la encuesta de satisfacción, de los servicios prestados por la Dirección Distrital de Inspección, Vigilancia y Control</t>
  </si>
  <si>
    <t>Se adelantó el segundo análisis de  la encuesta de satisfacción, de los servicios prestados por la Dirección Distrital de Inspección, Vigilancia y Control</t>
  </si>
  <si>
    <t>Análisis Encuesta Segundo Semestre de 2025</t>
  </si>
  <si>
    <t>La estrategia anual de servicio o relacionamiento con la ciudadanía en el marco del plan institucional para la vigencia evaluada definió: K. Acciones para documentar buenas prácticas en el servicio o relacionamiento con la ciudadanía.</t>
  </si>
  <si>
    <t>Elaborar un informe de buenas prácticas relacionadas con la gestión de PQRS, con el fin de identificar, documentar y difundir experiencias exitosas que contribuyan a fortalecer la atención al ciudadano y la mejora continua de los procesos.</t>
  </si>
  <si>
    <t>Se elaboró un informe de buenas prácticas relacionadas con la gestión de PQRS, en donde se evidencia que la SJD ha venido cumpliendo con la meta fijada para la vigencia 2025 por la Política Pública de Servicio a la Ciudadanía.</t>
  </si>
  <si>
    <t>Informe Buenas Prácticas PQRS</t>
  </si>
  <si>
    <t>https://drive.google.com/drive/folders/1kGKNY9NTvKdZdIiUKq0f2snIHa_33kDZ?usp=drive_link</t>
  </si>
  <si>
    <t>Se dio cumplimiento final a la actividad con la elaboración de un informe de buenas prácticas en la gestión de PQRS, evidenciando el cumplimiento de la meta 2025 según la Política Pública de Servicio a la Ciudadanía.</t>
  </si>
  <si>
    <t>Se dio cumplimiento en el seguimiento del mes de octubre</t>
  </si>
  <si>
    <t>2.2.14 CCP213</t>
  </si>
  <si>
    <t>2.2.14.1 Pregunta FURAG CCP213</t>
  </si>
  <si>
    <t>¿La entidad utilizó las secciones del SECOP II para la adecuada gestión y seguimiento del contrato electrónico? A saber, ¿Documentos del Proveedor¿, ¿Configuración Financiera - Garantías¿, ¿Plan de Pagos, entre otros. A. Sí, y cuenta con las evidencias:</t>
  </si>
  <si>
    <t>Elaborar y ejecutar el cronograma de cierre de contratos en SECOP II para las vigencias 2023-2025, conforme a lo dispuesto en la Circular Externa 002 de 2023, asegurando la planeación oportuna de actividades de liquidación.</t>
  </si>
  <si>
    <t>Cronograma</t>
  </si>
  <si>
    <t>Se crea el cronograma de cierre contractuales, se realiza la ejecución de las actividades propuestas, el estado final de cierres es : 2023 total de contratos 162 de los cuales 99 se cerraron, 2024 total de contratos 242 de los cuales 151 se cerraron, aquellos contratos que no pudieron ser cerrados corresponden a tener documentos pendientes o garantías vigentes, esta información se puede evidenciar directamente en SECOP II.</t>
  </si>
  <si>
    <t>Cronograma de cierres.xlsx
Enlace a relación de contratos y respectivos enlaces para ingresar a SECOP II</t>
  </si>
  <si>
    <t>https://drive.google.com/drive/folders/1QJMfv3CgJ7REDX1GOZdg6PcGbvp2jKRg?usp=drive_link</t>
  </si>
  <si>
    <t>En el seguimiento de octubre no se evidencian avances respecto a la actividad</t>
  </si>
  <si>
    <t xml:space="preserve">Se evidencia el archivo Excel “Cronograma de cierres” de contratos, que contiene dos hojas. La primera presenta un cronograma de actividades entre julio y noviembre, así como la relación cuantitativa de las vigencias 2023 y 2024, clasificadas en cerrado, sin cierre y total general. La segunda hoja consolida la información un poco más detallada por vigencia, número consecutivo, estado y observación de cada contrato.
Esta gestión puede verificarse mediante los enlaces asociados a cada uno de los contratos en SECOP; por ello, se adjunta enlace a contratos de 2023 y 2024 para su consulta y para constatar la gestión adelantada durante 2025.
</t>
  </si>
  <si>
    <t>Con respecto a la gestión y gobierno de TI durante la vigencia 2023, la entidad: A. Definió un catálogo de servicios de TI.</t>
  </si>
  <si>
    <t>Actualizar los datos del Catálogo de Sistemas de Información Sectorial de la Secretaría Jurídica Distrital (SJD), con el fin de garantizar la vigencia, pertinencia y disponibilidad de la información para la gestión institucional y la toma de decisiones.</t>
  </si>
  <si>
    <t xml:space="preserve">Catálogo </t>
  </si>
  <si>
    <t>Se realiza la actualización de los datos del Catálogo de Sistemas de Información Sectorial de la Secretaría Jurídica Distrital (SJD) correspondiente a la vigencia2025.</t>
  </si>
  <si>
    <t>Catálogo Sistemas de Información.xlsx</t>
  </si>
  <si>
    <t>https://drive.google.com/drive/folders/1YWRTCjnvzxirC4ddljOGhQbumGlvNPec?usp=drive_link</t>
  </si>
  <si>
    <t>Se dio cumplimiento final a la actividad con la actualización del Catálogo de Sistemas de Información Sectorial de la SJD para la vigencia 2025.</t>
  </si>
  <si>
    <t>Con respecto a la gestión y gobierno de TI durante la vigencia 2023, la entidad: B. Definió un proceso de gestión y gobierno de TI, formalizado a través del Sistema Integrado de Gestión de Calidad de la entidad.</t>
  </si>
  <si>
    <t>Realizar revisión, actualización y depuración de (formatos, guías, instructivos, manuales, planes, procedimientos, programas y otros) existentes asociados al proceso de TICS en el módulo de documentos SMART.</t>
  </si>
  <si>
    <t>Revisión</t>
  </si>
  <si>
    <t>Creación de nuevo procedimiento "Gestión de Infraestructura de TI" en el cual se realiza la consolidación de 4 procedimientos: Gestión de la configuración, gestión de la capacidad, gestión de la disponibilidad, control de cambios</t>
  </si>
  <si>
    <t>Gestión de infraestructura de TI_V1_copia_controlada.pdf</t>
  </si>
  <si>
    <t>https://drive.google.com/drive/folders/11Li--7moeMnUSqBxZyYVZoibTFAtS1VM?usp=drive_link</t>
  </si>
  <si>
    <t>Se registra un primer avance con la creación del procedimiento "Gestión de Infraestructura de TI", consolidando procedimientos clave y actualizando el de gestión de vulnerabilidades.</t>
  </si>
  <si>
    <t xml:space="preserve">En Ejecución </t>
  </si>
  <si>
    <t>Se dio cumplimiento final a la actividad con la revisión y actualización del procedimiento de Gestión de Acceso.</t>
  </si>
  <si>
    <t>Revisión y actualización del procedimiento Gestión de vulnerabilidades</t>
  </si>
  <si>
    <t>Gestión de Vulnerabilidades_V3_copia_controlada.pdf</t>
  </si>
  <si>
    <t xml:space="preserve">Revisión y actualización del procedimiento Gestión de acceso </t>
  </si>
  <si>
    <t>Gestión de acceso_V2_copia_controlada</t>
  </si>
  <si>
    <t>3.3.14 SDI213</t>
  </si>
  <si>
    <t>3.3.14.1 Pregunta FURAG SDI213</t>
  </si>
  <si>
    <t>Durante la vigencia evaluada la entidad realizó análisis de vulnerabilidades para: A. Servicios expuestos en internet.</t>
  </si>
  <si>
    <t>Realizar un análisis de vulnerabilidades a los servidores que conforman la infraestructura tecnológica de la entidad, al portal web, a la sede electrónica y a los servicios expuestos en internet, a su infraestructura On Premise, su infraestructura en Nube Pública/Privada, con el fin de identificar riesgos de seguridad, mitigar amenazas y fortalecer la protección de la información institucional.</t>
  </si>
  <si>
    <t>Se realizaron dos análisis de vulnerabilidades: uno sobre sistemas Linux y otro sobre sistemas Windows.</t>
  </si>
  <si>
    <t>Gestión de Vulnerabilidades</t>
  </si>
  <si>
    <t>https://drive.google.com/drive/folders/1Rfoz1JrlY22xDZk1s146U-HVZehSecWm</t>
  </si>
  <si>
    <t>Se evidencia la carpeta “Gestión de vulnerabilidades”, la cual contiene dos subcarpetas denominadas “Escáner 08042025” y “Escáner 15072025”, que a su vez incluyen varios reportes generados mediante Tenable Nessus Essentials.</t>
  </si>
  <si>
    <t>Se registra un segundo avance con la instalación de la nueva herramienta de análisis de vulnerabilidades y el inicio del escaneo de activos de información, sin adjuntar resultados por seguridad.</t>
  </si>
  <si>
    <t>Se dio cumplimiento final a la actividad con la generación del reporte de gestión de vulnerabilidades de la plataforma VICARIUS.</t>
  </si>
  <si>
    <t>Se realiza la instalación de la nueva herramienta para el análisis de vulnerabilidades y se inicia el escaneo de los activos de información, ( El análisis de vulnerabilidades se realizó, pero por seguridad de la información no se adjuntan los resultados)</t>
  </si>
  <si>
    <t>Herramienta Análisis de Vulnerabilidades</t>
  </si>
  <si>
    <t>Se genero el reporte del análisis de gestión de vulnerabilidades de la plataforma VICARIUS, que comprende todos los sistemas de la SJD</t>
  </si>
  <si>
    <t>Reporte vulnerabilidades oct-nov-bogot-jurdica</t>
  </si>
  <si>
    <t>La estrategia anual de servicio o relacionamiento con la ciudadanía en el marco del plan institucional para la vigencia evaluada definió: D. Acciones de lenguaje claro (estratégicas, de capacitación, simplificación, de atención, evaluación y comunicación) de acuerdo con la Circular Externa 100-010-2021 de Función Pública.</t>
  </si>
  <si>
    <t>Convocar a funcionarios y colaboradores de la entidad a participar en un (1) taller sobre lenguaje claro e incluyente, con el fin de fortalecer las competencias comunicativas y promover una atención ciudadana más accesible y comprensible</t>
  </si>
  <si>
    <t>Taller</t>
  </si>
  <si>
    <t>Mediante piezas comunicacionales se convocó a funcionarios y colaboradores a participar en la jornada presencial sobre lenguaje claro desarrollada por la Secretaría General en el mes de noviembre de 2025</t>
  </si>
  <si>
    <t>Jornada Lenguaje Claro</t>
  </si>
  <si>
    <t>https://drive.google.com/drive/folders/18pu0HTiuhPIHE_GGJD6UFY2YJaZ5Agsg?usp=drive_link</t>
  </si>
  <si>
    <t>Se dio cumplimiento final a la actividad con la convocatoria a funcionarios y colaboradores a la jornada presencial sobre lenguaje claro en noviembre de 2025.</t>
  </si>
  <si>
    <t>3.2.62 GDI263</t>
  </si>
  <si>
    <t>3.2.62.1 Pregunta FURAG GDI263</t>
  </si>
  <si>
    <t>Indique las características que cumplió la Estrategia de Ciudades y Territorios Inteligentes formulada o ejecutada por la entidad durante la vigencia 2023: A. Accesible. La estrategia fue formulada, diseñada e implementada en entornos tecnológicos intuitivos e incluyentes que facilitan el acceso de cualquier persona, sin importar sus condiciones físicas.</t>
  </si>
  <si>
    <t>Adelantar las gestiones necesarias para formular la Estrategia de Ciudades y Territorios Inteligentes, incorporando sus seis dimensiones (Medio Ambiente, Habitar, Personas, Calidad, Desarrollo Económico y Gobernanza), e incluir indicadores que permitan medir el uso de las soluciones implementadas en la Secretaría Jurídica Distrital.</t>
  </si>
  <si>
    <t>Estrategia</t>
  </si>
  <si>
    <t>Como parte de la gestión para la formulación de la estrategia de Ciudades y territorios inteligentes, se realiza inscripción y proceso de formación del curso de MINTIC "ciudades Inteligentes"</t>
  </si>
  <si>
    <t>Curso Ciudades y territorios Inteligentes.pdf</t>
  </si>
  <si>
    <t>https://drive.google.com/drive/folders/1KRqVrwjuR9NQJwzJ1IF0EmKN6JZsbSZp?usp=drive_link</t>
  </si>
  <si>
    <t>Se registra un primer avance con la inscripción y formación en el curso "Ciudades Inteligentes" de MinTIC.</t>
  </si>
  <si>
    <t>No se presentan avances adicionales a los reportados en octubre.</t>
  </si>
  <si>
    <t>Se dio cumplimiento final a la actividad con la creación del documento "Estrategia Ciudades y Territorios Inteligentes" incorporando las seis dimensiones para la SJD.</t>
  </si>
  <si>
    <t xml:space="preserve">Se realiza creación del documento "Estrategia ciudades y territorios inteligentes" en el cual se adelanta la gestión para la formulación de la estrategia para la SJD donde se incorporar las 6 dimensiones. </t>
  </si>
  <si>
    <t>Estrategia Ciudades y Territorios Inteligentes.docx
Certificado Ciudades y Territorios Inteligentes.pdf</t>
  </si>
  <si>
    <t>5.3.6 GES205</t>
  </si>
  <si>
    <t>5.3.6.1 Pregunta FURAG GES205, GES206, GES207, GES 208, GES209, GES210</t>
  </si>
  <si>
    <t>¿Cuáles de las siguientes herramientas de procesamiento de datos estadísticos utilizó la entidad durante la vigencia evaluada?: A. Hojas de cálculo.</t>
  </si>
  <si>
    <t>Realizar una encuesta a los procesos sobre el uso de datos estadísticos y revisar la Guía de Indicadores y Estadística, con el fin de incorporar herramientas de procesamiento de datos estadísticos (Sistemas Jurídicos) y geográficos (Hojas de cálculo, R, SAS, SPSS, Stata, herramientas propias de la entidad, Power BI, Tableau, Python, ArcGIS, QGIS, entre otras), evidenciar su aplicabilidad en la gestión institucional e integrar en el instrumento todas las características requeridas por cada pregunta de FURAG en relación con la Política de Gestión Estadística.</t>
  </si>
  <si>
    <t>Encuesta</t>
  </si>
  <si>
    <t>En el marco de la estrategia de identificación y aprovechamiento del uso de datos estadísticos en la Secretaría Jurídica Distrital (SJD), se llevó a cabo una mesa de trabajo con la participación activa de los equipos de las Direcciones Misionales, con el objetivo de analizar los flujos de información y los requerimientos de reporting de cada dependencia, así mismo, identificar y definir los posibles instrumentos de visualización y análisis necesarios para la gestión.</t>
  </si>
  <si>
    <t>3-2025-11109_1.pdf
Soporte de Sesiones Direcciones Misionales - Tableros de control
Resultado de conclusiones mesas de los Tableros Misionales de la Entidad</t>
  </si>
  <si>
    <t>https://drive.google.com/drive/folders/1Aupp3hJRgj2OdCtKdZ8xHIqA566qy898?usp=drive_link</t>
  </si>
  <si>
    <t>En el seguimiento de noviembre no se evidencian avances respecto a la actividad</t>
  </si>
  <si>
    <t>Se dio cumplimiento final a la actividad con la realización de una mesa de trabajo para analizar flujos de información y requerimientos de reporting en las Direcciones Misionales, y con la participación de TIC en el proyecto "GeoESAL" para geolocalizar e identificar entidades sin ánimo de lucro activas en Bogotá.</t>
  </si>
  <si>
    <t>Como parte integral de la estrategia para la incorporación y uso avanzado de herramientas de procesamiento de datos estadísticos y geográficos, la Oficina de Tecnologías de la Información y las Comunicaciones (TIC) participó en el proyecto "GeoESAL", el cual permite la Geolocalización e Identificación de Entidades Sin Ánimo de Lucro activas de Bogotá</t>
  </si>
  <si>
    <t xml:space="preserve">GeoESAL_Bogotá.pdf
</t>
  </si>
  <si>
    <t>3.2.1 GDI208</t>
  </si>
  <si>
    <t>Pregunta FURAG GDI208, 209, 210</t>
  </si>
  <si>
    <t>¿Qué tipo de acciones de innovación pública digital se llevaron a cabo a través de alianzas
con otros actores o de laboratorios propios de innovación?</t>
  </si>
  <si>
    <t>Realizar mesas de trabajo con los procesos de la entidad para: (1) identificar y proponer retos y proyectos de innovación; (2) elaborar un cronograma para su desarrollo; (3) orientar su implementación utilizando recursos propios o mediante alianzas y articulación con entidades distritales, nacionales o laboratorios de innovación; y (4) publicar la información consolidada en la página web institucional, con el fin de fortalecer la gestión institucional y promover la cultura de la innovación.</t>
  </si>
  <si>
    <t>Mesas</t>
  </si>
  <si>
    <t>En el mes de septiembre se adelantaron dos jornadas del conocimiento y la innovación al interior de la Entidad, en donde se trabajó en la identificación de retos y oportunidades a través de soluciones innovadoras. También, se gestionó una alianza estratégica con DOKUMA, para fortalecer la gestión del conocimiento y la innovación en la SJD. Se anexan soportes.</t>
  </si>
  <si>
    <t>Soportes de jornadas del conocimiento y la innovación y reunión con DOKUMA.</t>
  </si>
  <si>
    <t>https://drive.google.com/drive/folders/1s-uLDU_Q6yhYrvS9ykBF89iJ6epc4cbf?usp=drive_link</t>
  </si>
  <si>
    <t>Se dio cumplimiento final a la actividad con la realización de dos jornadas de conocimiento e innovación y la gestión de una alianza estratégica con DOKUMA para fortalecer estas áreas en la SJD.</t>
  </si>
  <si>
    <t>GDI246</t>
  </si>
  <si>
    <t>Pregunta FURAG GDI246, GDI247, GDI248</t>
  </si>
  <si>
    <t>¿Cuáles de las siguientes fases del ciclo de vida del dato se gestionaron en la entidad durante
la vigencia evaluada?
¿Cuáles de las siguientes características cumplieron los conjuntos de datos utilizados por la
entidad en el desarrollo o mantenimiento de soluciones basadas en datos?:
Cuáles de las siguientes técnicas de análisis de datos implementó la entidad durante la
vigencia evaluada:</t>
  </si>
  <si>
    <t>Publicar los conjuntos de datos 2025 de la SJD, en la plataforma Datos Abiertos Bogotá, difundir su disponibilidad mediante pieza comunicacional en redes sociales, aplicar una encuesta sobre datos abiertos dirigida a los grupos de valor y actualizar la Guía 2310200-GS-010 para Datos Abiertos teniendo en cuenta las fases (Creación, Procesamiento, Almacenamiento, Intercambio, Uso y análisis de datos, Archivo, preservación y su aplicabilidad en la entidad) y características (Consistencia, Precisión, Completitud, Actualidad, Coherencia, Unicidad  y su aplicabilidad en la entidad ) técnicas (Análisis descriptivo, Análisis de causalidad, Análisis predictivo, Análisis prescriptivo  y su aplicabilidad en la entidad)</t>
  </si>
  <si>
    <r>
      <rPr>
        <sz val="11"/>
        <color theme="1"/>
        <rFont val="Arial"/>
      </rPr>
      <t xml:space="preserve">En el mes de Abril 2025 se realiza la públicación de datos abiertos con las siguientes temáticas: 
1. Publicaciones con temas del Distrito Capital - Textos publicados por los distintos organismos y entidades Distritales, que sirven para orientar la gestión pública y el acceso al conocimiento con base en la experiencia.
2.Procesos Judiciales Terminados de Bogotá D.C. - Información de los procesos judiciales terminados en los que son parte los organismos, órganos y entidades públicas de Bogotá Distrito Capital.
3. Procesos Judiciales Activos de Bogotá D.C. - Información de los procesos judiciales activos en los que son parte los organismos, órganos y entidades públicas de Bogotá Distrito Capital 2023.
4. Normativa Nacional y de Bogotá - Información normativa nacional y distrital, doctrinaria y jurisprudencial de impacto para Bogotá (Distrito Capital) que permite un mejor conocimiento y difusión.
5. Entidades Sin Ánimo de Lucro Distrito Capital - Conjunto de datos de las Entidades sin Ánimo de Lucro registradas en el Distrito Capital.
6. Normas COVID y Protocolos de Bioseguridad - Normas COVID y Protocolos de Bioseguridad de nivel nacional y de Bogotá.
</t>
    </r>
    <r>
      <rPr>
        <u/>
        <sz val="11"/>
        <color rgb="FF1155CC"/>
        <rFont val="Arial"/>
      </rPr>
      <t>https://datosabiertos.bogota.gov.co/group/justicia-y-derecho?organization=secretaria-juridica-distrital</t>
    </r>
  </si>
  <si>
    <t xml:space="preserve">datos abiertos publicados.pdf
Link Datos abiertos.txt
</t>
  </si>
  <si>
    <t>https://drive.google.com/drive/folders/1Q7avUqB74yXtDp81mBSpTs_pIBFdeUtJ?usp=drive_link</t>
  </si>
  <si>
    <t>Se dio cumplimiento final a la actividad con la publicación de datos abiertos de la SJD en abril de 2025, la difusión en redes sociales, la socialización de la información y la aplicación de la encuesta para recolectar respuestas.</t>
  </si>
  <si>
    <t xml:space="preserve">Se realiza creación de piezas y la difusión en redes sociales, la socialización de datos abiertos de la entidad. </t>
  </si>
  <si>
    <t>PUBLICACIÓN EN REDES SOCIALES DATOS ABIERTOS.docx
395-Datos abiertos SJD_Redes.jpg
395-Datos abiertos SJD_Mail.jpg
395-Datos abiertos SJD_Banner Encuesta.jpg</t>
  </si>
  <si>
    <t xml:space="preserve">Se publica encuesta de datos abiertos de la secretaría, y se recolecta la información de las respuestas. </t>
  </si>
  <si>
    <t>Encuesta Datos Abiertos SJD (Respuestas).xlsx
Correo de Secretaria Distrital Jurídica Bogotá - Conoce el Conjunto de Datos 2025 de la Secretaría Jurídica Distrital.pdf</t>
  </si>
  <si>
    <t>GDI249</t>
  </si>
  <si>
    <t>Pregunta GDI249, GDI250</t>
  </si>
  <si>
    <t>Con respecto a la gestión de datos, la entidad:
Para la gestión de datos maestros, la entidad:</t>
  </si>
  <si>
    <t>Actualizar el documento de gestión de datos que integre la implementación del modelo de gobierno de datos, inventario y diccionario de datos, evaluación de capacidades y competencias institucionales en el uso y explotación de datos, y la adopción de lineamientos en la materia; así como la gestión de datos maestros mediante la elaboración de un catálogo interno, la identificación de datos de referencia, el uso de una plataforma para su gestión y distribución, y el establecimiento de un proceso para su administración, con el fin de identificar su aplicabilidad y uso al interior de la SJD y toma de decisiones.</t>
  </si>
  <si>
    <t>Se realiza creación del documento Gestión De Datos en el cual se detalla la metodología, la estrategia, la hoja de ruta del gobierno de datos para la entidad.</t>
  </si>
  <si>
    <t>SJD-GestionDeDatos-V1.docx</t>
  </si>
  <si>
    <t>https://drive.google.com/drive/folders/1Z2zzlsLW9q321d197jpMR7_SwMF3Nr_p?usp=drive_link</t>
  </si>
  <si>
    <t>Se dio cumplimiento final a la actividad con la elaboración del documento "Gestión de Datos", que establece la metodología, estrategia y hoja de ruta para el gobierno de datos de la entidad.</t>
  </si>
  <si>
    <t>SDI206</t>
  </si>
  <si>
    <t>Pregunta SDI206</t>
  </si>
  <si>
    <t>Para asegurar la continuidad de la operación de los procesos, en la entidad:</t>
  </si>
  <si>
    <t>Actualizar el Plan de Continuidad del Negocio (2310200-PL-019), asegurando su definición, documentación e implementación para los procesos críticos y misionales de la entidad, con el fin de garantizar la continuidad de la operación.</t>
  </si>
  <si>
    <t xml:space="preserve">Plan </t>
  </si>
  <si>
    <t>Se realiza actualización del Plan de Continuidad del Negocio (2310200-PL-019)</t>
  </si>
  <si>
    <t>2310200-PL-019 PLAN DE CONTINUIDAD DE NEGOCIO V2.docx</t>
  </si>
  <si>
    <t>https://drive.google.com/drive/folders/1cgmPBTUnmMksdbU39zt6WmRrUeDIySoq?usp=drive_link</t>
  </si>
  <si>
    <t>Se dio cumplimiento final a la actividad con la actualización del Plan de Continuidad del Negocio (2310200-PL-019) en SMART.</t>
  </si>
  <si>
    <t>Se actualiza el plan de continuidad en SMART</t>
  </si>
  <si>
    <t>Plan de Continuidad del Negocio_V2_copia_controlada.pdf</t>
  </si>
  <si>
    <t>DJU233</t>
  </si>
  <si>
    <t>Pregunta DJU233</t>
  </si>
  <si>
    <t>Las personas que intervienen en la defensa jurídica de la entidad:</t>
  </si>
  <si>
    <t>Solicitar a los colaboradores que intervienen en la defensa jurídica de la entidad que realicen su inscripción en la Comunidad Jurídica del Conocimiento de la ANDJE, así como promover su participación en las capacitaciones, cursos o diplomados ofrecidos por la ANDJE y la ESAP. (Lo anterior con el fin de contar, a principios de la siguiente vigencia, con un informe consolidado de las actividades desarrolladas, incluyendo los enlaces a los soportes correspondientes, tales como certificaciones).</t>
  </si>
  <si>
    <t xml:space="preserve">Paola Andrea Gomez Velez </t>
  </si>
  <si>
    <t>Se solicita la información de los abogados vinculados a la dependencia, con el fin de brindar el instructivo sobre el reporte de las capacitaciones y la obligatoriedad de estar registrados en la Comunidad Jurídica del Conocimiento de la ANDJE.</t>
  </si>
  <si>
    <t>1. Anexo 1 -Solicitud de personal vinculado y contratista</t>
  </si>
  <si>
    <t>https://drive.google.com/drive/folders/1QQUOPkKR_2Kp1udQ-2WU-ylCI3tmtJvz?usp=drive_link</t>
  </si>
  <si>
    <t>Se registran avances con la solicitud de información de los abogados de la dependencia, la aclaración del procedimiento de inscripción en la Comunidad Jurídica del Conocimiento de la ANDJE y el envío de lineamientos a los contratistas para dar cumplimiento a la actividad.</t>
  </si>
  <si>
    <t>Se dio cumplimiento final a la actividad con la solicitud a los servidores de planta de las certificaciones de los cursos 2025 y la creación de una carpeta para consolidar la documentación soporte.</t>
  </si>
  <si>
    <t>Se solicitó a la ANDJE aclarar el procedimiento para inscribir a los apoderados en la plataforma, dado que se verificó que actualmente no está permitiendo la creación de nuevos usuarios.
Al intentar ingresar a la plataforma, se evidencia que no es posible generar nuevos registros, por lo cual se elevó la consulta correspondiente ante la Agencia.</t>
  </si>
  <si>
    <t>2. Anexo 2 Consulta ADNJE</t>
  </si>
  <si>
    <t>De acuerdo con la respuesta de la ADNJE, se envía el lineamiento a los contratistas mediante correo electrónico, indicando la forma en que deben solicitar el usuario en la Comunidad Jurídica del Conocimiento, con el fin de dar cumplimiento a dicha actividad.</t>
  </si>
  <si>
    <t>3. Anexo 4. Respuesta ANDJE
4. Anexo 4. Solicitud a contratistas inscripcion en ANDJE</t>
  </si>
  <si>
    <t>Se solicita a los servidores de planta remitir las certificaciones de los cursos realizados durante la vigencia 2025, con el fin de dar cumplimiento a la actividad programada y consolidar la información correspondiente. Para tal efecto, se creó una carpeta en la cual reposará toda la documentación soporte.</t>
  </si>
  <si>
    <t xml:space="preserve">5. Anexo 5. Solicitud a servidores reportar cursos
Soportes certificaciones 2025
Soportes inscripciones </t>
  </si>
  <si>
    <t>1. 2 . Política Integridad</t>
  </si>
  <si>
    <t>INT201</t>
  </si>
  <si>
    <t>Pregunta INT201</t>
  </si>
  <si>
    <t>¿Qué fuentes de información o instrumentos tuvo en cuenta la entidad para evaluar la política
de integridad pública?</t>
  </si>
  <si>
    <t>Consolidar el informe anual de evaluación de la Política de Integridad Pública en el instrumento definido por la entidad (plan estratégico u otro), tomando como insumos los resultados del FURAG, la encuesta sobre Ambiente y Desempeño Institucional (EDI-EDID), el Índice de Transparencia Activa – ITA (Procuraduría General de la Nación), encuestas internas sobre la apropiación del Código de Integridad del Servicio Público Colombiano, informes de gestión de riesgos, financieros, de control interno y de planeación, reportes de cumplimiento de la Ley 2013 de 2019 (Aplicativo por la Integridad Pública) y del Decreto 830 de 2021, la información consolidada sobre PQRSD, así como estudios o encuestas externas (DANE, OCDE, Naciones Unidas, entre otros).</t>
  </si>
  <si>
    <t>Se la encuesta de apropiación del codigo de integridad, cuyos resultados se incluyen en el Informe de la Gestión de Integridad de la SJD para la vigencia 2025</t>
  </si>
  <si>
    <t xml:space="preserve">
Informe Plan de Gestión de Integridad</t>
  </si>
  <si>
    <t>https://drive.google.com/drive/folders/18w2p8beO9kSkKAG2p3q-DLlcHVu9rYie?usp=drive_link</t>
  </si>
  <si>
    <t>Se dio cumplimiento final a la actividad con la aplicación de la encuesta de apropiación del Código de Integridad, cuyos resultados se incluyen en el Informe de Gestión de Integridad 2025 de la SJD.</t>
  </si>
  <si>
    <t>GDI252</t>
  </si>
  <si>
    <t>Pregunta GDI252</t>
  </si>
  <si>
    <t>Señale los criterios de accesibilidad web, establecidos en el anexo 1 de la Resolución 1519 de
2020, que cumplió la entidad durante la vigencia evaluada en todas las secciones de su Sede
Electrónica:</t>
  </si>
  <si>
    <t>Realizar una revisión o diagnóstico integral para identificar el grado de cumplimiento de los criterios de accesibilidad web en todas las secciones del sitio web institucional.
Criterios a verificar:
CC1. Alternativas de texto para elementos no textuales.
CC2. Subtítulos o complementos para videos y otros elementos multimedia.
CC3. Guion o transcripción para contenidos de solo video o solo audio.
CC4. Textos e imágenes ampliables y en tamaños adecuados.
CC5. Contraste de color suficiente en textos e imágenes.
CC6. Imágenes alternativas al texto cuando sea posible.
CC7. Identificación coherente de elementos.
CC8. Documentos y páginas organizados en secciones.
CC9. Uso correcto de contenedores como tablas y listas.
CC10. Posibilidad de saltar bloques que se repiten.
CC11. Uso adecuado del lenguaje de marcado.
CC12. Posibilidad de encontrar las páginas por múltiples vías.
CC13. Navegación coherente.
CC14. Orden lógico y adecuado de los contenidos cuando sea significativo.
CC15. Ubicación clara y visible de advertencias.
CC16. Orden adecuado de los elementos al navegar con tabulación.
CC17. Foco visible durante la navegación con tabulación.
CC18. Evitar el uso de audio automático.
CC19. Permitir el control de eventos temporizados.
CC20. Posibilitar el control de contenidos con movimiento o parpadeo.
CC21. Evitar la actualización automática de páginas.
CC22. Evitar cambios automáticos al recibir el foco o entradas.
CC23. Uso de textos adecuados en títulos, páginas y secciones.
CC24. Nombres e indicaciones claras en campos de formulario.
CC25. Instrucciones expresas y comprensibles.
CC26. Enlaces con descripciones adecuadas.
CC27. Declaración y uso correcto del idioma.
CC28. Manejo adecuado de errores.
CC29. Evitar el uso de imágenes de texto.
CC30. Compatibilidad con objetos programados.
CC31. Accesibilidad desde un carácter hasta elementos complejos.
CC32. Navegación y manejo completo mediante teclado.</t>
  </si>
  <si>
    <r>
      <rPr>
        <sz val="11"/>
        <color theme="1"/>
        <rFont val="Arial"/>
      </rPr>
      <t xml:space="preserve">En cumplimiento con lo establecido en la Resolución 1519 de 2020, se procedió a la evaluación de la usabilidad y accesibilidad del portal web de la Secretaría Jurídica Distrital </t>
    </r>
    <r>
      <rPr>
        <u/>
        <sz val="11"/>
        <color rgb="FF1155CC"/>
        <rFont val="Arial"/>
      </rPr>
      <t>https://secretariajuridica.gov.co</t>
    </r>
    <r>
      <rPr>
        <sz val="11"/>
        <color theme="1"/>
        <rFont val="Arial"/>
      </rPr>
      <t>.  Dicha evaluación verificó el acatamiento de los criterios de accesibilidad definidos en las Pautas de Accesibilidad para el Contenido Web (WCAG 2.1 del W3C), e incluyó las observaciones y mejoras identificadas en el ámbito de la experiencia de usuario (UX). Como resultado de este proceso evaluativo, se genera el correspondiente Certificado de Usabilidad y Accesibilidad Web.</t>
    </r>
  </si>
  <si>
    <t>Certificado de accesibilidad web 2025.pdf</t>
  </si>
  <si>
    <t>Se dio cumplimiento a la actividad con la evaluación de usabilidad y accesibilidad del portal web de la SJD, siguiendo las pautas WCAG 2.1, incluyendo observaciones de experiencia de usuario, y la emisión del Certificado correspondiente.</t>
  </si>
  <si>
    <t>Se dio cumplimiento a la actividad según el seguimiento realizado en octubre.</t>
  </si>
  <si>
    <t>DJU200</t>
  </si>
  <si>
    <t>Pregunta DJU200</t>
  </si>
  <si>
    <t>Para la vigencia evaluada, ¿la entidad formuló y aprobó la Política de Prevención del Daño
Antijurídico - PPDA?</t>
  </si>
  <si>
    <t xml:space="preserve">Presentar ante la alta dirección los avances del plan de trabajo de la POLÍTICA DE PREVENCIÓN DEL DAÑO ANTIJURÍDICO </t>
  </si>
  <si>
    <t xml:space="preserve">Soportes y plan de trabajo </t>
  </si>
  <si>
    <t xml:space="preserve">Claudia Marcela Camargo Castro </t>
  </si>
  <si>
    <t xml:space="preserve">En la sesión del Comité de Conciliación del 9 de julio de 2025 se presentaron los avances del plan de acción de la PPDA correspondiente a la vigencia 2025, informando su cumplimiento y quedando pendiente únicamente una actividad para el segundo semestre. </t>
  </si>
  <si>
    <t>Informe cumpli primer sem 2025 -cronograma de actividades PPDA
ACTA NO. 13 Comite Conciliacion 09.07.2025</t>
  </si>
  <si>
    <t>https://drive.google.com/drive/folders/1SOG1lGOEfGZDWNk-yZX2qRHWMTI0qy_l?usp=drive_link</t>
  </si>
  <si>
    <t>Se registra un primer avance con la presentación de los avances del plan de acción de la PPDA 2025, quedando pendiente una actividad para el segundo semestre.</t>
  </si>
  <si>
    <t>Se dio cumplimiento final a la actividad con la elaboración del proyecto de la PPDA de la SJD y su presentación al grupo interdisciplinario para recibir observaciones, conforme a la Directiva 018 de 2018.</t>
  </si>
  <si>
    <t>Se dio cumplimiento total a la actividad según el seguimiento de noviembre.</t>
  </si>
  <si>
    <t>Mary Dayana Sanchez Rojas</t>
  </si>
  <si>
    <t>Se elaboró el proyecto de la PPDA de la Secretaría Jurídica Distrital y se presentó para recibir las observaciones de los miembros del grupo interdisciplinario, en cumplimiento de lo establecido en la Directiva 018 de 2018.</t>
  </si>
  <si>
    <t>DocumentoTécnico - Política de Prevención 04-12-2025 .docx
Seguimiento – Elaboración de la Política de Prevención del Daño Antijurídico.</t>
  </si>
  <si>
    <t>Avance(Sumatoria de los avances de la acción en particular):</t>
  </si>
  <si>
    <t>Información avance del plan de acción</t>
  </si>
  <si>
    <t>POL 1: Gestión Estratégica del Talento Humano</t>
  </si>
  <si>
    <t>GTH220</t>
  </si>
  <si>
    <t>Pregunta FURAG GTH220</t>
  </si>
  <si>
    <t>¿La entidad analizó si los resultados de la evaluación de desempeño laboral y de los acuerdos de gestión son coherentes con el cumplimiento de las metas de la entidad? A. Sí, y cuenta con las evidencias</t>
  </si>
  <si>
    <t>100% -Cumplido a tiempo</t>
  </si>
  <si>
    <t>Pedro Alfonso Mejia Sierra</t>
  </si>
  <si>
    <t>Porcentaje de cumplimiento</t>
  </si>
  <si>
    <t>Soporte</t>
  </si>
  <si>
    <t>No Aplica</t>
  </si>
  <si>
    <t>POL13: Política de Participación Ciudadana</t>
  </si>
  <si>
    <t>PCI215</t>
  </si>
  <si>
    <t>Pregunta FURAG PCI215</t>
  </si>
  <si>
    <t>Para gestionar la mejora continua de la política de participación ciudadana, la entidad: C. Difundió los resultados de la documentación y sistematización de las buenas prácticas con sus grupos de valor y usuarios interesados</t>
  </si>
  <si>
    <t>80% -En ejecución</t>
  </si>
  <si>
    <t>El 4 de diciembre de 2025 se adelantó la remisión formal de la Circular 053 de 2025 ¿ ¿Encuesta de percepción de los servicios prestados por la Secretaría Jurídica Distrital¿. El envío se efectuó a través de la empresa 4-72, anexando igualmente el formato denominado ¿Control envío de directivas y circulares de la Secretaría Jurídica Distrital¿, dirigido a las 60 entidades distritales relacionadas en la plantilla de distribución oficial. Con el fin de optimizar el proceso de recolección de información y garantizar un diligenciamiento ágil y centralizado, se dispuso el siguiente enlace de Google Forms para el registro virtual de la encuesta: https://forms.gle/W8z94rs2PV9PjKsj8 El plazo máximo para el diligenciamiento por parte de las entidades corresponde al 22 de diciembre de 2025, fecha a partir de la cual se iniciará el proceso de consolidación y análisis de resultados como insumo para la formulación de acciones de mejora continua en la prestación de los servicios jurídicos del Distrito Capital.</t>
  </si>
  <si>
    <t>POL 9: Defensa Jurídica</t>
  </si>
  <si>
    <t>DJU218</t>
  </si>
  <si>
    <t>Pregunta FURAG DJU218</t>
  </si>
  <si>
    <t>¿La entidad contó con un sistema de información o base de datos con el inventario completo de los procesos judiciales en los que es parte?: A. Sí, y cuenta con las evidencias</t>
  </si>
  <si>
    <t>Generar un reporte semestral de los procesos representados por la Secretaría Jurica Distrital.</t>
  </si>
  <si>
    <t>Euranio Jose Manotas Maldonado</t>
  </si>
  <si>
    <t>POL19: Control interno</t>
  </si>
  <si>
    <t>CIN232</t>
  </si>
  <si>
    <t>Pregunta FURAG CIN232</t>
  </si>
  <si>
    <t>Frente a la recepción de denuncias a través de los diferentes canales, la entidad: C. Analizó la denuncia desde la alta dirección para verificar su pertinencia y la toma de decisiones al respecto</t>
  </si>
  <si>
    <t>Para el primer semestre de la vigencia 2025 se adelantó el reporte de los procesos disciplinarios activos en el Informe del Plan Operativo Anual de Gestión</t>
  </si>
  <si>
    <t>POL 17: Información Estadística</t>
  </si>
  <si>
    <t>GES204</t>
  </si>
  <si>
    <t>Pregunta FURAG GES204</t>
  </si>
  <si>
    <t>La entidad identificó el inventario de: A. Operaciones estadísticas.</t>
  </si>
  <si>
    <t>Juan David Perez Atara</t>
  </si>
  <si>
    <t>Quedaron en firme tres operaciones estadísticas que deben ser estructuradas por la Secretaría Jurídica Distrital: 1. Procesos disciplinarios activos en el Distrito Capital. 2. Éxito procesal. 3. Procesos activos. Se realizó actualización de los respectivos documentos y fueron enviados a la Secretaría de Planeación Distrital (SPD) para su revisión y recibir sus observaciones finales.</t>
  </si>
  <si>
    <t>Durante el periodo reportado, se adelantaron diversas acciones en articulación con los diferentes actores involucrados en la estructuración del Plan Estadístico Distrital (PED) 2025¿2029. En este marco, se realizó un proceso de empalme de información con la sectorialista Nohora Margarita Sánchez, encargada del acompañamiento a la Secretaría Jurídica Distrital en la implementación del plan. En desarrollo de estas acciones, se evidencio que se realizó un primer envío del formulario correspondiente a las operaciones estadísticas, del cual se debió realizar una actualización de los registros, por cambios en el formulario. información remitida durante el mes de septiembre a la espera de resultado final de la actualización.</t>
  </si>
  <si>
    <t>POL 12: Simplificación, Racionalización y Estandarización de Trámites</t>
  </si>
  <si>
    <t>RTR203</t>
  </si>
  <si>
    <t>Pregunta FURAG RTR203</t>
  </si>
  <si>
    <t>Del total de trámites que tiene la entidad, indique para la vigencia evaluada cuántos estaban dispuestos para conocimiento y uso de la ciudadanía y grupos de valor en cada uno de los siguientes medios: A. Publicados en el SUIT y enlazados con GOV.CO</t>
  </si>
  <si>
    <t>Frente a la recepción de denuncias a través de los diferentes canales, la entidad: D. Adelantó el trámite ante los entes de control y/o autoridades respectivas en caso de que la denuncia lo requiera</t>
  </si>
  <si>
    <t>Para le primer semestre de la vigencia las entidades de control no requirieron remisión de expedientes a través de poder preferentes, por lo cual no aplica</t>
  </si>
  <si>
    <t>POL 18: Gestión del conocimiento e innovación</t>
  </si>
  <si>
    <t>GCI203</t>
  </si>
  <si>
    <t>Pregunta FURAG GCI203</t>
  </si>
  <si>
    <t>En relación con los riesgos de fuga de capital intelectual, la entidad: A. Identificó los riesgos, definió controles y determinó los impactos de su materialización</t>
  </si>
  <si>
    <t>Durante al Formulación de los riesgo del proceso de gestión del talento humano se definió el el riesgo 2311300-6 el cual establece Posibilidad de afectación reputacional por la fuga de capital Intelectual producido en la Secretaria Jurídica Distrital, por la falta de entrega de la información producida por los funcionarios de la SJD al momento de desvincularse de la entidad, ausencia de seguimiento a la información entregada en el momento que se presente la desvinculación y Ausencia de controles en la recepción y revisión de los informes entregados por parte de los servidores y contratistas que se retiran por diferentes causales de la Entidad., se establecieron los siguientes 2 controles El profesional Especializado solicitará y verificará la entrega del formato 2311300-FT-106 Ubicación y Entrenamiento en puesto de trabajo por parte de los funcionarios vinculados debidamente trabajado donde se evidencie el diligenciamiento total del documento, así como la firma del funcionario vinculado y el jefe inmediato, se tendrá como evidencia el formato entregado y archivado en la Historia Laboral del Funcionario y El profesional Universitario solicitará y verificará la entrega del formato 2311300-FT-333 Acta de Entrega de Cargo debidamente diligenciado donde se evidencie el diligenciamiento total del documento, así como la firma del funcionario en retiro y el jefe inmediato, como evidencia quedara el documento entregado y archivado en la historia laboral del funcionario retirado</t>
  </si>
  <si>
    <t>RTR225</t>
  </si>
  <si>
    <t>Pregunta FURAG RTR225</t>
  </si>
  <si>
    <t>El servicio de Carpeta Ciudadana Digital le ha permitido a la entidad: B. Reducir los tiempos de respuesta de los trámites</t>
  </si>
  <si>
    <t>Se realizaron las gestiones correspondientes con el Ministerio de Tecnologías de la Información y las Comunicaciones (MinTIC) y la Agencia Nacional Digital (AND), mediante comunicaciones electrónicas, con el propósito de retomar el acompañamiento técnico requerido para el registro del OPA ¿Consulta de Acceso a la Información de la Secretaría Jurídica Distrital¿ en la Carpeta Ciudadana Digital, relacionado con el manejo del Régimen Legal. De acuerdo con la información más reciente, la plataforma y los formatos de registro fueron actualizados, y actualmente es necesario contar con aval previo del MinTIC para la gestión de acompañamiento por parte de la AND. La Entidad continuará haciendo seguimiento a este proceso hasta lograr la articulación requerida. Correo de Secretaria Distrital Juridica Bogota - VINCULACIÓN SCD - Secretaría Jurídica</t>
  </si>
  <si>
    <t>Teniendo como antecedente las solicitudes previas enviadas por correo electrónico al MinTIC y a la AND, las cuales lamentablemente no obtuvieron respuesta, se procedió a radicar una PQRS ante el MinTIC, entidad responsable de otorgar el aval requerido para efectuar los registros en la Carpeta Ciudadana Digital. Es importante precisar que, con los nuevos lineamientos, el trámite ya no se gestiona directamente con la AND; esta institución solo puede proceder una vez cuente con la autorización del MinTIC. La PQRS fue radicada el 31 de octubre bajo el número 251138103 y, a la fecha, no se ha recibido respuesta. No obstante, se resalta que la gestión se ha realizado con su respectiva trazabilidad. Así mismo, se aclara que este proceso no depende exclusivamente de la Secretaría Jurídica Distrital, dado que requiere necesariamente el acompañamiento y aval de las entidades mencionadas para efectuar el registro de la Consulta de Acceso a la Información Pública (CAIP) en la Carpeta Ciudadana Digital. 7. Registro PQRSD Carpeta Ciudadana Digital</t>
  </si>
  <si>
    <t>POL 11: Servicio al Ciudadano</t>
  </si>
  <si>
    <t>SEC217</t>
  </si>
  <si>
    <t>Pregunta FURAG SEC217</t>
  </si>
  <si>
    <t>En las acciones de seguimiento periódico a la información obtenida en el marco de la evaluación de la experiencia ciudadana, la entidad: C. Implementó acciones para gestionar la mejora continua en el servicio y el relacionamiento con la ciudadanía</t>
  </si>
  <si>
    <t>Se adelantó el segundo análisis de la encuesta de satisfacción, de los servicios prestados por la Dirección Distrital de Inspección, Vigilancia y Control. Análisis Encuesta Segundo Semestre de 2025</t>
  </si>
  <si>
    <t>Se adelantó el primer análisis de la encuesta de satisfacción, de los servicios prestados por la Dirección Distrital de Inspección, Vigilancia y Control. ANALISIS ENCUESTA PRIMER SEMESTRE DE 2025 (IVC)</t>
  </si>
  <si>
    <t>POL 7: Gobierno Digital</t>
  </si>
  <si>
    <t>GDI208, 209, 210</t>
  </si>
  <si>
    <t>¿Qué tipo de acciones de innovación pública digital se llevaron a cabo a través de alianzascon otros actores o de laboratorios propios de innovación?</t>
  </si>
  <si>
    <t>Realizar mesas de trabajo con los procesos de la entidad para: (1) identificar y proponer retos y proyectos de innovación (2) elaborar un cronograma para su desarrollo (3) orientar su implementación utilizando recursos propios o mediante alianzas y articulación con entidades distritales, nacionales o laboratorios de innovación y (4) publicar la información consolidada en la página web institucional, con el fin de fortalecer la gestión institucional y promover la cultura de la innovación.</t>
  </si>
  <si>
    <t>Pregunta FURAG GDI252</t>
  </si>
  <si>
    <t>Señale los criterios de accesibilidad web, establecidos en el anexo 1 de la Resolución 1519 de2020, que cumplió la entidad durante la vigencia evaluada en todas las secciones de su SedeElectrónica:</t>
  </si>
  <si>
    <t>Realizar una revisión o diagnóstico integral para identificar el grado de cumplimiento de los criterios de accesibilidad web en todas las secciones del sitio web institucional.Criterios a verificar:CC1. Alternativas de texto para elementos no textuales.CC2. Subtítulos o complementos para videos y otros elementos multimedia.CC3. Guion o transcripción para contenidos de solo video o solo audio.CC4. Textos e imágenes ampliables y en tamaños adecuados.CC5. Contraste de color suficiente en textos e imágenes.CC6. Imágenes alternativas al texto cuando sea posible.CC7. Identificación coherente de elementos.CC8. Documentos y páginas organizados en secciones.CC9. Uso correcto de contenedores como tablas y listas.CC10. Posibilidad de saltar bloques que se repiten.CC11. Uso adecuado del lenguaje de marcado.CC12. Posibilidad de encontrar las páginas por múltiples vías.CC13. Navegación coherente.CC14. Orden lógico y adecuado de los contenidos cuando sea significativo.CC15. Ubicación clara y visible de advertencias.CC16. Orden adecuado de los elementos al navegar con tabulación.CC17. Foco visible durante la navegación con tabulación.CC18. Evitar el uso de audio automático.CC19. Permitir el control de eventos temporizados.CC20. Posibilitar el control de contenidos con movimiento o parpadeo.CC21. Evitar la actualización automática de páginas.CC22. Evitar cambios automáticos al recibir el foco o entradas.CC23. Uso de textos adecuados en títulos, páginas y secciones.CC24. Nombres e indicaciones claras en campos de formulario.CC25. Instrucciones expresas y comprensibles.CC26. Enlaces con descripciones adecuadas.CC27. Declaración y uso correcto del idioma.CC28. Manejo adecuado de errores.CC29. Evitar el uso de imágenes de texto.CC30. Compatibilidad con objetos programados.CC31. Accesibilidad desde un carácter hasta elementos complejos.CC32. Navegación y manejo completo mediante teclado.</t>
  </si>
  <si>
    <t>En cumplimiento con lo establecido en la Resolución 1519 de 2020, se procedió a la evaluación de la usabilidad y accesibilidad del portal web de la Secretaría Jurídica Distrital https://secretariajuridica.gov.co. Dicha evaluación verificó el acatamiento de los criterios de accesibilidad definidos en las Pautas de Accesibilidad para el Contenido Web (WCAG 2.1 del W3C), e incluyó las observaciones y mejoras identificadas en el ámbito de la experiencia de usuario (UX). Como resultado de este proceso evaluativo, se genera el correspondiente Certificado de Usabilidad y Accesibilidad Web.</t>
  </si>
  <si>
    <t>La entidad identificó el inventario de: B. Registros administrativos</t>
  </si>
  <si>
    <t>Se realizó la correspondiente solicitud a las dependencias de la entidad con el fin, de formular las demandas de procesos estadísticos (registros administrativos) que tengan de otras entidades.</t>
  </si>
  <si>
    <t>Se recibió la aprobación del inventario de las Registros administrativos de la SJD por parte de la SDP. Asimismo, se solicitó mediante correo electrónico la publicación de dichos registros en la página web de la entidad. De acuerdo con el cronograma del PED ya se dio cumplimiento a esta actividad.</t>
  </si>
  <si>
    <t>GCI214</t>
  </si>
  <si>
    <t>Pregunta FURAG GCI214</t>
  </si>
  <si>
    <t>¿Qué acciones desarrolló la entidad para conservar el conocimiento de sus servidores? A. Identificó qué personas tienen un conocimiento clave (conocimiento tácito) para la entidad</t>
  </si>
  <si>
    <t>Actualizar el inventario de conocimiento tácito y explícito de la Entidad, así como el mapa de conocimiento de la SJD.</t>
  </si>
  <si>
    <t>Durante el mes de septiembre se adelantó la solicitud de actualización del inventario de conocimiento tácito y explícito al interior de la Entidad. Actualmente, se encuentra en proceso de consolidación, a la espera de la información complementaria de algunas áreas para conformar el documento unificado a nivel institucional. Solicitud de información</t>
  </si>
  <si>
    <t>En los meses de octubre y noviembre se recibieron nuevos insumos por parte de las dependencias para consolidar el inventario tácito y explícito de la Entidad. Una vez recibidos, se procedió a consolidarlos y con base en los mismos, se procedió a elaborar el mapa del conocimiento de la Secretaría Jurídica Distrital, el cual pasó por diseño del área de comunicaciones y aprobación por parte de la Jefe de la OAP. Inventario tácito Inventario explícito Mapa del conocimiento 2025</t>
  </si>
  <si>
    <t>GTH225</t>
  </si>
  <si>
    <t>Pregunta FURAG GTH225</t>
  </si>
  <si>
    <t>Frente a la medición del clima organizacional, realizada en los últimos dos años, la entidad: A. Implementó mejoras con base en los resultados y cuenta con las evidencias</t>
  </si>
  <si>
    <t>Identificar, a partir de la medición del clima y cultura organizacional (interna o externa), las oportunidades de mejora a implementar en la vigencia 2026, y elaborar un documento que consolide los hallazgos y las acciones propuestas, con el fin de fortalecer la gestión institucional.</t>
  </si>
  <si>
    <t>La medición de Clima Laboral se realizó por medio del aplicativo dispuesto por el DASCD durante el 2024, para lo cual se aporta el informe de Clima remitido por esta entidad, la próxima medición se realizará el 2026</t>
  </si>
  <si>
    <t>GTH234</t>
  </si>
  <si>
    <t>Pregunta FURAG GTH234</t>
  </si>
  <si>
    <t>Con respecto a los servidores que se retiraron de la entidad, durante la vigencia evaluada: A. Se identificaron y documentaron las razones del retiro</t>
  </si>
  <si>
    <t>GDI232</t>
  </si>
  <si>
    <t>Pregunta FURAG GDI232</t>
  </si>
  <si>
    <t>¿La entidad elaboró un diagnóstico de seguridad y privacidad de la información para la vigencia 2023, construido a través de la herramienta de autodiagnóstico del Modelo de Seguridad y Privacidad de la Información (MSPI)?: A. Se elaboró y se aprobó por parte del Comité de Gestión y Desempeño Institucional</t>
  </si>
  <si>
    <t>Se está realizando el autodiagnóstico y la migración a los nuevos formatos, de acuerdo con la normatividad establecida en el MSPI 2025 y en alineación con la norma ISO/IEC 27001:2022. Autodiagnostico-MSPI-2025N VRS 1</t>
  </si>
  <si>
    <t>Se realizó el Diligenciamiento del autodiagnóstico utilizando la nueva versión del instrumento MSPI 2025, conforme a la normativa establecida en el mismo y en alineación con la norma ISO/IEC 27001:2022 Autodiagnostico-MSPI-2025N VRS2</t>
  </si>
  <si>
    <t>Se dio cumplimiento a esta acción mediante la sesión mixta (sincrónica para los puntos de aprobación y asincrónica para los puntos informativos) realizada el 11 de noviembre de 2025. En la fase asincrónica se remitió por correo electrónico toda la información correspondiente, incluido el numeral 9: Avances del Plan Estratégico de Tecnologías de la Información y las Comunicaciones ¿ PETI y del Plan de Tratamiento de Riesgos de Seguridad y Privacidad de la Información ¿ PESI. Adicionalmente, la Alta Dirección presentó observaciones que fueron atendidas y respondidas por el profesional a cargo, con lo cual se dio cumplimiento a la acción establecida. 3. Presentación MIPG y acta 11 (11 noviembre) 3.1 Lista Asistencia Presencial MIPG (11 De Nov) 2024 3.2 Pantallazo (Presencial) Comité de gestión y desempeño MIPG-(11 nov) 3.3 Respuestas a observaciones puntos informativos (13-18 nov) Comité MIPG (30 nov)</t>
  </si>
  <si>
    <t>POL 16: Gestión documental</t>
  </si>
  <si>
    <t>GDO201</t>
  </si>
  <si>
    <t>Pregunta FURAG GDO201</t>
  </si>
  <si>
    <t>¿La entidad realizó durante la vigencia evaluada un Diagnóstico Integral de Archivo, el cual incluye, los aspectos archivísticos, de administración, conservación, infraestructura y tecnología? A. Sí, y cuenta con las evidencias</t>
  </si>
  <si>
    <t>Elaborar un Diagnóstico Integral de Archivo que incluya evaluación de los aspectos archivísticos de administración, conservación, infraestructura y tecnología</t>
  </si>
  <si>
    <t>Se agendaron y realizaron visitas en las diferentes dependencias a fin de hacer el levantamiento de información asociada al almacenamiento y estado de conservación de la documentación de las dependencias para estructurar el diagnóstico. Oct 2025- soportes</t>
  </si>
  <si>
    <t>Se actualizo el documento 2311520-OT-007 Diagnostico Integral Gestión Documental y Administración de Archivos y se publica en el Smart. Diagnostico Integral Gestión Documental y Administración de Archivos_V2_copia_controlada (1)</t>
  </si>
  <si>
    <t>Se vinculó al equipo de gestión documental un profesional en conservación quien elaborará diagnostico de la conservación documental de modo que se actualizara este componente en el documento 2311520-OT-007 Diagnostico Integral Gestión Documental y Administración de Archivos con el que cuenta la entidad actualmente. Dado lo anterior, mediante memorando 3-2025-9825 se remitió a las 11 dependencias de la entidad cronograma de visitas para el levantamiento de la información. 1. Acta de inicio contrato 203-2025 2. Memorando 3-2025-982 Elaboración Diagnóstico Conservación Documental</t>
  </si>
  <si>
    <t>POL 8: Seguridad Digital</t>
  </si>
  <si>
    <t>SDI214</t>
  </si>
  <si>
    <t>Pregunta FURAG SDI214</t>
  </si>
  <si>
    <t>Los análisis de vulnerabilidades a sus servicios expuestos en internet se realizaron: A. De manera permanente (varias veces al año)</t>
  </si>
  <si>
    <t>Ejecutar actualizaciones de seguridad y aplicación de parches a equipos de escritorio, portátiles, servidores switch, Firewall, AccesPoint, hypervisores</t>
  </si>
  <si>
    <t>Actualización de parches mensual, la última ejecución se realizó el 15 de Noviembre 2025. Actualizaciones Octubre 2025.docx Actualizaciones Noviembre 2025.pdf</t>
  </si>
  <si>
    <t>La actualización de parches en los servidores se realiza mensualmente, lo cual es fundamental para asegurar la estabilidad de la infraestructura. Actualizaciones Febrero 2025.docx Actualizaciones Marzo 2025.docx Actualizaciones Abril 2025.docx Actualizaciones Mayo 2025.docx Actualizaciones Junio 2025.docx Actualizaciones Julio 2025.docx Actualizaciones Agosto 2025.docx Actualizaciones Septiembre 2025.docx</t>
  </si>
  <si>
    <t>GDI200</t>
  </si>
  <si>
    <t>Pregunta FURAG GDI200</t>
  </si>
  <si>
    <t>¿En cuál de las siguientes instancias /dependencias de la entidad se toman decisiones sobre la implementación de la Política de Gobierno Digital?: B. Oficina de Tecnologías de Información</t>
  </si>
  <si>
    <t>Se realiza participación del comité MIPG en los meses de Enero, Septiembre 2025. 01. Acta Comité MIPG enero 2025 02. Acta de reunión 009 MIPG septiembre</t>
  </si>
  <si>
    <t>Se realiza participación del comité MIPG en el mes de Octubre. 03. Acta Comité MIPG Oct 2025</t>
  </si>
  <si>
    <t>GDI214</t>
  </si>
  <si>
    <t>Pregunta FURAG GDI214</t>
  </si>
  <si>
    <t>¿Cuáles de los siguientes modelos del Marco de Referencia de Arquitectura Empresarial (MRAE) implementó la entidad durante la vigencia 2023?: A. Modelo de Arquitectura Empresarial (MAE)</t>
  </si>
  <si>
    <t>Stefany Tatiana Briceno Pena</t>
  </si>
  <si>
    <t>Levantamiento de información y estructuración para el desarrollo del Modelo de Arquitectura empresarial para la Secretaría Jurídica Distrital. Arquitectura Empresarial.docx Presentación Ejercicio Arquitectura Empresarial.pptx</t>
  </si>
  <si>
    <t>Creación y diseño de los documentos necesarios para la construcción del modelo de Arquitectura Empresarial Creación del modelo AS-IS, estableciendo el marco de referencia que permite la consolidación y organización de los sistemas, procesos y servicios de la SJD. Creación del modelo de arquitectura objetivo (To-Be), estableciendo el marco de referencia que permite la visualización a futuro de los procesos y servicios de tecnología de la SJD. Modelo AS-IS.docx Modelo To-Be.docx</t>
  </si>
  <si>
    <t>Creación del documento Análisis de brechas el cual es la herramienta de diagnóstico y planificación que convierte la visión de la Arquitectura Empresarial en un conjunto factible y priorizado de proyectos de cambio y el el documento Mapa de Ruta. Este componente detalla el plan de transformación que guiará a la entidad en la migración de su arquitectura actual (AS-IS) a la arquitectura objetivo (To-Be). Análisis de Brechas.docx Mapa de Ruta.docx</t>
  </si>
  <si>
    <t>Pregunta FURAG DJU233</t>
  </si>
  <si>
    <t>Paola Andrea Gomez Velez</t>
  </si>
  <si>
    <t>Se solicita la información de los abogados vinculados a la dependencia, con el fin de brindar el instructivo sobre el reporte de las capacitaciones y la obligatoriedad de estar registrados en la Comunidad Jurídica del Conocimiento de la ANDJE. 1. Anexo 1 -Solicitud de personal vinculado y contratista</t>
  </si>
  <si>
    <t>Se solicitó a la ANDJE aclarar el procedimiento para inscribir a los apoderados en la plataforma, dado que se verificó que actualmente no está permitiendo la creación de nuevos usuarios. Al intentar ingresar a la plataforma, se evidencia que no es posible generar nuevos registros, por lo cual se elevó la consulta correspondiente ante la Agencia. 2. Anexo 2 Consulta ADNJE</t>
  </si>
  <si>
    <t>De acuerdo con la respuesta de la ADNJE, se envía el lineamiento a los contratistas mediante correo electrónico, indicando la forma en que deben solicitar el usuario en la Comunidad Jurídica del Conocimiento, con el fin de dar cumplimiento a dicha actividad. 3. Anexo 4. Respuesta ANDJE 4. Anexo 4. Solicitud a contratistas inscripción en ANDJE</t>
  </si>
  <si>
    <t>Se solicita a los servidores de planta remitir las certificaciones de los cursos realizados durante la vigencia 2025, con el fin de dar cumplimiento a la actividad programada y consolidar la información correspondiente. Para tal efecto, se creó una carpeta en la cual reposará toda la documentación soporte. 5. Anexo 5. Solicitud a servidores reportar cursos Soportes certificaciones 2025 Soportes inscripciones</t>
  </si>
  <si>
    <t>RTR233</t>
  </si>
  <si>
    <t>Pregunta FURAG RTR233</t>
  </si>
  <si>
    <t>Para gestionar la mejora continua de la política de simplificación, racionalización y estandarización de trámites, la entidad: A. Promovió una cultura gestión de su conocimiento, preservación de la memoria y aprendizaje institucional</t>
  </si>
  <si>
    <t>DJU224</t>
  </si>
  <si>
    <t>Pregunta FURAG DJU224</t>
  </si>
  <si>
    <t>¿La entidad realizó seguimiento a los procesos encomendados a los apoderados externos durante la vigencia evaluada?: A. Sí, y cuenta con las evidencias</t>
  </si>
  <si>
    <t>Generar un reporte semestral de matriz de seguimiento a a sentencias desfavorables.</t>
  </si>
  <si>
    <t>Sandra Lisette Novoa Dueñas</t>
  </si>
  <si>
    <t>Se elaboró el informe de los avances en la compilación de procesos en etapa de seguimiento correspondiente al primer semestre del año 2025. INFORME PRIMER SEMESTRE LOS AVANCES EN LA COMPILACIÓN DE PROCESOS</t>
  </si>
  <si>
    <t>Se realiza el diseño y construcción de la matriz que será utilizada en la anualidad 2025 para el seguimiento y actualización de los procesos en etapa de verificación de cumplimiento de fallo. Matriz Repor Procesos en Seguimiento - Defensa Judicial</t>
  </si>
  <si>
    <t>Se elaboró el informe de los avances en la compilación de procesos en etapa de seguimiento correspondiente al segundo semestre del año 2025. INFORME SEGUNDO SEMESTRE DE LOS AVANCES EN LA COMPILACIÓN DE PROCESOS EN ETAPA DE SEGUIMIENTO</t>
  </si>
  <si>
    <t>GTH230</t>
  </si>
  <si>
    <t>Pregunta FURAG GTH230</t>
  </si>
  <si>
    <t>¿La entidad contó con un diagnóstico de accesibilidad y análisis de puestos de trabajo, con recomendaciones para la implementación de ajustes razonables de acuerdo con los servidores públicos vinculados, en especial aquellos con discapacidad? A. Sí, y cuenta con las evidencias</t>
  </si>
  <si>
    <t>La Dirección de Gestión Corporativa realizó un análisis de la accesibilidad para personas con discapacidad, con el objetivo de identificar posibles barreras y proponer ajustes razonables. Este proceso incluye un análisis detallado del puesto de trabajo para evaluar requerimientos adicionales. Este esfuerzo se realiza en alianza con RECA (Red de Empleo con Apoyo) y Compensar el cual está orientado a garantizar la inclusión laboral depersnas con discapacidad en entidades públicas.</t>
  </si>
  <si>
    <t>GDI207</t>
  </si>
  <si>
    <t>Pregunta FURAG GDI207</t>
  </si>
  <si>
    <t>¿Qué beneficios obtuvo la entidad al aplicar el enfoque experimental en sus iniciativas o proyectos que hacen uso de las TIC?: D. Mayor satisfacción de los usuarios de los trámites o servicios de la entidad</t>
  </si>
  <si>
    <t>El 18 de noviembre se proyectó y remitió el memorando electrónico No. 3-2025-11624, dirigido a la Dirección de IVC, mediante el cual se solicitó la formulación de la estrategia de racionalización de trámites para la vigencia 2026 y se presentaron sugerencias de mejoras tecnológicas, con el fin de que sean consideradas en relación con aquellos trámites que aún se encuentran parcialmente en línea. 3. 3-2025-11624_1 racionalización de trámites</t>
  </si>
  <si>
    <t>Esta gestión está sujeta a la priorización de trámites a racionalizar en el año 2026, proceso que se tiene previsto adelantar durante el mes de noviembre. Se solicitará a la Dirección de Inspección, Vigilancia y Control (IVC), como dependencia líder en el manejo y atención de los trámites de la Entidad, la estrategia proyectada para el próximo año, con el fin de inscribirla en el SUIT y realizar su seguimiento desde la Oficina Asesora de Planeación (OAP) durante el 2026. Cabe señalar que uno de los insumos para esta priorización corresponde a la encuesta de trámites aplicada en julio de 2025 desde la OAP y posteriormente socializada a las dependencias competentes. Encuesta trámites</t>
  </si>
  <si>
    <t>SEC203</t>
  </si>
  <si>
    <t>Pregunta FURAG SEC203</t>
  </si>
  <si>
    <t>La estrategia anual de servicio o relacionamiento con la ciudadanía en el marco del plan institucional para la vigencia evaluada definió: K. Acciones para documentar buenas prácticas en el servicio o relacionamiento con la ciudadanía</t>
  </si>
  <si>
    <t>La entidad identificó el inventario de: F. Demandas de estadísticas no satisfechas.</t>
  </si>
  <si>
    <t>Se realizó la correspondiente solicitud a las dependencias de la entidad con el fin, de formular las demandas de procesos estadísticos (registros administrativos) que tengan de otras entidades.3-2025-9528_1</t>
  </si>
  <si>
    <t>Se remitió correo electrónico a la SDP informando que la SJD no tiene necesidades de información estadística no satisfecha por otras entidades. 3. PED - socialización lineamientos diligenciar Formulario DEMANDA NO SATISFECHA DE INFORMACION (F2)</t>
  </si>
  <si>
    <t>POL 14: Seguimiento y evaluación de la gestión institucional</t>
  </si>
  <si>
    <t>SYE218</t>
  </si>
  <si>
    <t>Pregunta FURAG SYE218</t>
  </si>
  <si>
    <t>La entidad utilizó la información generada en los ejercicios de rendición de cuentas y evaluación de la percepción ciudadana para: D.Otros. ¿Cuáles?</t>
  </si>
  <si>
    <t>SDI213</t>
  </si>
  <si>
    <t>Pregunta FURAG SDI213</t>
  </si>
  <si>
    <t>Durante la vigencia evaluada la entidad realizó análisis de vulnerabilidades para: A. Servicios expuestos en internet</t>
  </si>
  <si>
    <t>Se genero el reporte del análisis de gestión de vulnerabilidades de la plataforma VICARIUS, que comprende todos los sistemas de la SJD Reporte vulnerabilidades oct-nov-bogot-jurdica</t>
  </si>
  <si>
    <t>Se realiza la instalación de la nueva herramienta para el análisis de vulnerabilidades y se inicia el escaneo de los activos de información, ( El análisis de vulnerabilidades se realizó, pero por seguridad de la información no se adjuntan los resultados) Herramienta Análisis de Vulnerabilidades</t>
  </si>
  <si>
    <t>Se realizaron dos análisis de vulnerabilidades: uno sobre sistemas Linux y otro sobre sistemas Windows. Gestión de Vulnerabilidades</t>
  </si>
  <si>
    <t>Pregunta FURAG DJU200</t>
  </si>
  <si>
    <t>Para la vigencia evaluada, ¿la entidad formuló y aprobó la Política de Prevención del DañoAntijurídico - PPDA?</t>
  </si>
  <si>
    <t>Presentar ante la alta dirección los avances del plan de trabajo de la POLÍTICA DE PREVENCIÓN DEL DAÑO ANTIJURÍDICO</t>
  </si>
  <si>
    <t>En la sesión del Comité de Conciliación del 9 de julio de 2025 se presentaron los avances del plan de acción de la PPDA correspondiente a la vigencia 2025, informando su cumplimiento y quedando pendiente únicamente una actividad para el segundo semestre. Informe cumpli primer sem 2025 -cronograma de actividades PPDA ACTA NO. 13 Comite Conciliacion 09.07.2025</t>
  </si>
  <si>
    <t>Se elaboró el proyecto de la PPDA de la Secretaría Jurídica Distrital y se presentó para recibir las observaciones de los miembros del grupo interdisciplinario, en cumplimiento de lo establecido en la Directiva 018 de 2018. DocumentoTécnico - Política de Prevención 04-12-2025 .docx Seguimiento ¿ Elaboración de la Política de Prevención del Daño Antijurídico.</t>
  </si>
  <si>
    <t>Para gestionar la mejora continua de la política de simplificación, racionalización y estandarización de trámites, la entidad: E. Implementó acciones de mejora institucional como resultado de la documentación y sistematización de lecciones aprendidas</t>
  </si>
  <si>
    <t>Revisar periódicamente que el acceso y la información cualitativa (datos actualizados) en los distintos menús de la página web, relacionados con los trámites y servicios de la entidad, funcionen con normalidad para garantizar el acceso de los ciudadanos en caso de identificar errores, registrarlos como no conformidad en el SMART.</t>
  </si>
  <si>
    <t>En 2025 se registraron dos productos no conformes asociados al proceso de Gestión Normativa y Conceptual, los cuales ya cuentan con tratamiento cumplido. El primero, con base en la fuente de la Oficina de Control Interno (OCI), correspondió a un incumplimiento de requisitos funcionales, al no encontrarse alineado con el procedimiento establecido para el proceso. El segundo se originó por una desactualización del procedimiento, al no especificar todas las etapas de ratificación dentro de los proyectos de acuerdo, lo que también representó un incumplimiento del requisito funcional. Por otra parte, como parte de la revisión periódica de los canales de atención, incluida la página web institucional, se solicitó la actualización de la información del OPA (Otro Procedimiento Administrativo).</t>
  </si>
  <si>
    <t>GCI204</t>
  </si>
  <si>
    <t>Pregunta FURAG GCI204</t>
  </si>
  <si>
    <t>La cultura organizacional de la entidad ha favorecido las acciones relacionadas con la gestión del conocimiento y la innovación, a través de: G. Otra. ¿Cuál?</t>
  </si>
  <si>
    <t>La cultura organizacional de la entidad ha favorecido las acciones relacionadas con la gestión del conocimiento y la innovación, a través de: A. La promoción de la participación, inclusión y la libre opinión de sus servidores frente a temas relevantes de la entidad</t>
  </si>
  <si>
    <t>Se realizó la actualización del procedimiento Gestión del Conocimiento y la Innovación en su versión 2, ajustando normatividad, soportes de actividades y unificación de una actividad de mapa del conocimiento.</t>
  </si>
  <si>
    <t>GDI227</t>
  </si>
  <si>
    <t>Pregunta FURAG GDI227</t>
  </si>
  <si>
    <t>Indique las estrategias que implementó la entidad durante la vigencia 2023 para capacitar a servidores y contratistas en la Política de Gobierno Digital: C. Otras estrategias. Indique cuáles</t>
  </si>
  <si>
    <t>Adelantar 1 capacitación por temática: Fases del ciclo de vida del dato,Política de Gobierno Digital, Gobernanza, Innovación Pública Digital, Arquitectura de TI, Seguridad y Privacidad de la Información, Cultura y apropiación, Servicios Ciudadanos Digitales, Decisiones basadas en datos, Estado Abierto, Servicios y Procesos Inteligentes, Proyectos de Transformación Digital, Estrategias de Ciudades y Territorios Inteligentes, Acceso a información publicada en la sede electrónica de la entidad y Otras temáticas de la Política de Gobierno Digital dirigida a (servidores, contratistas, ciudadanía, sector privado, sociedad civil, academia y otras entidades públicas).</t>
  </si>
  <si>
    <t>Se realiza capacitación de la temática Ciclo de vida del dato dirigida a las 5 direcciones misionales de la entidad. Ciclo de vida del dato</t>
  </si>
  <si>
    <t>La oficina llevó a cabo diversas jornadas de orientación y capacitaciones en relación a las temáticas relacionadas a fin de generar apropiación por parte de todos los colaboradores de la entidad, detalle que se encuentra en archivos anexos. Soportes orientaciones OTIC 1</t>
  </si>
  <si>
    <t>Indique las estrategias que implementó la entidad durante la vigencia 2023 para capacitar a servidores y contratistas en la Política de Gobierno Digital: A. Cursos dispuestos por el Ministerio de Tecnologías de la Información y las Comunicaciones</t>
  </si>
  <si>
    <t>Participación en el curso Plan De Transformación Digital Del Estado - realizado por MinTIC con 40 horas de formación por parte de la Profesional Universitaria Jeimmy Páez. Mintic - Transformación Digital - Jeimmy Páez.pdf</t>
  </si>
  <si>
    <t>Participación en el curso Ciudades y territorios inteligentes MinTIC por parte de la contratista Stefany Tatiana Briceño. Ciudades y Territorios Inteligentes - Stefany Tatiana Briceño.pdf</t>
  </si>
  <si>
    <t>Participación en el curso: Inteligencia Artificial Generativa (IAGEN): Fundamentos para la Función Pública de América Latina y el Caribe ¿ Edición Colombia, 2.ª edición¿, así como en las capacitaciones sobre Seguridad Digital, Protección de datos personales en plataformas digitales y ¿Por qué es importante proteger los datos personales?. Certificado ¿Por qué es importante proteger los datos personales? Certificado de finalización del curso IAGEN Certificado Seguridad Digital certificado de Protección de datos personales en plataformas digitales</t>
  </si>
  <si>
    <t>SDI208</t>
  </si>
  <si>
    <t>Pregunta FURAG SDI208</t>
  </si>
  <si>
    <t>¿La entidad identificó y gestionó los riesgos de seguridad digital de sus infraestructuras on premise?: Identificó y gestionó los riesgos</t>
  </si>
  <si>
    <t>Se realizó el levantamiento de los perfiles de usuario de los servicios de tecnología y sistemas de información, con el fin de identificar riesgos de seguridad digital en la infraestructura on premise y alinear los controles necesarios para su mitigación. Levantamiento de perfiles</t>
  </si>
  <si>
    <t>De acuerdo con el levantamiento de los perfiles asignados a los usuarios de los servicios de tecnología y de los sistemas de información, se elaboró el informe final con su respectivo análisis. Informe Levantamiento de perfiles SJD</t>
  </si>
  <si>
    <t>Se realizó la identificación de riesgos de seguridad digital (Ciberseguridad) on premise, con el fin de implementar los controles necesarios para evitar su materialización. Mapa de riesgos de gestión 2025.xlsx</t>
  </si>
  <si>
    <t>POL 15: Transparencia, acceso a la información pública y lucha contra la corrupción</t>
  </si>
  <si>
    <t>TRA200</t>
  </si>
  <si>
    <t>Pregunta FURAG TRA200</t>
  </si>
  <si>
    <t>¿La entidad realizó capacitaciones a todos sus servidores y contratistas sobre prevención y lucha contra la corrupción durante la vigencia evaluada?: Sí, y cuenta con las evidencias</t>
  </si>
  <si>
    <t>Se realizó la gestión con la Secretaría de Transparencia, mediante correo electrónico. Al respecto se recibió respuesta negativa, ya que se encuentran adelantando sesiones en el marco del PTEP. Se realizó sensibilización liderada por la OAP, sobre la Ley 1712 de 2014, en la sesión del grupo gestor del mes de octubre.</t>
  </si>
  <si>
    <t>POL 5: Compras y contratación Pública</t>
  </si>
  <si>
    <t>CCP208</t>
  </si>
  <si>
    <t>Pregunta FURAG CCP208</t>
  </si>
  <si>
    <t>¿La entidad contó con un manual de contratación, el cual debe cumplir con los lineamientos que señala Colombia Compra Eficiente? A. Sí, y cuenta con las evidencias</t>
  </si>
  <si>
    <t>Se realiza pieza comunicacional y se socializa mediante el correo institucional el 12 de noviembre de 2025. Correo de Secretaria Distrital Jurídica Bogotá - Boletín Interno de Comunicaciones noviembre 12 de 2025 Manual</t>
  </si>
  <si>
    <t>Se realiza pieza comunicacional y se socializa mediante el correo institucional el 13 de noviembre de 2025 Correo de Secretaria Distrital Jurídica Bogotá - Boletín Interno de Comunicaciones noviembre 13 de 2025</t>
  </si>
  <si>
    <t>GDI202</t>
  </si>
  <si>
    <t>Pregunta FURAG GDI202</t>
  </si>
  <si>
    <t>¿Cuáles de los siguientes grupos de valor e interés participaron en la toma de decisiones sobre la implementación de la Política de Gobierno Digital en la entidad?: A. Academia</t>
  </si>
  <si>
    <t>Realizar al menos un espacio de articulación con instituciones de educación superior (universidades, centros de investigación o semilleros académicos) para recoger aportes, buenas prácticas y recomendaciones que fortalezcan la implementación de la Política de Gobierno Digital en la entidad, dejando memorias.</t>
  </si>
  <si>
    <t>Realizar al menos un espacio de articulación con instituciones de educación superior (universidades, centros de investigación o semilleros académicos) para recoger aportes, buenas prácticas y recomendaciones que fortalezcan la implementación de la Política de Gobierno Digital en la entidad, dejando como evidencia las actas, memorias y listado de participantes. Universidad Pontificia Bolivariana.pdf</t>
  </si>
  <si>
    <t>Cooperación interadministrativa con la Universidad del Magdalena, con el fin de realizar apoyo en el desarrollo de un proyecto para implementar un sistema de gestión normativa institucional que permita organizar, consolidar y poner a disposición pública su normatividad interna; basado en la experiencia del sistema de Información Régimen legal. Universidad del Magdalena.pdf</t>
  </si>
  <si>
    <t>La estrategia anual de servicio o relacionamiento con la ciudadanía en el marco del plan institucional para la vigencia evaluada definió: I. Acciones que garanticen la accesibilidad de personas con discapacidad</t>
  </si>
  <si>
    <t>En el mes de agosto y septiembre de 2025, se participó en dos sesiones de cualificación Protocolos de Atención a la Ciudadanía desarrollada por la Dirección Distrital de Calidad del Servicio de la Secretaría General Se publico pieza comunicacional en el Boletín Interno de la entidad, promoviendo en la comunidad institucional consultar el Manual de Servicio a la Ciudadanía</t>
  </si>
  <si>
    <t>PCI206</t>
  </si>
  <si>
    <t>Pregunta FURAG PCI206</t>
  </si>
  <si>
    <t>Qué tipo de acciones formuló e implementó la entidad en el proceso de rendición de cuentas durante la vigencia evaluada: C. Acciones de responsabilidad para asumir compromisos de mejora institucional con la ciudadanía</t>
  </si>
  <si>
    <t>Durante la vigencia, se han registrado cinco compromisos en la plataforma Colibri de la Veerduria Distrital: Reporte de implementación de los compromisos del Consejo Consultivo de Mujeres de Bogotá ¿ Espacio Ampliado, vigencia 2025 Revision rutas y servicios con enfoque en Derechos Humanos. Redactar una comunicación solicitando información sobre el status actual efectuada por la Oficina de Comunicaciones respecto a la expedición de certificados automáticos. Realizar la revisión de las entidades aportadas por la Secretaría Distrital de Educación en torno a los traslados por competencia. Registros plataforma Colibri</t>
  </si>
  <si>
    <t>Se registro compromiso en la plataforma Colibrí: Entrega de certificados de asistencia junto con la presentación de diapositivas y la guía virtual para entidades sin ánimo de lucro de la CCB que corresponde al evento realizado por parte de IVC. Colibrí-Entrega de certificados de asistencia junto con la presentación</t>
  </si>
  <si>
    <t>SDI209</t>
  </si>
  <si>
    <t>Pregunta FURAG SDI209</t>
  </si>
  <si>
    <t>¿La entidad identificó y gestionó los riesgos de seguridad digital en los servicios de nube que utiliza?: A. Identificó y gestionó los riesgos</t>
  </si>
  <si>
    <t>Se realizó la identificación de riesgos de seguridad digital (Ciberseguridad) en nube, con el fin de implementar los controles necesarios para evitar su materialización. Mapa de riesgos de gestión 2025.xlsx</t>
  </si>
  <si>
    <t>Se identificaron unidades compartidas en la nube con acceso general (¿Cualquier persona con el enlace¿), generando un reporte (control) sobre los documentos expuestos, con el fin de mitigar riesgos de seguridad digital. Unidades Compartidas Drive</t>
  </si>
  <si>
    <t>Se genera reporte final de unidades compartidas en la nube con acceso general (¿Cualquier persona con el enlace¿), generando un reporte (control) sobre los documentos expuestos, con el fin de mitigar riesgos de seguridad digital. UnidadesCompartidas 21112025</t>
  </si>
  <si>
    <t>GDI218</t>
  </si>
  <si>
    <t>Pregunta FURAG GDI218</t>
  </si>
  <si>
    <t>Con respecto a la gestión y gobierno de TI durante la vigencia 2023, la entidad: C. Hizo seguimiento a los procesos asociados a la gestión y gobierno de TI mediante indicadores de eficiencia y eficacia</t>
  </si>
  <si>
    <t>POL 3: Planeación Institucional</t>
  </si>
  <si>
    <t>PLA202</t>
  </si>
  <si>
    <t>Pregunta FURAG PLA202</t>
  </si>
  <si>
    <t>Para la formulación de su planeación estratégica la entidad tuvo en cuenta los siguientes aspectos: C. La evaluación y retroalimentación ciudadana realizada en las actividades de rendición de cuentas</t>
  </si>
  <si>
    <t>Se elaboró un diagnóstico a partir de la documentación disponible en el mapa de procesos analizando su alineación de la Plataforma Estratégica institucional con el Sistema de Gestión Integrado (SGI) Se concluye que: La entidad ha logrado mapear sus procesos misionales para que sean la ejecución directa de la mayoría de sus Objetivos Estratégicos (OE). El principal acierto del mapa es que los procesos misionales cubren los objetivos estratégicos centrales (OE 1, 2, 7, 8, 9). Los procesos estratégicos, de apoyo y control le apuntan al OE 10 asociado con la optimización de la gestión institucional. Se propone en el marco del ejercicio de planeación estratégica actualizar los objetivos estratégicos para que den cumplimiento a lo establecido en el procedimiento 2310100-PR-009 ¿Elaboración Plan Estratégico¿ en el sentido de que sean una expectativa clara, realista, medible y verificable que la Secretaría Jurídica proyecta realizar para satisfacer las necesidades de la ciudadanía, a partir de la Misión, Visión, Valores y políticas institucionales.</t>
  </si>
  <si>
    <t>PCI213</t>
  </si>
  <si>
    <t>Pregunta FURAG PCI213</t>
  </si>
  <si>
    <t>Para determinar el grado de mejora institucional derivado de la implementación de las acciones de participación ciudadana y/o rendición de cuentas, la entidad: A. Verificó el cumplimiento de las acciones propuestas para la vigencia por cada fase del ciclo de gestión pública</t>
  </si>
  <si>
    <t>CCP213</t>
  </si>
  <si>
    <t>Pregunta FURAG CCP213</t>
  </si>
  <si>
    <t>¿La entidad utilizó las secciones del SECOP II para la adecuada gestión y seguimiento del contrato electrónico? A saber, ¿Documentos del Proveedor¿, ¿Configuración Financiera - Garantías¿, ¿Plan de Pagos, entre otros. A. Sí, y cuenta con las evidencias</t>
  </si>
  <si>
    <t>Con respecto a la gestión y gobierno de TI durante la vigencia 2023, la entidad: A. Definió un catálogo de servicios de TI</t>
  </si>
  <si>
    <t>Se realiza la actualización de los datos del Catálogo de Sistemas de Información Sectorial de la Secretaría Jurídica Distrital (SJD) correspondiente a la vigencia 2025.</t>
  </si>
  <si>
    <t>La estrategia anual de servicio o relacionamiento con la ciudadanía en el marco del plan institucional para la vigencia evaluada definió: D. Acciones de lenguaje claro (estratégicas, de capacitación, simplificación, de atención, evaluación y comunicación) de acuerdo con la Circular Externa 100-010-2021 de Función Pública</t>
  </si>
  <si>
    <t>GDI263</t>
  </si>
  <si>
    <t>Pregunta FURAG GDI263</t>
  </si>
  <si>
    <t>Indique las características que cumplió la Estrategia de Ciudades y Territorios Inteligentes formulada o ejecutada por la entidad durante la vigencia 2023: A. Accesible. La estrategia fue formulada, diseñada e implementada en entornos tecnológicos intuitivos e incluyentes que facilitan el acceso de cualquier persona, sin importar sus condiciones físicas</t>
  </si>
  <si>
    <t>Se realiza creación del documento Estrategia ciudades y territorios inteligentes en el cual se adelanta la gestión para la formulación de la estrategia para la SJD donde se incorporar las 6 dimensiones. Estrategia Ciudades y Territorios Inteligentes.docx Certificado Ciudades y Territorios Inteligentes.pdf</t>
  </si>
  <si>
    <t>Como parte de la gestión para la formulación de la estrategia de Ciudades y territorios inteligentes, se realiza inscripción y proceso de formación del curso de MINTIC ciudades Inteligentes Curso Ciudades y territorios Inteligentes.pdf</t>
  </si>
  <si>
    <t>GES205, GES206, GES207, GES 208, GES209, GES210</t>
  </si>
  <si>
    <t>Pregunta FURAG GES205, GES206, GES207, GES 208, GES209, GES210</t>
  </si>
  <si>
    <t>¿Cuáles de las siguientes herramientas de procesamiento de datos estadísticos utilizó la entidad durante la vigencia evaluada?: A. Hojas de cálculo</t>
  </si>
  <si>
    <t>En el marco de la estrategia de identificación y aprovechamiento del uso de datos estadísticos en la Secretaría Jurídica Distrital (SJD), se llevó a cabo una mesa de trabajo con la participación activa de los equipos de las Direcciones Misionales, con el objetivo de analizar los flujos de información y los requerimientos de reporting de cada dependencia, así mismo, identificar y definir los posibles instrumentos de visualización y análisis necesarios para la gestión. 3-2025-11109_1.pdf Soporte de Sesiones Direcciones Misionales - Tableros de control Resultado de conclusiones mesas de los Tableros Misionales de la Entidad</t>
  </si>
  <si>
    <t>Como parte integral de la estrategia para la incorporación y uso avanzado de herramientas de procesamiento de datos estadísticos y geográficos, la Oficina de Tecnologías de la Información y las Comunicaciones (TIC) participó en el proyecto GeoESAL, el cual permite la Geolocalización e Identificación de Entidades Sin Ánimo de Lucro activas de Bogotá GeoESAL_Bogotá.pdf</t>
  </si>
  <si>
    <t>Con respecto a la gestión y gobierno de TI durante la vigencia 2023, la entidad: B. Definió un proceso de gestión y gobierno de TI, formalizado a través del Sistema Integrado de Gestión de Calidad de la entidad</t>
  </si>
  <si>
    <t>Realizar revisión, actualización y depuración de (formatos, guías, instructivos, manuales, planes, procedimientos, programas y otros) existentes asociados al proceso de TICS en el módulo de documentos SMART</t>
  </si>
  <si>
    <t>Revisión y actualización del procedimiento Gestión de vulnerabilidades. Gestión de Vulnerabilidades_V3_copia_controlada.pdf</t>
  </si>
  <si>
    <t>Creación de nuevo procedimiento Gestión de Infraestructura de TI en el cual se realiza la consolidación de 4 procedimientos: Gestión de la configuración, gestión de la capacidad, gestión de la disponibilidad, control de cambios. Gestión de infraestructura de TI_V1_copia_controlada.pdf</t>
  </si>
  <si>
    <t>Revisión y actualización del procedimiento Gestión de acceso. Gestión de acceso_V2_copia_controlada</t>
  </si>
  <si>
    <t>GDI246, GDI247, GDI248</t>
  </si>
  <si>
    <t>¿Cuáles de las siguientes fases del ciclo de vida del dato se gestionaron en la entidad durantela vigencia evaluada?¿Cuáles de las siguientes características cumplieron los conjuntos de datos utilizados por laentidad en el desarrollo o mantenimiento de soluciones basadas en datos?:Cuáles de las siguientes técnicas de análisis de datos implementó la entidad durante lavigencia evaluada:</t>
  </si>
  <si>
    <t>Publicar los conjuntos de datos 2025 de la SJD, en la plataforma Datos Abiertos Bogotá, difundir su disponibilidad mediante pieza comunicacional en redes sociales, aplicar una encuesta sobre datos abiertos dirigida a los grupos de valor y actualizar la Guía 2310200-GS-010 para Datos Abiertos teniendo en cuenta las fases (Creación, Procesamiento, Almacenamiento, Intercambio, Uso y análisis de datos, Archivo, preservación y su aplicabilidad en la entidad) y características (Consistencia, Precisión, Completitud, Actualidad, Coherencia, Unicidad y su aplicabilidad en la entidad ) técnicas (Análisis descriptivo, Análisis de causalidad, Análisis predictivo, Análisis prescriptivo y su aplicabilidad en la entidad)</t>
  </si>
  <si>
    <t>En el mes de Abril 2025 se realiza la públicación de datos abiertos con las siguientes temáticas: 1. Publicaciones con temas del Distrito Capital - Textos publicados por los distintos organismos y entidades Distritales, que sirven para orientar la gestión pública y el acceso al conocimiento con base en la experiencia. 2.Procesos Judiciales Terminados de Bogotá D.C. - Información de los procesos judiciales terminados en los que son parte los organismos, órganos y entidades públicas de Bogotá Distrito Capital. 3. Procesos Judiciales Activos de Bogotá D.C. - Información de los procesos judiciales activos en los que son parte los organismos, órganos y entidades públicas de Bogotá Distrito Capital 2023. 4. Normativa Nacional y de Bogotá - Información normativa nacional y distrital, doctrinaria y jurisprudencial de impacto para Bogotá (Distrito Capital) que permite un mejor conocimiento y difusión. 5. Entidades Sin Ánimo de Lucro Distrito Capital - Conjunto de datos de las Entidades sin Ánimo de Lucro registradas en el Distrito Capital. 6. Normas COVID y Protocolos de Bioseguridad - Normas COVID y Protocolos de Bioseguridad de nivel nacional y de Bogotá. https://datosabiertos.bogota.gov.co/group/justicia-y-derecho?organization=secretaria-juridica-distrital</t>
  </si>
  <si>
    <t>Se realiza creación de piezas y la difusión en redes sociales, la socialización de datos abiertos de la entidad. PUBLICACIÓN EN REDES SOCIALES DATOS ABIERTOS.docx 395-Datos abiertos SJD_Redes.jpg 395-Datos abiertos SJD_Mail.jpg 395-Datos abiertos SJD_Banner Encuesta.jpg</t>
  </si>
  <si>
    <t>Se publica encuesta de datos abiertos de la secretaría, y se recolecta la información de las respuestas. Encuesta Datos Abiertos SJD (Respuestas).xlsx Correo de Secretaria Distrital Jurídica Bogotá - Conoce el Conjunto de Datos 2025 de la Secretaría Jurídica Distrital.pdf</t>
  </si>
  <si>
    <t>GDI249, GDI250</t>
  </si>
  <si>
    <t>Pregunta FURAG GDI249, GDI250</t>
  </si>
  <si>
    <t>Con respecto a la gestión de datos, la entidad:Para la gestión de datos maestros, la entidad:</t>
  </si>
  <si>
    <t>Actualizar el documento de gestión de datos que integre la implementación del modelo de gobierno de datos, inventario y diccionario de datos, evaluación de capacidades y competencias institucionales en el uso y explotación de datos, y la adopción de lineamientos en la materia así como la gestión de datos maestros mediante la elaboración de un catálogo interno, la identificación de datos de referencia, el uso de una plataforma para su gestión y distribución, y el establecimiento de un proceso para su administración, con el fin de identificar su aplicabilidad y uso al interior de la SJD y toma de decisiones.</t>
  </si>
  <si>
    <t>Pregunta FURAG SDI206</t>
  </si>
  <si>
    <t>Se realiza actualización del Plan de Continuidad del Negocio (2310200-PL-019) 2310200-PL-019 PLAN DE CONTINUIDAD DE NEGOCIO V2.docx</t>
  </si>
  <si>
    <t>Se actualiza el plan de continuidad en SMART Plan de Continuidad del Negocio_V2_copia_controlada.pdf</t>
  </si>
  <si>
    <t>POL 2:Integridad</t>
  </si>
  <si>
    <t>Pregunta FURAG INT201</t>
  </si>
  <si>
    <t>¿Qué fuentes de información o instrumentos tuvo en cuenta la entidad para evaluar la políticade integridad pública?</t>
  </si>
  <si>
    <t>Consolidar el informe anual de evaluación de la Política de Integridad Pública en el instrumento definido por la entidad (plan estratégico u otro), tomando como insumos los resultados del FURAG, la encuesta sobre Ambiente y Desempeño Institucional (EDI-EDID), el Índice de Transparencia Activa ¿ ITA (Procuraduría General de la Nación), encuestas internas sobre la apropiación del Código de Integridad del Servicio Público Colombiano, informes de gestión de riesgos, financieros, de control interno y de planeación, reportes de cumplimiento de la Ley 2013 de 2019 (Aplicativo por la Integridad Pública) y del Decreto 830 de 2021, la información consolidada sobre PQRSD, así como estudios o encuestas externas (DANE, OCDE, Naciones Unidas, entre otros).</t>
  </si>
  <si>
    <t>Se la encuesta de apropiación del código de integridad, cuyos resultados se incluyen en el Informe de la Gestión de Integridad de la SJD para la vigencia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</si>
</sst>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dd/mm/yyyy"/>
  </numFmts>
  <fonts count="36">
    <font>
      <sz val="11"/>
      <color theme="1"/>
      <name val="Aptos Narrow"/>
      <scheme val="minor"/>
    </font>
    <font>
      <sz val="11"/>
      <color theme="1"/>
      <name val="Aptos Narrow"/>
      <family val="2"/>
      <scheme val="minor"/>
    </font>
    <font>
      <sz val="11"/>
      <color theme="1"/>
      <name val="Aptos Narrow"/>
    </font>
    <font>
      <b/>
      <sz val="11"/>
      <color theme="1"/>
      <name val="Aptos Narrow"/>
    </font>
    <font>
      <sz val="11"/>
      <name val="Aptos Narrow"/>
    </font>
    <font>
      <b/>
      <sz val="16"/>
      <color theme="1"/>
      <name val="Aptos Narrow"/>
    </font>
    <font>
      <b/>
      <sz val="11"/>
      <color theme="1"/>
      <name val="Arial"/>
    </font>
    <font>
      <b/>
      <u/>
      <sz val="11"/>
      <color theme="1"/>
      <name val="Aptos Narrow"/>
    </font>
    <font>
      <u/>
      <sz val="11"/>
      <color theme="10"/>
      <name val="Aptos Narrow"/>
    </font>
    <font>
      <sz val="11"/>
      <color theme="1"/>
      <name val="Arial"/>
    </font>
    <font>
      <b/>
      <sz val="11"/>
      <color rgb="FF009E1A"/>
      <name val="Aptos Narrow"/>
    </font>
    <font>
      <sz val="11"/>
      <color rgb="FFFF0000"/>
      <name val="Aptos Narrow"/>
    </font>
    <font>
      <u/>
      <sz val="11"/>
      <color rgb="FF0000FF"/>
      <name val="Arial"/>
    </font>
    <font>
      <sz val="11"/>
      <color rgb="FFFF0000"/>
      <name val="Arial"/>
    </font>
    <font>
      <u/>
      <sz val="11"/>
      <color rgb="FF467886"/>
      <name val="Arial"/>
    </font>
    <font>
      <sz val="11"/>
      <color rgb="FF0000FF"/>
      <name val="Arial"/>
    </font>
    <font>
      <u/>
      <sz val="11"/>
      <color rgb="FF467886"/>
      <name val="Arial"/>
    </font>
    <font>
      <sz val="11"/>
      <color rgb="FF000000"/>
      <name val="Arial"/>
    </font>
    <font>
      <sz val="11"/>
      <color theme="1"/>
      <name val="Arial"/>
    </font>
    <font>
      <b/>
      <sz val="11"/>
      <color rgb="FF009E1A"/>
      <name val="Arial"/>
    </font>
    <font>
      <sz val="11"/>
      <color rgb="FF000000"/>
      <name val="Aptos Narrow"/>
    </font>
    <font>
      <sz val="11"/>
      <color rgb="FF000000"/>
      <name val="&quot;Aptos Narrow&quot;"/>
    </font>
    <font>
      <sz val="11"/>
      <color rgb="FF000000"/>
      <name val="Arial"/>
    </font>
    <font>
      <u/>
      <sz val="11"/>
      <color rgb="FF000000"/>
      <name val="Arial"/>
    </font>
    <font>
      <sz val="10"/>
      <color theme="1"/>
      <name val="Arial"/>
    </font>
    <font>
      <u/>
      <sz val="11"/>
      <color theme="10"/>
      <name val="Aptos Narrow"/>
    </font>
    <font>
      <u/>
      <sz val="11"/>
      <color rgb="FF467886"/>
      <name val="Arial"/>
    </font>
    <font>
      <sz val="11"/>
      <color rgb="FF467886"/>
      <name val="Arial"/>
    </font>
    <font>
      <u/>
      <sz val="11"/>
      <color theme="1"/>
      <name val="Aptos Narrow"/>
    </font>
    <font>
      <u/>
      <sz val="11"/>
      <color theme="1"/>
      <name val="Arial"/>
    </font>
    <font>
      <sz val="8"/>
      <color theme="1"/>
      <name val="Aptos Narrow"/>
    </font>
    <font>
      <u/>
      <sz val="11"/>
      <color rgb="FF1155CC"/>
      <name val="Arial"/>
    </font>
    <font>
      <b/>
      <sz val="11"/>
      <color theme="1"/>
      <name val="Aptos Narrow"/>
      <family val="2"/>
      <scheme val="minor"/>
    </font>
    <font>
      <b/>
      <sz val="11"/>
      <color rgb="FF009E1A"/>
      <name val="Aptos Narrow"/>
      <family val="2"/>
      <scheme val="minor"/>
    </font>
    <font>
      <u/>
      <sz val="11"/>
      <color theme="10"/>
      <name val="Aptos Narrow"/>
      <family val="2"/>
      <scheme val="minor"/>
    </font>
    <font>
      <b/>
      <sz val="11"/>
      <color rgb="FF1175FF"/>
      <name val="Aptos Narrow"/>
      <family val="2"/>
      <scheme val="minor"/>
    </font>
  </fonts>
  <fills count="9">
    <fill>
      <patternFill patternType="none"/>
    </fill>
    <fill>
      <patternFill patternType="gray125"/>
    </fill>
    <fill>
      <patternFill patternType="solid">
        <fgColor rgb="FFCAEDFB"/>
        <bgColor rgb="FFCAEDFB"/>
      </patternFill>
    </fill>
    <fill>
      <patternFill patternType="solid">
        <fgColor rgb="FFFAE2D5"/>
        <bgColor rgb="FFFAE2D5"/>
      </patternFill>
    </fill>
    <fill>
      <patternFill patternType="solid">
        <fgColor rgb="FFB6D7A8"/>
        <bgColor rgb="FFB6D7A8"/>
      </patternFill>
    </fill>
    <fill>
      <patternFill patternType="solid">
        <fgColor rgb="FFCC99FF"/>
        <bgColor rgb="FFCC99FF"/>
      </patternFill>
    </fill>
    <fill>
      <patternFill patternType="solid">
        <fgColor theme="0"/>
        <bgColor theme="0"/>
      </patternFill>
    </fill>
    <fill>
      <patternFill patternType="solid">
        <fgColor rgb="FFFFFFFF"/>
        <bgColor rgb="FFFFFFFF"/>
      </patternFill>
    </fill>
    <fill>
      <patternFill patternType="solid">
        <fgColor rgb="FFD9EAD3"/>
        <bgColor rgb="FFD9EAD3"/>
      </patternFill>
    </fill>
  </fills>
  <borders count="24">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bottom/>
      <diagonal/>
    </border>
  </borders>
  <cellStyleXfs count="3">
    <xf numFmtId="0" fontId="0" fillId="0" borderId="0"/>
    <xf numFmtId="0" fontId="1" fillId="0" borderId="23"/>
    <xf numFmtId="0" fontId="34" fillId="0" borderId="23" applyNumberFormat="0" applyFill="0" applyBorder="0" applyAlignment="0" applyProtection="0"/>
  </cellStyleXfs>
  <cellXfs count="200">
    <xf numFmtId="0" fontId="0" fillId="0" borderId="0" xfId="0" applyFont="1" applyAlignment="1"/>
    <xf numFmtId="0" fontId="2" fillId="0" borderId="0" xfId="0" applyFont="1" applyAlignment="1">
      <alignment horizontal="center"/>
    </xf>
    <xf numFmtId="0" fontId="2" fillId="0" borderId="0" xfId="0" applyFont="1"/>
    <xf numFmtId="0" fontId="2" fillId="0" borderId="0" xfId="0" applyFont="1" applyAlignment="1">
      <alignment horizontal="left"/>
    </xf>
    <xf numFmtId="0" fontId="2" fillId="0" borderId="0" xfId="0" applyFont="1" applyAlignment="1">
      <alignment horizontal="center" vertical="center"/>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2" fillId="0" borderId="13" xfId="0" applyFont="1" applyBorder="1" applyAlignment="1">
      <alignment horizontal="center" vertical="center" wrapText="1"/>
    </xf>
    <xf numFmtId="0" fontId="2" fillId="0" borderId="13" xfId="0" applyFont="1" applyBorder="1" applyAlignment="1">
      <alignment vertical="center" wrapText="1"/>
    </xf>
    <xf numFmtId="9" fontId="9" fillId="0" borderId="10" xfId="0" applyNumberFormat="1" applyFont="1" applyBorder="1" applyAlignment="1">
      <alignment horizontal="center" vertical="center"/>
    </xf>
    <xf numFmtId="9" fontId="11" fillId="0" borderId="10" xfId="0" applyNumberFormat="1" applyFont="1" applyBorder="1" applyAlignment="1">
      <alignment horizontal="center" vertical="center"/>
    </xf>
    <xf numFmtId="0" fontId="9" fillId="0" borderId="10" xfId="0" applyFont="1" applyBorder="1" applyAlignment="1">
      <alignment horizontal="left" vertical="center" wrapText="1"/>
    </xf>
    <xf numFmtId="164" fontId="9" fillId="0" borderId="10" xfId="0" applyNumberFormat="1" applyFont="1" applyBorder="1" applyAlignment="1">
      <alignment horizontal="center" vertical="center"/>
    </xf>
    <xf numFmtId="0" fontId="9" fillId="0" borderId="10" xfId="0" applyFont="1" applyBorder="1" applyAlignment="1">
      <alignment horizontal="center" vertical="center" wrapText="1"/>
    </xf>
    <xf numFmtId="9" fontId="9" fillId="3" borderId="10" xfId="0" applyNumberFormat="1" applyFont="1" applyFill="1" applyBorder="1" applyAlignment="1">
      <alignment horizontal="center" vertical="center"/>
    </xf>
    <xf numFmtId="0" fontId="9" fillId="3" borderId="0" xfId="0" applyFont="1" applyFill="1" applyAlignment="1">
      <alignment horizontal="center" vertical="center" wrapText="1"/>
    </xf>
    <xf numFmtId="0" fontId="9" fillId="3" borderId="10" xfId="0" applyFont="1" applyFill="1" applyBorder="1" applyAlignment="1">
      <alignment horizontal="center" vertical="center"/>
    </xf>
    <xf numFmtId="9" fontId="9" fillId="4" borderId="10" xfId="0" applyNumberFormat="1" applyFont="1" applyFill="1" applyBorder="1" applyAlignment="1">
      <alignment horizontal="center" vertical="center"/>
    </xf>
    <xf numFmtId="0" fontId="9" fillId="4" borderId="10" xfId="0" applyFont="1" applyFill="1" applyBorder="1" applyAlignment="1">
      <alignment horizontal="center" vertical="center" wrapText="1"/>
    </xf>
    <xf numFmtId="9" fontId="9" fillId="5" borderId="10" xfId="0" applyNumberFormat="1" applyFont="1" applyFill="1" applyBorder="1" applyAlignment="1">
      <alignment horizontal="center" vertical="center"/>
    </xf>
    <xf numFmtId="0" fontId="9" fillId="5" borderId="10" xfId="0" applyFont="1" applyFill="1" applyBorder="1" applyAlignment="1">
      <alignment horizontal="left" vertical="center" wrapText="1"/>
    </xf>
    <xf numFmtId="0" fontId="9" fillId="5" borderId="10" xfId="0" applyFont="1" applyFill="1" applyBorder="1" applyAlignment="1">
      <alignment horizontal="center" vertical="center"/>
    </xf>
    <xf numFmtId="0" fontId="2" fillId="0" borderId="1" xfId="0" applyFont="1" applyBorder="1" applyAlignment="1">
      <alignment horizontal="center" vertical="center" wrapText="1"/>
    </xf>
    <xf numFmtId="165" fontId="9" fillId="0" borderId="10" xfId="0" applyNumberFormat="1" applyFont="1" applyBorder="1" applyAlignment="1">
      <alignment horizontal="center" vertical="center"/>
    </xf>
    <xf numFmtId="0" fontId="9" fillId="0" borderId="10" xfId="0" applyFont="1" applyBorder="1" applyAlignment="1">
      <alignment horizontal="center" vertical="center"/>
    </xf>
    <xf numFmtId="0" fontId="2" fillId="0" borderId="10" xfId="0" applyFont="1" applyBorder="1" applyAlignment="1">
      <alignment horizontal="center" vertical="center"/>
    </xf>
    <xf numFmtId="9" fontId="2" fillId="0" borderId="10" xfId="0" applyNumberFormat="1" applyFont="1" applyBorder="1" applyAlignment="1">
      <alignment horizontal="center" vertical="center"/>
    </xf>
    <xf numFmtId="9" fontId="13" fillId="0" borderId="10" xfId="0" applyNumberFormat="1" applyFont="1" applyBorder="1" applyAlignment="1">
      <alignment horizontal="center" vertical="center"/>
    </xf>
    <xf numFmtId="0" fontId="13" fillId="0" borderId="10" xfId="0" applyFont="1" applyBorder="1" applyAlignment="1">
      <alignment horizontal="center" vertical="center" wrapText="1"/>
    </xf>
    <xf numFmtId="0" fontId="2" fillId="0" borderId="10" xfId="0" applyFont="1" applyBorder="1"/>
    <xf numFmtId="0" fontId="2" fillId="0" borderId="13" xfId="0" applyFont="1" applyBorder="1" applyAlignment="1">
      <alignment horizontal="left" vertical="center" wrapText="1"/>
    </xf>
    <xf numFmtId="9" fontId="9" fillId="0" borderId="10" xfId="0" applyNumberFormat="1" applyFont="1" applyBorder="1" applyAlignment="1">
      <alignment horizontal="center" vertical="center" wrapText="1"/>
    </xf>
    <xf numFmtId="164" fontId="9" fillId="0" borderId="10" xfId="0" applyNumberFormat="1" applyFont="1" applyBorder="1" applyAlignment="1">
      <alignment horizontal="center" vertical="center" wrapText="1"/>
    </xf>
    <xf numFmtId="0" fontId="9" fillId="3" borderId="10" xfId="0" applyFont="1" applyFill="1" applyBorder="1" applyAlignment="1">
      <alignment horizontal="center" vertical="center" wrapText="1"/>
    </xf>
    <xf numFmtId="9" fontId="9" fillId="8" borderId="10" xfId="0" applyNumberFormat="1" applyFont="1" applyFill="1" applyBorder="1" applyAlignment="1">
      <alignment horizontal="center" vertical="center"/>
    </xf>
    <xf numFmtId="0" fontId="9" fillId="8" borderId="10" xfId="0" applyFont="1" applyFill="1" applyBorder="1" applyAlignment="1">
      <alignment horizontal="center" vertical="center" wrapText="1"/>
    </xf>
    <xf numFmtId="0" fontId="9" fillId="8" borderId="10" xfId="0" applyFont="1" applyFill="1" applyBorder="1" applyAlignment="1">
      <alignment horizontal="center" vertical="center"/>
    </xf>
    <xf numFmtId="0" fontId="9" fillId="5" borderId="10" xfId="0" applyFont="1" applyFill="1" applyBorder="1" applyAlignment="1">
      <alignment horizontal="center" vertical="center" wrapText="1"/>
    </xf>
    <xf numFmtId="0" fontId="3" fillId="0" borderId="10" xfId="0" applyFont="1" applyBorder="1" applyAlignment="1">
      <alignment horizontal="center" vertical="center" wrapText="1"/>
    </xf>
    <xf numFmtId="0" fontId="15" fillId="0" borderId="10" xfId="0" applyFont="1" applyBorder="1" applyAlignment="1">
      <alignment horizontal="center" vertical="center" wrapText="1"/>
    </xf>
    <xf numFmtId="165" fontId="9" fillId="0" borderId="10" xfId="0" applyNumberFormat="1" applyFont="1" applyBorder="1" applyAlignment="1">
      <alignment horizontal="center" vertical="center" wrapText="1"/>
    </xf>
    <xf numFmtId="0" fontId="6" fillId="0" borderId="10" xfId="0" applyFont="1" applyBorder="1" applyAlignment="1">
      <alignment horizontal="center" vertical="center" wrapText="1"/>
    </xf>
    <xf numFmtId="9" fontId="6" fillId="0" borderId="10" xfId="0" applyNumberFormat="1" applyFont="1" applyBorder="1" applyAlignment="1">
      <alignment horizontal="center" vertical="center" wrapText="1"/>
    </xf>
    <xf numFmtId="10" fontId="9" fillId="0" borderId="10" xfId="0" applyNumberFormat="1" applyFont="1" applyBorder="1" applyAlignment="1">
      <alignment horizontal="center" vertical="center" wrapText="1"/>
    </xf>
    <xf numFmtId="0" fontId="9" fillId="0" borderId="10" xfId="0" applyFont="1" applyBorder="1" applyAlignment="1">
      <alignment horizontal="left" vertical="center" wrapText="1"/>
    </xf>
    <xf numFmtId="0" fontId="9" fillId="4" borderId="10" xfId="0" applyFont="1" applyFill="1" applyBorder="1" applyAlignment="1">
      <alignment horizontal="center" vertical="center"/>
    </xf>
    <xf numFmtId="164" fontId="2" fillId="0" borderId="10" xfId="0" applyNumberFormat="1" applyFont="1" applyBorder="1" applyAlignment="1">
      <alignment horizontal="center" vertical="center" wrapText="1"/>
    </xf>
    <xf numFmtId="0" fontId="2" fillId="0" borderId="10" xfId="0" applyFont="1" applyBorder="1" applyAlignment="1">
      <alignment horizontal="center" vertical="center" wrapText="1"/>
    </xf>
    <xf numFmtId="0" fontId="17" fillId="0" borderId="10" xfId="0" applyFont="1" applyBorder="1" applyAlignment="1">
      <alignment horizontal="left" vertical="center" wrapText="1"/>
    </xf>
    <xf numFmtId="10" fontId="9" fillId="3" borderId="10" xfId="0" applyNumberFormat="1" applyFont="1" applyFill="1" applyBorder="1" applyAlignment="1">
      <alignment horizontal="center" vertical="center"/>
    </xf>
    <xf numFmtId="0" fontId="18" fillId="0" borderId="0" xfId="0" applyFont="1" applyAlignment="1">
      <alignment vertical="center" wrapText="1"/>
    </xf>
    <xf numFmtId="0" fontId="2" fillId="6" borderId="16" xfId="0" applyFont="1" applyFill="1" applyBorder="1" applyAlignment="1">
      <alignment horizontal="center" vertical="center" wrapText="1"/>
    </xf>
    <xf numFmtId="10" fontId="9" fillId="0" borderId="10" xfId="0" applyNumberFormat="1" applyFont="1" applyBorder="1" applyAlignment="1">
      <alignment horizontal="center" vertical="center" wrapText="1"/>
    </xf>
    <xf numFmtId="9" fontId="20" fillId="0" borderId="10" xfId="0" applyNumberFormat="1" applyFont="1" applyBorder="1" applyAlignment="1">
      <alignment horizontal="center" vertical="center"/>
    </xf>
    <xf numFmtId="164" fontId="17" fillId="0" borderId="10" xfId="0" applyNumberFormat="1" applyFont="1" applyBorder="1" applyAlignment="1">
      <alignment horizontal="center" vertical="center" wrapText="1"/>
    </xf>
    <xf numFmtId="0" fontId="17" fillId="0" borderId="10" xfId="0" applyFont="1" applyBorder="1" applyAlignment="1">
      <alignment horizontal="center" vertical="center" wrapText="1"/>
    </xf>
    <xf numFmtId="165" fontId="17" fillId="0" borderId="10" xfId="0" applyNumberFormat="1" applyFont="1" applyBorder="1" applyAlignment="1">
      <alignment horizontal="center" vertical="center" wrapText="1"/>
    </xf>
    <xf numFmtId="0" fontId="18" fillId="0" borderId="0" xfId="0" applyFont="1" applyAlignment="1">
      <alignment horizontal="left" vertical="center" wrapText="1"/>
    </xf>
    <xf numFmtId="164" fontId="17" fillId="0" borderId="10" xfId="0" applyNumberFormat="1" applyFont="1" applyBorder="1" applyAlignment="1">
      <alignment horizontal="center" vertical="center"/>
    </xf>
    <xf numFmtId="0" fontId="22" fillId="0" borderId="0" xfId="0" applyFont="1" applyAlignment="1">
      <alignment vertical="center" wrapText="1"/>
    </xf>
    <xf numFmtId="9" fontId="18" fillId="3" borderId="0" xfId="0" applyNumberFormat="1" applyFont="1" applyFill="1" applyAlignment="1">
      <alignment horizontal="center" vertical="center"/>
    </xf>
    <xf numFmtId="9" fontId="17" fillId="3" borderId="10" xfId="0" applyNumberFormat="1" applyFont="1" applyFill="1" applyBorder="1" applyAlignment="1">
      <alignment horizontal="center" vertical="center" wrapText="1"/>
    </xf>
    <xf numFmtId="0" fontId="17" fillId="3" borderId="10" xfId="0" applyFont="1" applyFill="1" applyBorder="1" applyAlignment="1">
      <alignment horizontal="center" vertical="center" wrapText="1"/>
    </xf>
    <xf numFmtId="0" fontId="21" fillId="3" borderId="10" xfId="0" applyFont="1" applyFill="1" applyBorder="1" applyAlignment="1">
      <alignment horizontal="center" vertical="center" wrapText="1"/>
    </xf>
    <xf numFmtId="164" fontId="6" fillId="0" borderId="10" xfId="0" applyNumberFormat="1" applyFont="1" applyBorder="1" applyAlignment="1">
      <alignment horizontal="center" vertical="center" wrapText="1"/>
    </xf>
    <xf numFmtId="0" fontId="2" fillId="0" borderId="10" xfId="0" applyFont="1" applyBorder="1" applyAlignment="1">
      <alignment horizontal="left" vertical="center" wrapText="1"/>
    </xf>
    <xf numFmtId="0" fontId="2" fillId="0" borderId="4" xfId="0" applyFont="1" applyBorder="1" applyAlignment="1">
      <alignment horizontal="center" vertical="center" wrapText="1"/>
    </xf>
    <xf numFmtId="9" fontId="17" fillId="3" borderId="10" xfId="0" applyNumberFormat="1" applyFont="1" applyFill="1" applyBorder="1" applyAlignment="1">
      <alignment horizontal="center" vertical="center"/>
    </xf>
    <xf numFmtId="0" fontId="17" fillId="3" borderId="10" xfId="0" applyFont="1" applyFill="1" applyBorder="1" applyAlignment="1">
      <alignment horizontal="center" vertical="center"/>
    </xf>
    <xf numFmtId="0" fontId="17" fillId="4" borderId="10" xfId="0" applyFont="1" applyFill="1" applyBorder="1" applyAlignment="1">
      <alignment horizontal="center" vertical="center" wrapText="1"/>
    </xf>
    <xf numFmtId="0" fontId="9" fillId="0" borderId="10" xfId="0" applyFont="1" applyBorder="1" applyAlignment="1">
      <alignment horizontal="center" vertical="center" wrapText="1"/>
    </xf>
    <xf numFmtId="0" fontId="18" fillId="0" borderId="10" xfId="0" applyFont="1" applyBorder="1" applyAlignment="1">
      <alignment vertical="center" wrapText="1"/>
    </xf>
    <xf numFmtId="164" fontId="18" fillId="0" borderId="10" xfId="0" applyNumberFormat="1" applyFont="1" applyBorder="1" applyAlignment="1">
      <alignment horizontal="center" vertical="center"/>
    </xf>
    <xf numFmtId="0" fontId="21" fillId="0" borderId="10" xfId="0" applyFont="1" applyBorder="1" applyAlignment="1">
      <alignment horizontal="center" vertical="center" wrapText="1"/>
    </xf>
    <xf numFmtId="0" fontId="9" fillId="4" borderId="10" xfId="0" applyFont="1" applyFill="1" applyBorder="1" applyAlignment="1">
      <alignment horizontal="left" vertical="center" wrapText="1"/>
    </xf>
    <xf numFmtId="0" fontId="18" fillId="0" borderId="10" xfId="0" applyFont="1" applyBorder="1" applyAlignment="1">
      <alignment vertical="center"/>
    </xf>
    <xf numFmtId="0" fontId="24" fillId="0" borderId="10" xfId="0" applyFont="1" applyBorder="1" applyAlignment="1">
      <alignment horizontal="left" vertical="center" wrapText="1"/>
    </xf>
    <xf numFmtId="0" fontId="3" fillId="0" borderId="6" xfId="0" applyFont="1" applyBorder="1" applyAlignment="1">
      <alignment horizontal="center" vertical="center" wrapText="1"/>
    </xf>
    <xf numFmtId="0" fontId="2" fillId="0" borderId="10" xfId="0" applyFont="1" applyBorder="1" applyAlignment="1">
      <alignment horizontal="center" vertical="center" wrapText="1"/>
    </xf>
    <xf numFmtId="0" fontId="2" fillId="6" borderId="21" xfId="0" applyFont="1" applyFill="1" applyBorder="1" applyAlignment="1">
      <alignment horizontal="left" vertical="center" wrapText="1"/>
    </xf>
    <xf numFmtId="9" fontId="9" fillId="6" borderId="10" xfId="0" applyNumberFormat="1" applyFont="1" applyFill="1" applyBorder="1" applyAlignment="1">
      <alignment horizontal="center" vertical="center" wrapText="1"/>
    </xf>
    <xf numFmtId="0" fontId="9" fillId="6" borderId="10" xfId="0" applyFont="1" applyFill="1" applyBorder="1" applyAlignment="1">
      <alignment horizontal="left" vertical="center" wrapText="1"/>
    </xf>
    <xf numFmtId="165" fontId="9" fillId="6" borderId="10" xfId="0" applyNumberFormat="1" applyFont="1" applyFill="1" applyBorder="1" applyAlignment="1">
      <alignment horizontal="center" vertical="center" wrapText="1"/>
    </xf>
    <xf numFmtId="0" fontId="9" fillId="6" borderId="10"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2" fillId="6" borderId="10" xfId="0" applyFont="1" applyFill="1" applyBorder="1" applyAlignment="1">
      <alignment horizontal="center" vertical="center"/>
    </xf>
    <xf numFmtId="164" fontId="21" fillId="0" borderId="10" xfId="0" applyNumberFormat="1" applyFont="1" applyBorder="1" applyAlignment="1">
      <alignment horizontal="left" vertical="center"/>
    </xf>
    <xf numFmtId="0" fontId="21" fillId="0" borderId="10" xfId="0" applyFont="1" applyBorder="1" applyAlignment="1">
      <alignment horizontal="left" vertical="center" wrapText="1"/>
    </xf>
    <xf numFmtId="0" fontId="18" fillId="7" borderId="10" xfId="0" applyFont="1" applyFill="1" applyBorder="1" applyAlignment="1">
      <alignment vertical="center" wrapText="1"/>
    </xf>
    <xf numFmtId="0" fontId="9" fillId="0" borderId="13" xfId="0" applyFont="1" applyBorder="1" applyAlignment="1">
      <alignment horizontal="left" vertical="center" wrapText="1"/>
    </xf>
    <xf numFmtId="0" fontId="2" fillId="0" borderId="10" xfId="0" applyFont="1" applyBorder="1" applyAlignment="1">
      <alignment horizontal="left" vertical="center"/>
    </xf>
    <xf numFmtId="0" fontId="2" fillId="6" borderId="11" xfId="0" applyFont="1" applyFill="1" applyBorder="1" applyAlignment="1">
      <alignment horizontal="center" vertical="center"/>
    </xf>
    <xf numFmtId="0" fontId="9" fillId="0" borderId="10" xfId="0" applyFont="1" applyBorder="1" applyAlignment="1">
      <alignment vertical="center" wrapText="1"/>
    </xf>
    <xf numFmtId="0" fontId="9" fillId="3" borderId="10" xfId="0" applyFont="1" applyFill="1" applyBorder="1" applyAlignment="1">
      <alignment vertical="center" wrapText="1"/>
    </xf>
    <xf numFmtId="0" fontId="2" fillId="0" borderId="13" xfId="0" applyFont="1" applyBorder="1" applyAlignment="1">
      <alignment horizontal="left" vertical="center"/>
    </xf>
    <xf numFmtId="0" fontId="2" fillId="6" borderId="16" xfId="0" applyFont="1" applyFill="1" applyBorder="1" applyAlignment="1">
      <alignment horizontal="center" vertical="center"/>
    </xf>
    <xf numFmtId="0" fontId="2" fillId="0" borderId="1" xfId="0" applyFont="1" applyBorder="1" applyAlignment="1">
      <alignment horizontal="center" vertical="center"/>
    </xf>
    <xf numFmtId="0" fontId="28" fillId="0" borderId="10" xfId="0" applyFont="1" applyBorder="1" applyAlignment="1"/>
    <xf numFmtId="0" fontId="9" fillId="0" borderId="10" xfId="0" applyFont="1" applyBorder="1" applyAlignment="1">
      <alignment vertical="center"/>
    </xf>
    <xf numFmtId="0" fontId="9" fillId="0" borderId="10" xfId="0" applyFont="1" applyBorder="1" applyAlignment="1">
      <alignment wrapText="1"/>
    </xf>
    <xf numFmtId="0" fontId="2" fillId="0" borderId="4" xfId="0" applyFont="1" applyBorder="1" applyAlignment="1">
      <alignment horizontal="center" vertical="center"/>
    </xf>
    <xf numFmtId="0" fontId="9" fillId="0" borderId="10" xfId="0" applyFont="1" applyBorder="1" applyAlignment="1"/>
    <xf numFmtId="9" fontId="13" fillId="0" borderId="10" xfId="0" applyNumberFormat="1" applyFont="1" applyBorder="1" applyAlignment="1">
      <alignment horizontal="center" vertical="center" wrapText="1"/>
    </xf>
    <xf numFmtId="0" fontId="29" fillId="0" borderId="10" xfId="0" applyFont="1" applyBorder="1" applyAlignment="1">
      <alignment horizontal="left" vertical="center" wrapText="1"/>
    </xf>
    <xf numFmtId="0" fontId="2" fillId="0" borderId="13" xfId="0" applyFont="1" applyBorder="1"/>
    <xf numFmtId="0" fontId="2" fillId="0" borderId="13" xfId="0" applyFont="1" applyBorder="1" applyAlignment="1">
      <alignment horizontal="center" vertical="center"/>
    </xf>
    <xf numFmtId="0" fontId="2" fillId="7" borderId="10" xfId="0" applyFont="1" applyFill="1" applyBorder="1" applyAlignment="1">
      <alignment horizontal="center" vertical="center" wrapText="1"/>
    </xf>
    <xf numFmtId="0" fontId="9" fillId="0" borderId="10" xfId="0" applyFont="1" applyBorder="1" applyAlignment="1">
      <alignment horizontal="center" vertical="center" wrapText="1"/>
    </xf>
    <xf numFmtId="0" fontId="9" fillId="7" borderId="10" xfId="0" applyFont="1" applyFill="1" applyBorder="1" applyAlignment="1">
      <alignment horizontal="center" vertical="center" wrapText="1"/>
    </xf>
    <xf numFmtId="0" fontId="2" fillId="0" borderId="10" xfId="0" applyFont="1" applyBorder="1" applyAlignment="1">
      <alignment wrapText="1"/>
    </xf>
    <xf numFmtId="14" fontId="2" fillId="0" borderId="10" xfId="0" applyNumberFormat="1" applyFont="1" applyBorder="1" applyAlignment="1">
      <alignment vertical="center" wrapText="1"/>
    </xf>
    <xf numFmtId="0" fontId="2" fillId="0" borderId="0" xfId="0" applyFont="1" applyAlignment="1">
      <alignment horizontal="left" vertical="center"/>
    </xf>
    <xf numFmtId="0" fontId="2" fillId="6" borderId="23" xfId="0" applyFont="1" applyFill="1" applyBorder="1" applyAlignment="1">
      <alignment horizontal="center" vertical="center"/>
    </xf>
    <xf numFmtId="0" fontId="2" fillId="7" borderId="0" xfId="0" applyFont="1" applyFill="1" applyAlignment="1">
      <alignment horizontal="center" vertical="center"/>
    </xf>
    <xf numFmtId="0" fontId="30" fillId="0" borderId="0" xfId="0" applyFont="1" applyAlignment="1">
      <alignment horizontal="center" vertical="center"/>
    </xf>
    <xf numFmtId="0" fontId="2" fillId="6" borderId="13" xfId="0" applyFont="1" applyFill="1" applyBorder="1" applyAlignment="1">
      <alignment horizontal="center" vertical="center" wrapText="1"/>
    </xf>
    <xf numFmtId="0" fontId="4" fillId="0" borderId="14" xfId="0" applyFont="1" applyBorder="1"/>
    <xf numFmtId="0" fontId="4" fillId="0" borderId="15" xfId="0" applyFont="1" applyBorder="1"/>
    <xf numFmtId="9" fontId="2" fillId="6" borderId="13" xfId="0" applyNumberFormat="1" applyFont="1" applyFill="1" applyBorder="1" applyAlignment="1">
      <alignment horizontal="center" vertical="center" wrapText="1"/>
    </xf>
    <xf numFmtId="0" fontId="9" fillId="3" borderId="13" xfId="0" applyFont="1" applyFill="1" applyBorder="1" applyAlignment="1">
      <alignment horizontal="left" vertical="center" wrapText="1"/>
    </xf>
    <xf numFmtId="0" fontId="9" fillId="3" borderId="13" xfId="0" applyFont="1" applyFill="1" applyBorder="1" applyAlignment="1">
      <alignment horizontal="center" vertical="center" wrapText="1"/>
    </xf>
    <xf numFmtId="9" fontId="19" fillId="0" borderId="13" xfId="0" applyNumberFormat="1" applyFont="1" applyBorder="1" applyAlignment="1">
      <alignment horizontal="center" vertical="center" wrapText="1"/>
    </xf>
    <xf numFmtId="14" fontId="2" fillId="0" borderId="13" xfId="0" applyNumberFormat="1" applyFont="1" applyBorder="1" applyAlignment="1">
      <alignment horizontal="center" vertical="center" wrapText="1"/>
    </xf>
    <xf numFmtId="9" fontId="10" fillId="0" borderId="13" xfId="0" applyNumberFormat="1" applyFont="1" applyBorder="1" applyAlignment="1">
      <alignment horizontal="center" vertical="center" wrapText="1"/>
    </xf>
    <xf numFmtId="0" fontId="14" fillId="0" borderId="13" xfId="0" applyFont="1" applyBorder="1" applyAlignment="1">
      <alignment horizontal="center" vertical="center" wrapText="1"/>
    </xf>
    <xf numFmtId="0" fontId="2" fillId="7" borderId="13" xfId="0" applyFont="1" applyFill="1" applyBorder="1" applyAlignment="1">
      <alignment horizontal="center" vertical="center" wrapText="1"/>
    </xf>
    <xf numFmtId="0" fontId="9" fillId="7" borderId="13" xfId="0" applyFont="1" applyFill="1" applyBorder="1" applyAlignment="1">
      <alignment horizontal="center" vertical="center" wrapText="1"/>
    </xf>
    <xf numFmtId="0" fontId="2" fillId="0" borderId="13" xfId="0" applyFont="1" applyBorder="1" applyAlignment="1">
      <alignment horizontal="left" vertical="center" wrapText="1"/>
    </xf>
    <xf numFmtId="0" fontId="2" fillId="0" borderId="1" xfId="0" applyFont="1" applyBorder="1" applyAlignment="1">
      <alignment horizontal="center" vertical="center" wrapText="1"/>
    </xf>
    <xf numFmtId="0" fontId="4" fillId="0" borderId="17" xfId="0" applyFont="1" applyBorder="1"/>
    <xf numFmtId="9" fontId="6" fillId="0" borderId="13" xfId="0" applyNumberFormat="1" applyFont="1" applyBorder="1" applyAlignment="1">
      <alignment horizontal="center" vertical="center" wrapText="1"/>
    </xf>
    <xf numFmtId="9" fontId="11" fillId="0" borderId="13" xfId="0" applyNumberFormat="1" applyFont="1" applyBorder="1" applyAlignment="1">
      <alignment horizontal="center" vertical="center"/>
    </xf>
    <xf numFmtId="0" fontId="12" fillId="0" borderId="13" xfId="0" applyFont="1" applyBorder="1" applyAlignment="1">
      <alignment horizontal="center" vertical="center" wrapText="1"/>
    </xf>
    <xf numFmtId="0" fontId="17" fillId="0" borderId="13" xfId="0" applyFont="1" applyBorder="1" applyAlignment="1">
      <alignment horizontal="center" vertical="center" wrapText="1"/>
    </xf>
    <xf numFmtId="164" fontId="17" fillId="0" borderId="13" xfId="0" applyNumberFormat="1" applyFont="1" applyBorder="1" applyAlignment="1">
      <alignment horizontal="center" vertical="center"/>
    </xf>
    <xf numFmtId="0" fontId="21" fillId="0" borderId="13" xfId="0" applyFont="1" applyBorder="1" applyAlignment="1">
      <alignment horizontal="center" vertical="center" wrapText="1"/>
    </xf>
    <xf numFmtId="0" fontId="8" fillId="0" borderId="13" xfId="0" applyFont="1" applyBorder="1" applyAlignment="1">
      <alignment horizontal="center" vertical="center" wrapText="1"/>
    </xf>
    <xf numFmtId="0" fontId="23" fillId="0" borderId="13" xfId="0" applyFont="1" applyBorder="1" applyAlignment="1">
      <alignment horizontal="center" vertical="center" wrapText="1"/>
    </xf>
    <xf numFmtId="0" fontId="16" fillId="0" borderId="13" xfId="0" applyFont="1" applyBorder="1" applyAlignment="1">
      <alignment horizontal="center" vertical="center" wrapText="1"/>
    </xf>
    <xf numFmtId="0" fontId="9" fillId="6" borderId="13" xfId="0" applyFont="1" applyFill="1" applyBorder="1" applyAlignment="1">
      <alignment horizontal="center" vertical="center" wrapText="1"/>
    </xf>
    <xf numFmtId="14" fontId="9" fillId="0" borderId="13" xfId="0" applyNumberFormat="1" applyFont="1" applyBorder="1" applyAlignment="1">
      <alignment horizontal="center" vertical="center" wrapText="1"/>
    </xf>
    <xf numFmtId="0" fontId="2" fillId="7" borderId="1" xfId="0" applyFont="1" applyFill="1" applyBorder="1" applyAlignment="1">
      <alignment horizontal="center" vertical="center" wrapText="1"/>
    </xf>
    <xf numFmtId="0" fontId="2" fillId="6" borderId="18" xfId="0" applyFont="1" applyFill="1" applyBorder="1" applyAlignment="1">
      <alignment horizontal="center" vertical="center" wrapText="1"/>
    </xf>
    <xf numFmtId="0" fontId="4" fillId="0" borderId="19" xfId="0" applyFont="1" applyBorder="1"/>
    <xf numFmtId="0" fontId="4" fillId="0" borderId="20" xfId="0" applyFont="1" applyBorder="1"/>
    <xf numFmtId="14" fontId="2" fillId="6" borderId="13" xfId="0" applyNumberFormat="1" applyFont="1" applyFill="1" applyBorder="1" applyAlignment="1">
      <alignment horizontal="center" vertical="center" wrapText="1"/>
    </xf>
    <xf numFmtId="0" fontId="27" fillId="0" borderId="13" xfId="0" applyFont="1" applyBorder="1" applyAlignment="1">
      <alignment horizontal="center" vertical="center" wrapText="1"/>
    </xf>
    <xf numFmtId="0" fontId="26" fillId="6" borderId="13" xfId="0" applyFont="1" applyFill="1" applyBorder="1" applyAlignment="1">
      <alignment horizontal="center" vertical="center" wrapText="1"/>
    </xf>
    <xf numFmtId="0" fontId="2" fillId="7" borderId="13" xfId="0" applyFont="1" applyFill="1" applyBorder="1" applyAlignment="1">
      <alignment horizontal="center" vertical="center"/>
    </xf>
    <xf numFmtId="0" fontId="17" fillId="3" borderId="13"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4" fillId="0" borderId="2" xfId="0" applyFont="1" applyBorder="1"/>
    <xf numFmtId="0" fontId="4" fillId="0" borderId="3" xfId="0" applyFont="1" applyBorder="1"/>
    <xf numFmtId="0" fontId="4" fillId="0" borderId="7" xfId="0" applyFont="1" applyBorder="1"/>
    <xf numFmtId="0" fontId="4" fillId="0" borderId="8" xfId="0" applyFont="1" applyBorder="1"/>
    <xf numFmtId="0" fontId="4" fillId="0" borderId="9" xfId="0" applyFont="1" applyBorder="1"/>
    <xf numFmtId="0" fontId="5" fillId="0" borderId="4" xfId="0" applyFont="1" applyBorder="1" applyAlignment="1">
      <alignment horizontal="center" vertical="center"/>
    </xf>
    <xf numFmtId="0" fontId="4" fillId="0" borderId="5" xfId="0" applyFont="1" applyBorder="1"/>
    <xf numFmtId="0" fontId="4" fillId="0" borderId="6" xfId="0" applyFont="1" applyBorder="1"/>
    <xf numFmtId="0" fontId="6" fillId="3" borderId="4" xfId="0" applyFont="1" applyFill="1" applyBorder="1" applyAlignment="1">
      <alignment horizontal="center" vertical="center"/>
    </xf>
    <xf numFmtId="0" fontId="6" fillId="4" borderId="4" xfId="0" applyFont="1" applyFill="1" applyBorder="1" applyAlignment="1">
      <alignment horizontal="center" vertical="center"/>
    </xf>
    <xf numFmtId="0" fontId="6" fillId="5" borderId="4" xfId="0" applyFont="1" applyFill="1" applyBorder="1" applyAlignment="1">
      <alignment horizontal="center" vertical="center"/>
    </xf>
    <xf numFmtId="0" fontId="2" fillId="0" borderId="13" xfId="0" applyFont="1" applyBorder="1" applyAlignment="1">
      <alignment horizontal="center" vertical="center" wrapText="1"/>
    </xf>
    <xf numFmtId="0" fontId="3" fillId="0" borderId="13" xfId="0" applyFont="1" applyBorder="1" applyAlignment="1">
      <alignment horizontal="center" vertical="center" wrapText="1"/>
    </xf>
    <xf numFmtId="0" fontId="9" fillId="3" borderId="13" xfId="0" applyFont="1" applyFill="1" applyBorder="1" applyAlignment="1">
      <alignment horizontal="left" vertical="top" wrapText="1"/>
    </xf>
    <xf numFmtId="0" fontId="4" fillId="0" borderId="22" xfId="0" applyFont="1" applyBorder="1"/>
    <xf numFmtId="0" fontId="25" fillId="6" borderId="13" xfId="0" applyFont="1" applyFill="1" applyBorder="1" applyAlignment="1">
      <alignment horizontal="center" vertical="center" wrapText="1"/>
    </xf>
    <xf numFmtId="0" fontId="32" fillId="0" borderId="10" xfId="1" applyFont="1" applyBorder="1" applyAlignment="1">
      <alignment horizontal="center" vertical="center" wrapText="1"/>
    </xf>
    <xf numFmtId="0" fontId="32" fillId="0" borderId="11" xfId="1" applyFont="1" applyBorder="1" applyAlignment="1">
      <alignment horizontal="center" vertical="center" wrapText="1"/>
    </xf>
    <xf numFmtId="0" fontId="32" fillId="0" borderId="5" xfId="1" applyFont="1" applyBorder="1" applyAlignment="1">
      <alignment horizontal="center" vertical="center" wrapText="1"/>
    </xf>
    <xf numFmtId="0" fontId="32" fillId="0" borderId="12" xfId="1" applyFont="1" applyBorder="1" applyAlignment="1">
      <alignment horizontal="center" vertical="center" wrapText="1"/>
    </xf>
    <xf numFmtId="0" fontId="1" fillId="0" borderId="23" xfId="1"/>
    <xf numFmtId="0" fontId="1" fillId="0" borderId="21" xfId="1" applyBorder="1" applyAlignment="1">
      <alignment horizontal="justify" vertical="top" wrapText="1"/>
    </xf>
    <xf numFmtId="0" fontId="33" fillId="0" borderId="21" xfId="1" applyFont="1" applyBorder="1" applyAlignment="1">
      <alignment horizontal="left" vertical="top" wrapText="1"/>
    </xf>
    <xf numFmtId="14" fontId="1" fillId="0" borderId="21" xfId="1" applyNumberFormat="1" applyBorder="1" applyAlignment="1">
      <alignment horizontal="justify" vertical="top" wrapText="1"/>
    </xf>
    <xf numFmtId="0" fontId="1" fillId="0" borderId="21" xfId="1" applyBorder="1" applyAlignment="1">
      <alignment horizontal="left" vertical="top" wrapText="1"/>
    </xf>
    <xf numFmtId="0" fontId="1" fillId="0" borderId="15" xfId="1" applyBorder="1" applyAlignment="1">
      <alignment horizontal="justify" vertical="top" wrapText="1"/>
    </xf>
    <xf numFmtId="0" fontId="33" fillId="0" borderId="15" xfId="1" applyFont="1" applyBorder="1" applyAlignment="1">
      <alignment horizontal="left" vertical="top" wrapText="1"/>
    </xf>
    <xf numFmtId="14" fontId="1" fillId="0" borderId="15" xfId="1" applyNumberFormat="1" applyBorder="1" applyAlignment="1">
      <alignment horizontal="justify" vertical="top" wrapText="1"/>
    </xf>
    <xf numFmtId="0" fontId="1" fillId="0" borderId="15" xfId="1" applyBorder="1" applyAlignment="1">
      <alignment horizontal="left" vertical="top" wrapText="1"/>
    </xf>
    <xf numFmtId="9" fontId="1" fillId="0" borderId="10" xfId="1" applyNumberFormat="1" applyBorder="1" applyAlignment="1">
      <alignment vertical="top" wrapText="1"/>
    </xf>
    <xf numFmtId="0" fontId="1" fillId="0" borderId="10" xfId="1" applyBorder="1" applyAlignment="1">
      <alignment vertical="top" wrapText="1"/>
    </xf>
    <xf numFmtId="14" fontId="1" fillId="0" borderId="10" xfId="1" applyNumberFormat="1" applyBorder="1" applyAlignment="1">
      <alignment vertical="top" wrapText="1"/>
    </xf>
    <xf numFmtId="0" fontId="34" fillId="0" borderId="10" xfId="2" applyBorder="1" applyAlignment="1">
      <alignment vertical="top" wrapText="1"/>
    </xf>
    <xf numFmtId="0" fontId="35" fillId="0" borderId="21" xfId="1" applyFont="1" applyBorder="1" applyAlignment="1">
      <alignment horizontal="left" vertical="top" wrapText="1"/>
    </xf>
    <xf numFmtId="0" fontId="1" fillId="0" borderId="22" xfId="1" applyBorder="1" applyAlignment="1">
      <alignment horizontal="justify" vertical="top" wrapText="1"/>
    </xf>
    <xf numFmtId="0" fontId="35" fillId="0" borderId="22" xfId="1" applyFont="1" applyBorder="1" applyAlignment="1">
      <alignment horizontal="left" vertical="top" wrapText="1"/>
    </xf>
    <xf numFmtId="14" fontId="1" fillId="0" borderId="22" xfId="1" applyNumberFormat="1" applyBorder="1" applyAlignment="1">
      <alignment horizontal="justify" vertical="top" wrapText="1"/>
    </xf>
    <xf numFmtId="0" fontId="1" fillId="0" borderId="22" xfId="1" applyBorder="1" applyAlignment="1">
      <alignment horizontal="left" vertical="top" wrapText="1"/>
    </xf>
    <xf numFmtId="0" fontId="35" fillId="0" borderId="15" xfId="1" applyFont="1" applyBorder="1" applyAlignment="1">
      <alignment horizontal="left" vertical="top" wrapText="1"/>
    </xf>
    <xf numFmtId="0" fontId="33" fillId="0" borderId="22" xfId="1" applyFont="1" applyBorder="1" applyAlignment="1">
      <alignment horizontal="left" vertical="top" wrapText="1"/>
    </xf>
  </cellXfs>
  <cellStyles count="3">
    <cellStyle name="Hipervínculo 2" xfId="2" xr:uid="{8CEFBB56-1FA3-428C-85EE-C34F0FA3B205}"/>
    <cellStyle name="Normal" xfId="0" builtinId="0"/>
    <cellStyle name="Normal 2" xfId="1" xr:uid="{F86D24D9-271F-41C9-881D-4D51E70602F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drive/folders/1A02RWHx8BbJxwuN9VZaRFZj9K3wvLTun?usp=drive_link" TargetMode="External"/><Relationship Id="rId18" Type="http://schemas.openxmlformats.org/officeDocument/2006/relationships/hyperlink" Target="https://drive.google.com/drive/folders/1R-j-ordh5APsfzU-OVXTGa2A5FTrEfxj?usp=drive_link" TargetMode="External"/><Relationship Id="rId26" Type="http://schemas.openxmlformats.org/officeDocument/2006/relationships/hyperlink" Target="https://drive.google.com/drive/folders/1AIIgx_Vfw0jP1Jwi7Br8skis6l2uzDxm?usp=drive_link" TargetMode="External"/><Relationship Id="rId39" Type="http://schemas.openxmlformats.org/officeDocument/2006/relationships/hyperlink" Target="https://drive.google.com/drive/folders/1kGKNY9NTvKdZdIiUKq0f2snIHa_33kDZ?usp=drive_link" TargetMode="External"/><Relationship Id="rId21" Type="http://schemas.openxmlformats.org/officeDocument/2006/relationships/hyperlink" Target="https://drive.google.com/drive/folders/1qIzxubZyR5Z8xJUVrUmZJQQIIDSX0SJq?usp=drive_link" TargetMode="External"/><Relationship Id="rId34" Type="http://schemas.openxmlformats.org/officeDocument/2006/relationships/hyperlink" Target="https://drive.google.com/drive/folders/1b1DOvwRtDlLx4ajdSgTwY4bNBo46jL-J?usp=drive_link" TargetMode="External"/><Relationship Id="rId42" Type="http://schemas.openxmlformats.org/officeDocument/2006/relationships/hyperlink" Target="https://drive.google.com/drive/folders/11Li--7moeMnUSqBxZyYVZoibTFAtS1VM?usp=drive_link" TargetMode="External"/><Relationship Id="rId47" Type="http://schemas.openxmlformats.org/officeDocument/2006/relationships/hyperlink" Target="https://datosabiertos.bogota.gov.co/group/justicia-y-derecho?organization=secretaria-juridica-distrital" TargetMode="External"/><Relationship Id="rId50" Type="http://schemas.openxmlformats.org/officeDocument/2006/relationships/hyperlink" Target="https://drive.google.com/drive/folders/1cgmPBTUnmMksdbU39zt6WmRrUeDIySoq?usp=drive_link" TargetMode="External"/><Relationship Id="rId55" Type="http://schemas.openxmlformats.org/officeDocument/2006/relationships/hyperlink" Target="https://drive.google.com/drive/folders/1SOG1lGOEfGZDWNk-yZX2qRHWMTI0qy_l?usp=drive_link" TargetMode="External"/><Relationship Id="rId7" Type="http://schemas.openxmlformats.org/officeDocument/2006/relationships/hyperlink" Target="https://drive.google.com/drive/folders/1Ky3cQzoh15X5sFq31kMd8GAnkXSo1Xl9?usp=drive_link" TargetMode="External"/><Relationship Id="rId2" Type="http://schemas.openxmlformats.org/officeDocument/2006/relationships/hyperlink" Target="https://drive.google.com/drive/folders/1DMK211Xet0c9qoxE9HAaBJ3CQlraPxGx?usp=drive_link" TargetMode="External"/><Relationship Id="rId16" Type="http://schemas.openxmlformats.org/officeDocument/2006/relationships/hyperlink" Target="https://drive.google.com/drive/folders/10R7cNO_xWZvMvpABz2RNJbCfihDCoVUq?usp=drive_link" TargetMode="External"/><Relationship Id="rId29" Type="http://schemas.openxmlformats.org/officeDocument/2006/relationships/hyperlink" Target="https://drive.google.com/drive/folders/1JZ_tVt9UQBcKDpjQKMqYAe3ed47VPFhS?usp=drive_link" TargetMode="External"/><Relationship Id="rId11" Type="http://schemas.openxmlformats.org/officeDocument/2006/relationships/hyperlink" Target="https://drive.google.com/drive/folders/1IDcKGBUlOQDf7jp4BHtGQcvfzJH4iSK_?usp=drive_link" TargetMode="External"/><Relationship Id="rId24" Type="http://schemas.openxmlformats.org/officeDocument/2006/relationships/hyperlink" Target="https://drive.google.com/drive/folders/1gLoxPlU9OSDMbSUWofy39GPwRsH9fGGq?usp=drive_link" TargetMode="External"/><Relationship Id="rId32" Type="http://schemas.openxmlformats.org/officeDocument/2006/relationships/hyperlink" Target="https://drive.google.com/drive/folders/17kBtID0ngJ9210wU1FIHvoHqz-3l0KHq?usp=drive_link" TargetMode="External"/><Relationship Id="rId37" Type="http://schemas.openxmlformats.org/officeDocument/2006/relationships/hyperlink" Target="https://drive.google.com/drive/folders/1dlYJMvyqSFYIrk1qivwawTK2sTIwK1kc?usp=drive_link" TargetMode="External"/><Relationship Id="rId40" Type="http://schemas.openxmlformats.org/officeDocument/2006/relationships/hyperlink" Target="https://drive.google.com/drive/folders/1QJMfv3CgJ7REDX1GOZdg6PcGbvp2jKRg?usp=drive_link" TargetMode="External"/><Relationship Id="rId45" Type="http://schemas.openxmlformats.org/officeDocument/2006/relationships/hyperlink" Target="https://drive.google.com/drive/folders/1Aupp3hJRgj2OdCtKdZ8xHIqA566qy898?usp=drive_link" TargetMode="External"/><Relationship Id="rId53" Type="http://schemas.openxmlformats.org/officeDocument/2006/relationships/hyperlink" Target="https://secretariajuridica.gov.co/" TargetMode="External"/><Relationship Id="rId5" Type="http://schemas.openxmlformats.org/officeDocument/2006/relationships/hyperlink" Target="https://drive.google.com/drive/folders/1lV_3S1dFgHpQ0vu98WISKjisa-iEr1M1?usp=drive_link" TargetMode="External"/><Relationship Id="rId19" Type="http://schemas.openxmlformats.org/officeDocument/2006/relationships/hyperlink" Target="https://drive.google.com/drive/folders/1zi0EBYlyx4yeMGr386qdNk_gL2OS_H49?usp=drive_link" TargetMode="External"/><Relationship Id="rId4" Type="http://schemas.openxmlformats.org/officeDocument/2006/relationships/hyperlink" Target="https://drive.google.com/drive/folders/1tTK5f5kjTRzdZbysfEPEVCehD5w1tfJL?usp=drive_link" TargetMode="External"/><Relationship Id="rId9" Type="http://schemas.openxmlformats.org/officeDocument/2006/relationships/hyperlink" Target="https://drive.google.com/drive/folders/1STjkirvt5ycfIFmFzTxbzgZyQzON_BUt?usp=drive_link" TargetMode="External"/><Relationship Id="rId14" Type="http://schemas.openxmlformats.org/officeDocument/2006/relationships/hyperlink" Target="https://drive.google.com/drive/folders/16vk-3n9ouKhEuqXKM4uAJxwdgN3dbMxN?usp=drive_link" TargetMode="External"/><Relationship Id="rId22" Type="http://schemas.openxmlformats.org/officeDocument/2006/relationships/hyperlink" Target="https://drive.google.com/drive/folders/1Fr12ldYlQ8kBBguYUfR-Y_JnKXjT_IHx?usp=drive_link" TargetMode="External"/><Relationship Id="rId27" Type="http://schemas.openxmlformats.org/officeDocument/2006/relationships/hyperlink" Target="https://drive.google.com/drive/folders/1SCiWULsI8C8bOoKi7EyecOM9lmngugt_?usp=drive_link" TargetMode="External"/><Relationship Id="rId30" Type="http://schemas.openxmlformats.org/officeDocument/2006/relationships/hyperlink" Target="https://drive.google.com/drive/folders/1PrLI9vKIf2wu_fYIopqwc4wRxIadcOF7?usp=drive_link" TargetMode="External"/><Relationship Id="rId35" Type="http://schemas.openxmlformats.org/officeDocument/2006/relationships/hyperlink" Target="https://drive.google.com/drive/folders/1_U5KfUDfGJbJYObQkOqxlFzuGAGVDXl-?usp=drive_link" TargetMode="External"/><Relationship Id="rId43" Type="http://schemas.openxmlformats.org/officeDocument/2006/relationships/hyperlink" Target="https://drive.google.com/drive/folders/1Rfoz1JrlY22xDZk1s146U-HVZehSecWm" TargetMode="External"/><Relationship Id="rId48" Type="http://schemas.openxmlformats.org/officeDocument/2006/relationships/hyperlink" Target="https://drive.google.com/drive/folders/1Q7avUqB74yXtDp81mBSpTs_pIBFdeUtJ?usp=drive_link" TargetMode="External"/><Relationship Id="rId56" Type="http://schemas.openxmlformats.org/officeDocument/2006/relationships/vmlDrawing" Target="../drawings/vmlDrawing1.vml"/><Relationship Id="rId8" Type="http://schemas.openxmlformats.org/officeDocument/2006/relationships/hyperlink" Target="https://drive.google.com/drive/folders/1_sWGHtFInXXFvgJybxlg2xXhZnvPUBwk?usp=drive_link" TargetMode="External"/><Relationship Id="rId51" Type="http://schemas.openxmlformats.org/officeDocument/2006/relationships/hyperlink" Target="https://drive.google.com/drive/folders/1QQUOPkKR_2Kp1udQ-2WU-ylCI3tmtJvz?usp=drive_link" TargetMode="External"/><Relationship Id="rId3" Type="http://schemas.openxmlformats.org/officeDocument/2006/relationships/hyperlink" Target="https://drive.google.com/drive/folders/1pZjgsvsh-qpb68NQGugV4B_9pV5cxmkI?usp=drive_link" TargetMode="External"/><Relationship Id="rId12" Type="http://schemas.openxmlformats.org/officeDocument/2006/relationships/hyperlink" Target="https://drive.google.com/drive/folders/1n1wTrO-8m4gWDG_TlR0cO3mTr_YZip6I?usp=drive_link" TargetMode="External"/><Relationship Id="rId17" Type="http://schemas.openxmlformats.org/officeDocument/2006/relationships/hyperlink" Target="https://drive.google.com/drive/folders/1z6n_a745h6fTFkZv7lUqfo-pJ6gb0SRd?usp=drive_link" TargetMode="External"/><Relationship Id="rId25" Type="http://schemas.openxmlformats.org/officeDocument/2006/relationships/hyperlink" Target="https://drive.google.com/drive/folders/1ZmGHNdkOCPXQT4IWah1fxxi7w6rVPCLX" TargetMode="External"/><Relationship Id="rId33" Type="http://schemas.openxmlformats.org/officeDocument/2006/relationships/hyperlink" Target="https://drive.google.com/drive/folders/1KqrOUHiE5p0ehO4LQYVYT0tVeQOi2NpO?usp=drive_link" TargetMode="External"/><Relationship Id="rId38" Type="http://schemas.openxmlformats.org/officeDocument/2006/relationships/hyperlink" Target="https://drive.google.com/drive/folders/1KZZXywiNlqkBA9aHV0MsTVlsDCfVUb0G?usp=drive_link" TargetMode="External"/><Relationship Id="rId46" Type="http://schemas.openxmlformats.org/officeDocument/2006/relationships/hyperlink" Target="https://drive.google.com/drive/folders/1s-uLDU_Q6yhYrvS9ykBF89iJ6epc4cbf?usp=drive_link" TargetMode="External"/><Relationship Id="rId20" Type="http://schemas.openxmlformats.org/officeDocument/2006/relationships/hyperlink" Target="https://drive.google.com/drive/folders/1-Av3AEn1YBf0TkR6UT8oa3pySPrBb2eV" TargetMode="External"/><Relationship Id="rId41" Type="http://schemas.openxmlformats.org/officeDocument/2006/relationships/hyperlink" Target="https://drive.google.com/drive/folders/1YWRTCjnvzxirC4ddljOGhQbumGlvNPec?usp=drive_link" TargetMode="External"/><Relationship Id="rId54" Type="http://schemas.openxmlformats.org/officeDocument/2006/relationships/hyperlink" Target="https://drive.google.com/drive/folders/1QQUOPkKR_2Kp1udQ-2WU-ylCI3tmtJvz?usp=drive_link" TargetMode="External"/><Relationship Id="rId1" Type="http://schemas.openxmlformats.org/officeDocument/2006/relationships/hyperlink" Target="https://drive.google.com/drive/folders/1c9V_bc1vE_Ddwnm-GwQlzweqwgIqyCaZ?usp=sharing" TargetMode="External"/><Relationship Id="rId6" Type="http://schemas.openxmlformats.org/officeDocument/2006/relationships/hyperlink" Target="https://drive.google.com/drive/folders/13xStpDLKuRP7LtHxGKzNAjM-2RN6teEk?usp=drive_link" TargetMode="External"/><Relationship Id="rId15" Type="http://schemas.openxmlformats.org/officeDocument/2006/relationships/hyperlink" Target="https://drive.google.com/drive/folders/1FgnPcOJgGxjF-d4_uU-048ZoATehLBev?usp=drive_link" TargetMode="External"/><Relationship Id="rId23" Type="http://schemas.openxmlformats.org/officeDocument/2006/relationships/hyperlink" Target="https://drive.google.com/drive/folders/1CoLKXusL5LeWRqOHCO1YxxQcvEXB3DF-?usp=drive_link" TargetMode="External"/><Relationship Id="rId28" Type="http://schemas.openxmlformats.org/officeDocument/2006/relationships/hyperlink" Target="https://drive.google.com/drive/folders/1mBaHbYTW1aiIvJEV42E19bFZ2p_jIenC?usp=drive_link" TargetMode="External"/><Relationship Id="rId36" Type="http://schemas.openxmlformats.org/officeDocument/2006/relationships/hyperlink" Target="https://drive.google.com/drive/folders/1gdTXR2XQyqDd3BX1RIGEUuXba1xgW99m?usp=drive_link" TargetMode="External"/><Relationship Id="rId49" Type="http://schemas.openxmlformats.org/officeDocument/2006/relationships/hyperlink" Target="https://drive.google.com/drive/folders/1Z2zzlsLW9q321d197jpMR7_SwMF3Nr_p?usp=drive_link" TargetMode="External"/><Relationship Id="rId57" Type="http://schemas.openxmlformats.org/officeDocument/2006/relationships/comments" Target="../comments1.xml"/><Relationship Id="rId10" Type="http://schemas.openxmlformats.org/officeDocument/2006/relationships/hyperlink" Target="https://drive.google.com/drive/folders/1lILtbBO10IJbNK918dbEs_x9CulfXk_y?usp=drive_link" TargetMode="External"/><Relationship Id="rId31" Type="http://schemas.openxmlformats.org/officeDocument/2006/relationships/hyperlink" Target="https://drive.google.com/drive/folders/18JqavUKs9Zp78srvE3CmPMhwNLxC5Yem?usp=drive_link" TargetMode="External"/><Relationship Id="rId44" Type="http://schemas.openxmlformats.org/officeDocument/2006/relationships/hyperlink" Target="https://drive.google.com/drive/folders/1KRqVrwjuR9NQJwzJ1IF0EmKN6JZsbSZp?usp=drive_link" TargetMode="External"/><Relationship Id="rId52" Type="http://schemas.openxmlformats.org/officeDocument/2006/relationships/hyperlink" Target="https://drive.google.com/drive/folders/18w2p8beO9kSkKAG2p3q-DLlcHVu9rYie?usp=drive_link"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drive.google.com/drive/folders/10R7cNO_xWZvMvpABz2RNJbCfihDCoVUq?usp=drive_link" TargetMode="External"/><Relationship Id="rId21" Type="http://schemas.openxmlformats.org/officeDocument/2006/relationships/hyperlink" Target="https://drive.google.com/drive/folders/1_sWGHtFInXXFvgJybxlg2xXhZnvPUBwk?usp=drive_link" TargetMode="External"/><Relationship Id="rId42" Type="http://schemas.openxmlformats.org/officeDocument/2006/relationships/hyperlink" Target="https://drive.google.com/drive/folders/1QQUOPkKR_2Kp1udQ-2WU-ylCI3tmtJvz?usp=drive_link" TargetMode="External"/><Relationship Id="rId47" Type="http://schemas.openxmlformats.org/officeDocument/2006/relationships/hyperlink" Target="https://drive.google.com/drive/folders/1A02RWHx8BbJxwuN9VZaRFZj9K3wvLTun?usp=drive_link" TargetMode="External"/><Relationship Id="rId63" Type="http://schemas.openxmlformats.org/officeDocument/2006/relationships/hyperlink" Target="https://drive.google.com/drive/folders/16vk-3n9ouKhEuqXKM4uAJxwdgN3dbMxN?usp=drive_link" TargetMode="External"/><Relationship Id="rId68" Type="http://schemas.openxmlformats.org/officeDocument/2006/relationships/hyperlink" Target="https://drive.google.com/drive/folders/1gLoxPlU9OSDMbSUWofy39GPwRsH9fGGq?usp=drive_link" TargetMode="External"/><Relationship Id="rId84" Type="http://schemas.openxmlformats.org/officeDocument/2006/relationships/hyperlink" Target="https://drive.google.com/drive/folders/1b1DOvwRtDlLx4ajdSgTwY4bNBo46jL-J?usp=drive_link" TargetMode="External"/><Relationship Id="rId89" Type="http://schemas.openxmlformats.org/officeDocument/2006/relationships/hyperlink" Target="https://drive.google.com/drive/folders/18pu0HTiuhPIHE_GGJD6UFY2YJaZ5Agsg?usp=drive_link" TargetMode="External"/><Relationship Id="rId16" Type="http://schemas.openxmlformats.org/officeDocument/2006/relationships/hyperlink" Target="https://drive.google.com/drive/folders/1R-j-ordh5APsfzU-OVXTGa2A5FTrEfxj?usp=drive_link" TargetMode="External"/><Relationship Id="rId11" Type="http://schemas.openxmlformats.org/officeDocument/2006/relationships/hyperlink" Target="https://drive.google.com/drive/folders/13xStpDLKuRP7LtHxGKzNAjM-2RN6teEk?usp=drive_link" TargetMode="External"/><Relationship Id="rId32" Type="http://schemas.openxmlformats.org/officeDocument/2006/relationships/hyperlink" Target="https://drive.google.com/drive/folders/1qIzxubZyR5Z8xJUVrUmZJQQIIDSX0SJq?usp=drive_link" TargetMode="External"/><Relationship Id="rId37" Type="http://schemas.openxmlformats.org/officeDocument/2006/relationships/hyperlink" Target="https://drive.google.com/drive/folders/1PrLI9vKIf2wu_fYIopqwc4wRxIadcOF7?usp=drive_link" TargetMode="External"/><Relationship Id="rId53" Type="http://schemas.openxmlformats.org/officeDocument/2006/relationships/hyperlink" Target="https://drive.google.com/drive/folders/1STjkirvt5ycfIFmFzTxbzgZyQzON_BUt?usp=drive_link" TargetMode="External"/><Relationship Id="rId58" Type="http://schemas.openxmlformats.org/officeDocument/2006/relationships/hyperlink" Target="https://drive.google.com/drive/folders/1Rfoz1JrlY22xDZk1s146U-HVZehSecWm" TargetMode="External"/><Relationship Id="rId74" Type="http://schemas.openxmlformats.org/officeDocument/2006/relationships/hyperlink" Target="https://drive.google.com/drive/folders/1JZ_tVt9UQBcKDpjQKMqYAe3ed47VPFhS?usp=drive_link" TargetMode="External"/><Relationship Id="rId79" Type="http://schemas.openxmlformats.org/officeDocument/2006/relationships/hyperlink" Target="https://drive.google.com/drive/folders/1lILtbBO10IJbNK918dbEs_x9CulfXk_y?usp=drive_link" TargetMode="External"/><Relationship Id="rId102" Type="http://schemas.openxmlformats.org/officeDocument/2006/relationships/hyperlink" Target="https://drive.google.com/drive/folders/1cgmPBTUnmMksdbU39zt6WmRrUeDIySoq?usp=drive_link" TargetMode="External"/><Relationship Id="rId5" Type="http://schemas.openxmlformats.org/officeDocument/2006/relationships/hyperlink" Target="https://drive.google.com/drive/folders/1pZjgsvsh-qpb68NQGugV4B_9pV5cxmkI?usp=drive_link" TargetMode="External"/><Relationship Id="rId90" Type="http://schemas.openxmlformats.org/officeDocument/2006/relationships/hyperlink" Target="https://drive.google.com/drive/folders/1KRqVrwjuR9NQJwzJ1IF0EmKN6JZsbSZp?usp=drive_link" TargetMode="External"/><Relationship Id="rId95" Type="http://schemas.openxmlformats.org/officeDocument/2006/relationships/hyperlink" Target="https://drive.google.com/drive/folders/11Li--7moeMnUSqBxZyYVZoibTFAtS1VM?usp=drive_link" TargetMode="External"/><Relationship Id="rId22" Type="http://schemas.openxmlformats.org/officeDocument/2006/relationships/hyperlink" Target="https://drive.google.com/drive/folders/1_sWGHtFInXXFvgJybxlg2xXhZnvPUBwk?usp=drive_link" TargetMode="External"/><Relationship Id="rId27" Type="http://schemas.openxmlformats.org/officeDocument/2006/relationships/hyperlink" Target="https://drive.google.com/drive/folders/1z6n_a745h6fTFkZv7lUqfo-pJ6gb0SRd?usp=drive_link" TargetMode="External"/><Relationship Id="rId43" Type="http://schemas.openxmlformats.org/officeDocument/2006/relationships/hyperlink" Target="https://drive.google.com/drive/folders/1QQUOPkKR_2Kp1udQ-2WU-ylCI3tmtJvz?usp=drive_link" TargetMode="External"/><Relationship Id="rId48" Type="http://schemas.openxmlformats.org/officeDocument/2006/relationships/hyperlink" Target="https://drive.google.com/drive/folders/1A02RWHx8BbJxwuN9VZaRFZj9K3wvLTun?usp=drive_link" TargetMode="External"/><Relationship Id="rId64" Type="http://schemas.openxmlformats.org/officeDocument/2006/relationships/hyperlink" Target="https://drive.google.com/drive/folders/1UKJvGD3F97tWT6-g_B5xULRBwM6TFu-l?usp=drive_link" TargetMode="External"/><Relationship Id="rId69" Type="http://schemas.openxmlformats.org/officeDocument/2006/relationships/hyperlink" Target="https://drive.google.com/drive/folders/1gLoxPlU9OSDMbSUWofy39GPwRsH9fGGq?usp=drive_link" TargetMode="External"/><Relationship Id="rId80" Type="http://schemas.openxmlformats.org/officeDocument/2006/relationships/hyperlink" Target="https://drive.google.com/drive/folders/1lILtbBO10IJbNK918dbEs_x9CulfXk_y?usp=drive_link" TargetMode="External"/><Relationship Id="rId85" Type="http://schemas.openxmlformats.org/officeDocument/2006/relationships/hyperlink" Target="https://drive.google.com/drive/folders/1_U5KfUDfGJbJYObQkOqxlFzuGAGVDXl-?usp=drive_link" TargetMode="External"/><Relationship Id="rId12" Type="http://schemas.openxmlformats.org/officeDocument/2006/relationships/hyperlink" Target="https://drive.google.com/drive/folders/1Ky3cQzoh15X5sFq31kMd8GAnkXSo1Xl9?usp=drive_link" TargetMode="External"/><Relationship Id="rId17" Type="http://schemas.openxmlformats.org/officeDocument/2006/relationships/hyperlink" Target="https://drive.google.com/drive/folders/1KZZXywiNlqkBA9aHV0MsTVlsDCfVUb0G?usp=drive_link" TargetMode="External"/><Relationship Id="rId25" Type="http://schemas.openxmlformats.org/officeDocument/2006/relationships/hyperlink" Target="https://drive.google.com/drive/folders/1FgnPcOJgGxjF-d4_uU-048ZoATehLBev?usp=drive_link" TargetMode="External"/><Relationship Id="rId33" Type="http://schemas.openxmlformats.org/officeDocument/2006/relationships/hyperlink" Target="https://drive.google.com/drive/folders/1qIzxubZyR5Z8xJUVrUmZJQQIIDSX0SJq?usp=drive_link" TargetMode="External"/><Relationship Id="rId38" Type="http://schemas.openxmlformats.org/officeDocument/2006/relationships/hyperlink" Target="https://drive.google.com/drive/folders/1KqrOUHiE5p0ehO4LQYVYT0tVeQOi2NpO?usp=drive_link" TargetMode="External"/><Relationship Id="rId46" Type="http://schemas.openxmlformats.org/officeDocument/2006/relationships/hyperlink" Target="https://drive.google.com/drive/folders/1A02RWHx8BbJxwuN9VZaRFZj9K3wvLTun?usp=drive_link" TargetMode="External"/><Relationship Id="rId59" Type="http://schemas.openxmlformats.org/officeDocument/2006/relationships/hyperlink" Target="https://drive.google.com/drive/folders/1Rfoz1JrlY22xDZk1s146U-HVZehSecWm" TargetMode="External"/><Relationship Id="rId67" Type="http://schemas.openxmlformats.org/officeDocument/2006/relationships/hyperlink" Target="https://drive.google.com/drive/folders/1gLoxPlU9OSDMbSUWofy39GPwRsH9fGGq?usp=drive_link" TargetMode="External"/><Relationship Id="rId103" Type="http://schemas.openxmlformats.org/officeDocument/2006/relationships/hyperlink" Target="https://drive.google.com/drive/folders/18w2p8beO9kSkKAG2p3q-DLlcHVu9rYie?usp=drive_link" TargetMode="External"/><Relationship Id="rId20" Type="http://schemas.openxmlformats.org/officeDocument/2006/relationships/hyperlink" Target="https://drive.google.com/drive/folders/1QQUOPkKR_2Kp1udQ-2WU-ylCI3tmtJvz?usp=drive_link" TargetMode="External"/><Relationship Id="rId41" Type="http://schemas.openxmlformats.org/officeDocument/2006/relationships/hyperlink" Target="https://drive.google.com/drive/folders/1QQUOPkKR_2Kp1udQ-2WU-ylCI3tmtJvz?usp=drive_link" TargetMode="External"/><Relationship Id="rId54" Type="http://schemas.openxmlformats.org/officeDocument/2006/relationships/hyperlink" Target="https://drive.google.com/drive/folders/1STjkirvt5ycfIFmFzTxbzgZyQzON_BUt?usp=drive_link" TargetMode="External"/><Relationship Id="rId62" Type="http://schemas.openxmlformats.org/officeDocument/2006/relationships/hyperlink" Target="https://drive.google.com/drive/folders/1IDcKGBUlOQDf7jp4BHtGQcvfzJH4iSK_?usp=drive_link" TargetMode="External"/><Relationship Id="rId70" Type="http://schemas.openxmlformats.org/officeDocument/2006/relationships/hyperlink" Target="https://drive.google.com/drive/folders/1ZmGHNdkOCPXQT4IWah1fxxi7w6rVPCLX" TargetMode="External"/><Relationship Id="rId75" Type="http://schemas.openxmlformats.org/officeDocument/2006/relationships/hyperlink" Target="https://drive.google.com/drive/folders/1JZ_tVt9UQBcKDpjQKMqYAe3ed47VPFhS?usp=drive_link" TargetMode="External"/><Relationship Id="rId83" Type="http://schemas.openxmlformats.org/officeDocument/2006/relationships/hyperlink" Target="https://drive.google.com/drive/folders/1AIIgx_Vfw0jP1Jwi7Br8skis6l2uzDxm?usp=drive_link" TargetMode="External"/><Relationship Id="rId88" Type="http://schemas.openxmlformats.org/officeDocument/2006/relationships/hyperlink" Target="https://drive.google.com/drive/folders/1YWRTCjnvzxirC4ddljOGhQbumGlvNPec?usp=drive_link" TargetMode="External"/><Relationship Id="rId91" Type="http://schemas.openxmlformats.org/officeDocument/2006/relationships/hyperlink" Target="https://drive.google.com/drive/folders/1KRqVrwjuR9NQJwzJ1IF0EmKN6JZsbSZp?usp=drive_link" TargetMode="External"/><Relationship Id="rId96" Type="http://schemas.openxmlformats.org/officeDocument/2006/relationships/hyperlink" Target="https://drive.google.com/drive/folders/11Li--7moeMnUSqBxZyYVZoibTFAtS1VM?usp=drive_link" TargetMode="External"/><Relationship Id="rId1" Type="http://schemas.openxmlformats.org/officeDocument/2006/relationships/hyperlink" Target="https://drive.google.com/drive/folders/1DMK211Xet0c9qoxE9HAaBJ3CQlraPxGx?usp=drive_link" TargetMode="External"/><Relationship Id="rId6" Type="http://schemas.openxmlformats.org/officeDocument/2006/relationships/hyperlink" Target="https://drive.google.com/drive/folders/1tTK5f5kjTRzdZbysfEPEVCehD5w1tfJL?usp=drive_link" TargetMode="External"/><Relationship Id="rId15" Type="http://schemas.openxmlformats.org/officeDocument/2006/relationships/hyperlink" Target="https://drive.google.com/drive/folders/1R-j-ordh5APsfzU-OVXTGa2A5FTrEfxj?usp=drive_link" TargetMode="External"/><Relationship Id="rId23" Type="http://schemas.openxmlformats.org/officeDocument/2006/relationships/hyperlink" Target="https://drive.google.com/drive/folders/1_sWGHtFInXXFvgJybxlg2xXhZnvPUBwk?usp=drive_link" TargetMode="External"/><Relationship Id="rId28" Type="http://schemas.openxmlformats.org/officeDocument/2006/relationships/hyperlink" Target="https://drive.google.com/drive/folders/1-Av3AEn1YBf0TkR6UT8oa3pySPrBb2eV" TargetMode="External"/><Relationship Id="rId36" Type="http://schemas.openxmlformats.org/officeDocument/2006/relationships/hyperlink" Target="https://drive.google.com/drive/folders/1PrLI9vKIf2wu_fYIopqwc4wRxIadcOF7?usp=drive_link" TargetMode="External"/><Relationship Id="rId49" Type="http://schemas.openxmlformats.org/officeDocument/2006/relationships/hyperlink" Target="https://drive.google.com/drive/folders/1zi0EBYlyx4yeMGr386qdNk_gL2OS_H49?usp=drive_link" TargetMode="External"/><Relationship Id="rId57" Type="http://schemas.openxmlformats.org/officeDocument/2006/relationships/hyperlink" Target="https://drive.google.com/drive/folders/1Rfoz1JrlY22xDZk1s146U-HVZehSecWm" TargetMode="External"/><Relationship Id="rId10" Type="http://schemas.openxmlformats.org/officeDocument/2006/relationships/hyperlink" Target="https://drive.google.com/drive/folders/1lV_3S1dFgHpQ0vu98WISKjisa-iEr1M1?usp=drive_link" TargetMode="External"/><Relationship Id="rId31" Type="http://schemas.openxmlformats.org/officeDocument/2006/relationships/hyperlink" Target="https://drive.google.com/drive/folders/1qIzxubZyR5Z8xJUVrUmZJQQIIDSX0SJq?usp=drive_link" TargetMode="External"/><Relationship Id="rId44" Type="http://schemas.openxmlformats.org/officeDocument/2006/relationships/hyperlink" Target="https://drive.google.com/drive/folders/1QQUOPkKR_2Kp1udQ-2WU-ylCI3tmtJvz?usp=drive_link" TargetMode="External"/><Relationship Id="rId52" Type="http://schemas.openxmlformats.org/officeDocument/2006/relationships/hyperlink" Target="https://drive.google.com/drive/folders/1kGKNY9NTvKdZdIiUKq0f2snIHa_33kDZ?usp=drive_link" TargetMode="External"/><Relationship Id="rId60" Type="http://schemas.openxmlformats.org/officeDocument/2006/relationships/hyperlink" Target="https://drive.google.com/drive/folders/1SOG1lGOEfGZDWNk-yZX2qRHWMTI0qy_l?usp=drive_link" TargetMode="External"/><Relationship Id="rId65" Type="http://schemas.openxmlformats.org/officeDocument/2006/relationships/hyperlink" Target="https://drive.google.com/drive/folders/1CoLKXusL5LeWRqOHCO1YxxQcvEXB3DF-?usp=drive_link" TargetMode="External"/><Relationship Id="rId73" Type="http://schemas.openxmlformats.org/officeDocument/2006/relationships/hyperlink" Target="https://drive.google.com/drive/folders/1mBaHbYTW1aiIvJEV42E19bFZ2p_jIenC?usp=drive_link" TargetMode="External"/><Relationship Id="rId78" Type="http://schemas.openxmlformats.org/officeDocument/2006/relationships/hyperlink" Target="https://drive.google.com/drive/folders/1gdTXR2XQyqDd3BX1RIGEUuXba1xgW99m?usp=drive_link" TargetMode="External"/><Relationship Id="rId81" Type="http://schemas.openxmlformats.org/officeDocument/2006/relationships/hyperlink" Target="https://drive.google.com/drive/folders/1AIIgx_Vfw0jP1Jwi7Br8skis6l2uzDxm?usp=drive_link" TargetMode="External"/><Relationship Id="rId86" Type="http://schemas.openxmlformats.org/officeDocument/2006/relationships/hyperlink" Target="https://drive.google.com/drive/folders/1dlYJMvyqSFYIrk1qivwawTK2sTIwK1kc?usp=drive_link" TargetMode="External"/><Relationship Id="rId94" Type="http://schemas.openxmlformats.org/officeDocument/2006/relationships/hyperlink" Target="https://drive.google.com/drive/folders/11Li--7moeMnUSqBxZyYVZoibTFAtS1VM?usp=drive_link" TargetMode="External"/><Relationship Id="rId99" Type="http://schemas.openxmlformats.org/officeDocument/2006/relationships/hyperlink" Target="https://drive.google.com/drive/folders/1Q7avUqB74yXtDp81mBSpTs_pIBFdeUtJ?usp=drive_link" TargetMode="External"/><Relationship Id="rId101" Type="http://schemas.openxmlformats.org/officeDocument/2006/relationships/hyperlink" Target="https://drive.google.com/drive/folders/1cgmPBTUnmMksdbU39zt6WmRrUeDIySoq?usp=drive_link" TargetMode="External"/><Relationship Id="rId4" Type="http://schemas.openxmlformats.org/officeDocument/2006/relationships/hyperlink" Target="https://drive.google.com/drive/folders/1pZjgsvsh-qpb68NQGugV4B_9pV5cxmkI?usp=drive_link" TargetMode="External"/><Relationship Id="rId9" Type="http://schemas.openxmlformats.org/officeDocument/2006/relationships/hyperlink" Target="https://drive.google.com/drive/folders/1lV_3S1dFgHpQ0vu98WISKjisa-iEr1M1?usp=drive_link" TargetMode="External"/><Relationship Id="rId13" Type="http://schemas.openxmlformats.org/officeDocument/2006/relationships/hyperlink" Target="https://drive.google.com/drive/folders/18Nfd2cHvf-st6qrGXTUjr06izlsjPq5S?usp=drive_link" TargetMode="External"/><Relationship Id="rId18" Type="http://schemas.openxmlformats.org/officeDocument/2006/relationships/hyperlink" Target="https://drive.google.com/drive/folders/1KZZXywiNlqkBA9aHV0MsTVlsDCfVUb0G?usp=drive_link" TargetMode="External"/><Relationship Id="rId39" Type="http://schemas.openxmlformats.org/officeDocument/2006/relationships/hyperlink" Target="https://drive.google.com/drive/folders/1KqrOUHiE5p0ehO4LQYVYT0tVeQOi2NpO?usp=drive_link" TargetMode="External"/><Relationship Id="rId34" Type="http://schemas.openxmlformats.org/officeDocument/2006/relationships/hyperlink" Target="https://drive.google.com/drive/folders/1SCiWULsI8C8bOoKi7EyecOM9lmngugt_?usp=drive_link" TargetMode="External"/><Relationship Id="rId50" Type="http://schemas.openxmlformats.org/officeDocument/2006/relationships/hyperlink" Target="https://drive.google.com/drive/folders/17kBtID0ngJ9210wU1FIHvoHqz-3l0KHq?usp=drive_link" TargetMode="External"/><Relationship Id="rId55" Type="http://schemas.openxmlformats.org/officeDocument/2006/relationships/hyperlink" Target="https://drive.google.com/drive/folders/1STjkirvt5ycfIFmFzTxbzgZyQzON_BUt?usp=drive_link" TargetMode="External"/><Relationship Id="rId76" Type="http://schemas.openxmlformats.org/officeDocument/2006/relationships/hyperlink" Target="https://drive.google.com/drive/folders/18JqavUKs9Zp78srvE3CmPMhwNLxC5Yem?usp=drive_link" TargetMode="External"/><Relationship Id="rId97" Type="http://schemas.openxmlformats.org/officeDocument/2006/relationships/hyperlink" Target="https://drive.google.com/drive/folders/1Q7avUqB74yXtDp81mBSpTs_pIBFdeUtJ?usp=drive_link" TargetMode="External"/><Relationship Id="rId7" Type="http://schemas.openxmlformats.org/officeDocument/2006/relationships/hyperlink" Target="https://drive.google.com/drive/folders/1tTK5f5kjTRzdZbysfEPEVCehD5w1tfJL?usp=drive_link" TargetMode="External"/><Relationship Id="rId71" Type="http://schemas.openxmlformats.org/officeDocument/2006/relationships/hyperlink" Target="https://drive.google.com/drive/folders/1ZmGHNdkOCPXQT4IWah1fxxi7w6rVPCLX" TargetMode="External"/><Relationship Id="rId92" Type="http://schemas.openxmlformats.org/officeDocument/2006/relationships/hyperlink" Target="https://drive.google.com/drive/folders/1Aupp3hJRgj2OdCtKdZ8xHIqA566qy898?usp=drive_link" TargetMode="External"/><Relationship Id="rId2" Type="http://schemas.openxmlformats.org/officeDocument/2006/relationships/hyperlink" Target="https://drive.google.com/drive/folders/1c9V_bc1vE_Ddwnm-GwQlzweqwgIqyCaZ?usp=sharing" TargetMode="External"/><Relationship Id="rId29" Type="http://schemas.openxmlformats.org/officeDocument/2006/relationships/hyperlink" Target="https://drive.google.com/drive/folders/1-Av3AEn1YBf0TkR6UT8oa3pySPrBb2eV" TargetMode="External"/><Relationship Id="rId24" Type="http://schemas.openxmlformats.org/officeDocument/2006/relationships/hyperlink" Target="https://drive.google.com/drive/folders/1FgnPcOJgGxjF-d4_uU-048ZoATehLBev?usp=drive_link" TargetMode="External"/><Relationship Id="rId40" Type="http://schemas.openxmlformats.org/officeDocument/2006/relationships/hyperlink" Target="https://drive.google.com/drive/folders/1KqrOUHiE5p0ehO4LQYVYT0tVeQOi2NpO?usp=drive_link" TargetMode="External"/><Relationship Id="rId45" Type="http://schemas.openxmlformats.org/officeDocument/2006/relationships/hyperlink" Target="https://drive.google.com/drive/folders/1n1wTrO-8m4gWDG_TlR0cO3mTr_YZip6I?usp=drive_link" TargetMode="External"/><Relationship Id="rId66" Type="http://schemas.openxmlformats.org/officeDocument/2006/relationships/hyperlink" Target="https://drive.google.com/drive/folders/1CoLKXusL5LeWRqOHCO1YxxQcvEXB3DF-?usp=drive_link" TargetMode="External"/><Relationship Id="rId87" Type="http://schemas.openxmlformats.org/officeDocument/2006/relationships/hyperlink" Target="https://drive.google.com/drive/folders/1QJMfv3CgJ7REDX1GOZdg6PcGbvp2jKRg?usp=drive_link" TargetMode="External"/><Relationship Id="rId61" Type="http://schemas.openxmlformats.org/officeDocument/2006/relationships/hyperlink" Target="https://drive.google.com/drive/folders/1SOG1lGOEfGZDWNk-yZX2qRHWMTI0qy_l?usp=drive_link" TargetMode="External"/><Relationship Id="rId82" Type="http://schemas.openxmlformats.org/officeDocument/2006/relationships/hyperlink" Target="https://drive.google.com/drive/folders/1AIIgx_Vfw0jP1Jwi7Br8skis6l2uzDxm?usp=drive_link" TargetMode="External"/><Relationship Id="rId19" Type="http://schemas.openxmlformats.org/officeDocument/2006/relationships/hyperlink" Target="https://drive.google.com/drive/folders/1s-uLDU_Q6yhYrvS9ykBF89iJ6epc4cbf?usp=drive_link" TargetMode="External"/><Relationship Id="rId14" Type="http://schemas.openxmlformats.org/officeDocument/2006/relationships/hyperlink" Target="https://drive.google.com/drive/folders/1R-j-ordh5APsfzU-OVXTGa2A5FTrEfxj?usp=drive_link" TargetMode="External"/><Relationship Id="rId30" Type="http://schemas.openxmlformats.org/officeDocument/2006/relationships/hyperlink" Target="https://drive.google.com/drive/folders/1-Av3AEn1YBf0TkR6UT8oa3pySPrBb2eV" TargetMode="External"/><Relationship Id="rId35" Type="http://schemas.openxmlformats.org/officeDocument/2006/relationships/hyperlink" Target="https://drive.google.com/drive/folders/1SCiWULsI8C8bOoKi7EyecOM9lmngugt_?usp=drive_link" TargetMode="External"/><Relationship Id="rId56" Type="http://schemas.openxmlformats.org/officeDocument/2006/relationships/hyperlink" Target="https://drive.google.com/drive/folders/1Fr12ldYlQ8kBBguYUfR-Y_JnKXjT_IHx?usp=drive_link" TargetMode="External"/><Relationship Id="rId77" Type="http://schemas.openxmlformats.org/officeDocument/2006/relationships/hyperlink" Target="https://drive.google.com/drive/folders/18JqavUKs9Zp78srvE3CmPMhwNLxC5Yem?usp=drive_link" TargetMode="External"/><Relationship Id="rId100" Type="http://schemas.openxmlformats.org/officeDocument/2006/relationships/hyperlink" Target="https://drive.google.com/drive/folders/1Z2zzlsLW9q321d197jpMR7_SwMF3Nr_p?usp=drive_link" TargetMode="External"/><Relationship Id="rId8" Type="http://schemas.openxmlformats.org/officeDocument/2006/relationships/hyperlink" Target="https://drive.google.com/drive/folders/1lV_3S1dFgHpQ0vu98WISKjisa-iEr1M1?usp=drive_link" TargetMode="External"/><Relationship Id="rId51" Type="http://schemas.openxmlformats.org/officeDocument/2006/relationships/hyperlink" Target="https://drive.google.com/drive/folders/17kBtID0ngJ9210wU1FIHvoHqz-3l0KHq?usp=drive_link" TargetMode="External"/><Relationship Id="rId72" Type="http://schemas.openxmlformats.org/officeDocument/2006/relationships/hyperlink" Target="https://drive.google.com/drive/folders/1ZmGHNdkOCPXQT4IWah1fxxi7w6rVPCLX" TargetMode="External"/><Relationship Id="rId93" Type="http://schemas.openxmlformats.org/officeDocument/2006/relationships/hyperlink" Target="https://drive.google.com/drive/folders/1Aupp3hJRgj2OdCtKdZ8xHIqA566qy898?usp=drive_link" TargetMode="External"/><Relationship Id="rId98" Type="http://schemas.openxmlformats.org/officeDocument/2006/relationships/hyperlink" Target="https://drive.google.com/drive/folders/1Q7avUqB74yXtDp81mBSpTs_pIBFdeUtJ?usp=drive_link" TargetMode="External"/><Relationship Id="rId3" Type="http://schemas.openxmlformats.org/officeDocument/2006/relationships/hyperlink" Target="https://drive.google.com/drive/folders/1c9V_bc1vE_Ddwnm-GwQlzweqwgIqyCaZ?usp=sharing"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13"/>
  <sheetViews>
    <sheetView showGridLines="0" workbookViewId="0">
      <pane ySplit="3" topLeftCell="A4" activePane="bottomLeft" state="frozen"/>
      <selection pane="bottomLeft" activeCell="J4" sqref="J4:J6"/>
    </sheetView>
  </sheetViews>
  <sheetFormatPr baseColWidth="10" defaultColWidth="12.5703125" defaultRowHeight="15" customHeight="1"/>
  <cols>
    <col min="1" max="1" width="12.5703125" customWidth="1"/>
    <col min="2" max="2" width="12.7109375" customWidth="1"/>
    <col min="3" max="3" width="39.28515625" hidden="1" customWidth="1"/>
    <col min="4" max="4" width="45.7109375" hidden="1" customWidth="1"/>
    <col min="5" max="5" width="13.5703125" hidden="1" customWidth="1"/>
    <col min="6" max="6" width="30.140625" hidden="1" customWidth="1"/>
    <col min="7" max="7" width="45.7109375" hidden="1" customWidth="1"/>
    <col min="8" max="8" width="32.5703125" hidden="1" customWidth="1"/>
    <col min="9" max="9" width="45.7109375" customWidth="1"/>
    <col min="10" max="10" width="16.140625" customWidth="1"/>
    <col min="11" max="11" width="10" customWidth="1"/>
    <col min="12" max="12" width="12.140625" customWidth="1"/>
    <col min="13" max="13" width="20.42578125" customWidth="1"/>
    <col min="14" max="14" width="11.7109375" customWidth="1"/>
    <col min="15" max="15" width="14.7109375" customWidth="1"/>
    <col min="16" max="16" width="32.5703125" customWidth="1"/>
    <col min="17" max="17" width="20.28515625" customWidth="1"/>
    <col min="18" max="18" width="26.85546875" customWidth="1"/>
    <col min="19" max="19" width="65.7109375" customWidth="1"/>
    <col min="20" max="20" width="16.42578125" customWidth="1"/>
    <col min="21" max="21" width="24.85546875" customWidth="1"/>
    <col min="22" max="22" width="26.42578125" customWidth="1"/>
    <col min="23" max="23" width="21.7109375" customWidth="1"/>
    <col min="24" max="24" width="50.7109375" customWidth="1"/>
    <col min="25" max="25" width="12.7109375" customWidth="1"/>
    <col min="26" max="26" width="21.7109375" customWidth="1"/>
    <col min="27" max="27" width="50.7109375" customWidth="1"/>
    <col min="28" max="28" width="12.7109375" customWidth="1"/>
    <col min="29" max="29" width="21.7109375" customWidth="1"/>
    <col min="30" max="30" width="50.7109375" customWidth="1"/>
    <col min="31" max="31" width="12.7109375" customWidth="1"/>
  </cols>
  <sheetData>
    <row r="1" spans="1:31" ht="28.5" customHeight="1">
      <c r="A1" s="1"/>
      <c r="B1" s="2"/>
      <c r="C1" s="2"/>
      <c r="D1" s="2"/>
      <c r="E1" s="2"/>
      <c r="F1" s="2"/>
      <c r="G1" s="2"/>
      <c r="H1" s="1"/>
      <c r="I1" s="3"/>
      <c r="J1" s="2"/>
      <c r="K1" s="2"/>
      <c r="L1" s="1"/>
      <c r="M1" s="4"/>
      <c r="N1" s="4"/>
      <c r="O1" s="4"/>
      <c r="P1" s="4"/>
      <c r="Q1" s="159" t="s">
        <v>0</v>
      </c>
      <c r="R1" s="160"/>
      <c r="S1" s="160"/>
      <c r="T1" s="160"/>
      <c r="U1" s="160"/>
      <c r="V1" s="161"/>
      <c r="W1" s="165" t="s">
        <v>1</v>
      </c>
      <c r="X1" s="166"/>
      <c r="Y1" s="166"/>
      <c r="Z1" s="166"/>
      <c r="AA1" s="166"/>
      <c r="AB1" s="166"/>
      <c r="AC1" s="166"/>
      <c r="AD1" s="166"/>
      <c r="AE1" s="167"/>
    </row>
    <row r="2" spans="1:31" ht="15" customHeight="1">
      <c r="A2" s="1"/>
      <c r="B2" s="2"/>
      <c r="C2" s="2"/>
      <c r="D2" s="2"/>
      <c r="E2" s="2"/>
      <c r="F2" s="2"/>
      <c r="G2" s="2"/>
      <c r="H2" s="1"/>
      <c r="I2" s="3"/>
      <c r="J2" s="2"/>
      <c r="K2" s="2"/>
      <c r="L2" s="1"/>
      <c r="M2" s="4"/>
      <c r="N2" s="4"/>
      <c r="O2" s="4"/>
      <c r="P2" s="4"/>
      <c r="Q2" s="162"/>
      <c r="R2" s="163"/>
      <c r="S2" s="163"/>
      <c r="T2" s="163"/>
      <c r="U2" s="163"/>
      <c r="V2" s="164"/>
      <c r="W2" s="168" t="s">
        <v>2</v>
      </c>
      <c r="X2" s="166"/>
      <c r="Y2" s="167"/>
      <c r="Z2" s="169" t="s">
        <v>3</v>
      </c>
      <c r="AA2" s="166"/>
      <c r="AB2" s="167"/>
      <c r="AC2" s="170" t="s">
        <v>4</v>
      </c>
      <c r="AD2" s="166"/>
      <c r="AE2" s="167"/>
    </row>
    <row r="3" spans="1:31" ht="60">
      <c r="A3" s="5" t="s">
        <v>5</v>
      </c>
      <c r="B3" s="5" t="s">
        <v>6</v>
      </c>
      <c r="C3" s="5" t="s">
        <v>7</v>
      </c>
      <c r="D3" s="5" t="s">
        <v>8</v>
      </c>
      <c r="E3" s="5" t="s">
        <v>9</v>
      </c>
      <c r="F3" s="5" t="s">
        <v>10</v>
      </c>
      <c r="G3" s="5" t="s">
        <v>11</v>
      </c>
      <c r="H3" s="6" t="s">
        <v>12</v>
      </c>
      <c r="I3" s="5" t="s">
        <v>13</v>
      </c>
      <c r="J3" s="5" t="s">
        <v>14</v>
      </c>
      <c r="K3" s="5" t="s">
        <v>15</v>
      </c>
      <c r="L3" s="7" t="s">
        <v>16</v>
      </c>
      <c r="M3" s="8" t="s">
        <v>17</v>
      </c>
      <c r="N3" s="5" t="s">
        <v>18</v>
      </c>
      <c r="O3" s="5" t="s">
        <v>19</v>
      </c>
      <c r="P3" s="9" t="s">
        <v>20</v>
      </c>
      <c r="Q3" s="10" t="s">
        <v>21</v>
      </c>
      <c r="R3" s="5" t="s">
        <v>22</v>
      </c>
      <c r="S3" s="10" t="s">
        <v>23</v>
      </c>
      <c r="T3" s="10" t="s">
        <v>24</v>
      </c>
      <c r="U3" s="10" t="s">
        <v>25</v>
      </c>
      <c r="V3" s="6" t="s">
        <v>26</v>
      </c>
      <c r="W3" s="11" t="s">
        <v>27</v>
      </c>
      <c r="X3" s="10" t="s">
        <v>28</v>
      </c>
      <c r="Y3" s="10" t="s">
        <v>29</v>
      </c>
      <c r="Z3" s="12" t="s">
        <v>30</v>
      </c>
      <c r="AA3" s="13" t="s">
        <v>28</v>
      </c>
      <c r="AB3" s="13" t="s">
        <v>29</v>
      </c>
      <c r="AC3" s="14" t="s">
        <v>30</v>
      </c>
      <c r="AD3" s="15" t="s">
        <v>28</v>
      </c>
      <c r="AE3" s="15" t="s">
        <v>29</v>
      </c>
    </row>
    <row r="4" spans="1:31" ht="151.5" customHeight="1">
      <c r="A4" s="171">
        <v>2025</v>
      </c>
      <c r="B4" s="145">
        <v>1</v>
      </c>
      <c r="C4" s="17" t="s">
        <v>31</v>
      </c>
      <c r="D4" s="17" t="s">
        <v>32</v>
      </c>
      <c r="E4" s="17" t="s">
        <v>33</v>
      </c>
      <c r="F4" s="17" t="s">
        <v>34</v>
      </c>
      <c r="G4" s="16" t="s">
        <v>35</v>
      </c>
      <c r="H4" s="16" t="str">
        <f>P4</f>
        <v>German Alberto Pulido Pulido</v>
      </c>
      <c r="I4" s="129" t="s">
        <v>36</v>
      </c>
      <c r="J4" s="124" t="s">
        <v>37</v>
      </c>
      <c r="K4" s="127">
        <v>1</v>
      </c>
      <c r="L4" s="124" t="s">
        <v>38</v>
      </c>
      <c r="M4" s="132">
        <f>Q4+Q5+Q6</f>
        <v>0.8</v>
      </c>
      <c r="N4" s="131">
        <v>45839</v>
      </c>
      <c r="O4" s="149">
        <v>46038</v>
      </c>
      <c r="P4" s="134" t="s">
        <v>39</v>
      </c>
      <c r="Q4" s="18">
        <v>0.5</v>
      </c>
      <c r="R4" s="19">
        <f>K4-Q4</f>
        <v>0.5</v>
      </c>
      <c r="S4" s="20" t="s">
        <v>40</v>
      </c>
      <c r="T4" s="21">
        <v>45944</v>
      </c>
      <c r="U4" s="22" t="s">
        <v>41</v>
      </c>
      <c r="V4" s="141" t="s">
        <v>42</v>
      </c>
      <c r="W4" s="23">
        <v>0.5</v>
      </c>
      <c r="X4" s="24" t="s">
        <v>43</v>
      </c>
      <c r="Y4" s="25" t="s">
        <v>44</v>
      </c>
      <c r="Z4" s="26">
        <v>0.5</v>
      </c>
      <c r="AA4" s="27" t="s">
        <v>45</v>
      </c>
      <c r="AB4" s="26" t="s">
        <v>44</v>
      </c>
      <c r="AC4" s="28">
        <v>0.8</v>
      </c>
      <c r="AD4" s="29" t="s">
        <v>46</v>
      </c>
      <c r="AE4" s="30" t="s">
        <v>44</v>
      </c>
    </row>
    <row r="5" spans="1:31" ht="203.25" customHeight="1">
      <c r="A5" s="125"/>
      <c r="B5" s="125"/>
      <c r="C5" s="17"/>
      <c r="D5" s="17"/>
      <c r="E5" s="17"/>
      <c r="F5" s="17"/>
      <c r="G5" s="16"/>
      <c r="H5" s="31"/>
      <c r="I5" s="125"/>
      <c r="J5" s="125"/>
      <c r="K5" s="125"/>
      <c r="L5" s="125"/>
      <c r="M5" s="125"/>
      <c r="N5" s="125"/>
      <c r="O5" s="125"/>
      <c r="P5" s="125"/>
      <c r="Q5" s="18">
        <v>0.3</v>
      </c>
      <c r="R5" s="19">
        <f t="shared" ref="R5:R6" si="0">R4-Q5</f>
        <v>0.2</v>
      </c>
      <c r="S5" s="20" t="s">
        <v>47</v>
      </c>
      <c r="T5" s="32">
        <v>45995</v>
      </c>
      <c r="U5" s="33" t="s">
        <v>48</v>
      </c>
      <c r="V5" s="125"/>
      <c r="W5" s="34"/>
      <c r="X5" s="35"/>
      <c r="Y5" s="34"/>
      <c r="Z5" s="34"/>
      <c r="AA5" s="34"/>
      <c r="AB5" s="34"/>
      <c r="AC5" s="36">
        <v>0.2</v>
      </c>
      <c r="AD5" s="37" t="s">
        <v>49</v>
      </c>
      <c r="AE5" s="34"/>
    </row>
    <row r="6" spans="1:31" ht="49.5" customHeight="1">
      <c r="A6" s="126"/>
      <c r="B6" s="126"/>
      <c r="C6" s="17"/>
      <c r="D6" s="17"/>
      <c r="E6" s="17"/>
      <c r="F6" s="17"/>
      <c r="G6" s="16"/>
      <c r="H6" s="31"/>
      <c r="I6" s="126"/>
      <c r="J6" s="126"/>
      <c r="K6" s="126"/>
      <c r="L6" s="126"/>
      <c r="M6" s="126"/>
      <c r="N6" s="126"/>
      <c r="O6" s="126"/>
      <c r="P6" s="126"/>
      <c r="Q6" s="35"/>
      <c r="R6" s="19">
        <f t="shared" si="0"/>
        <v>0.2</v>
      </c>
      <c r="S6" s="38"/>
      <c r="T6" s="38"/>
      <c r="U6" s="38"/>
      <c r="V6" s="126"/>
      <c r="W6" s="34"/>
      <c r="X6" s="35"/>
      <c r="Y6" s="34"/>
      <c r="Z6" s="34"/>
      <c r="AA6" s="34"/>
      <c r="AB6" s="34"/>
      <c r="AC6" s="34"/>
      <c r="AD6" s="34"/>
      <c r="AE6" s="34"/>
    </row>
    <row r="7" spans="1:31" ht="159.75" customHeight="1">
      <c r="A7" s="171">
        <v>2025</v>
      </c>
      <c r="B7" s="145">
        <f>B4+1</f>
        <v>2</v>
      </c>
      <c r="C7" s="39" t="s">
        <v>50</v>
      </c>
      <c r="D7" s="39" t="s">
        <v>51</v>
      </c>
      <c r="E7" s="39" t="s">
        <v>52</v>
      </c>
      <c r="F7" s="39" t="s">
        <v>53</v>
      </c>
      <c r="G7" s="39" t="s">
        <v>54</v>
      </c>
      <c r="H7" s="31" t="str">
        <f>P7</f>
        <v xml:space="preserve">Pedro Alfonso Mejia Sierra </v>
      </c>
      <c r="I7" s="129" t="s">
        <v>55</v>
      </c>
      <c r="J7" s="124" t="s">
        <v>56</v>
      </c>
      <c r="K7" s="127">
        <v>1</v>
      </c>
      <c r="L7" s="124" t="s">
        <v>38</v>
      </c>
      <c r="M7" s="132">
        <f>Q7+Q8+Q9</f>
        <v>1</v>
      </c>
      <c r="N7" s="131">
        <v>45839</v>
      </c>
      <c r="O7" s="131">
        <v>45995</v>
      </c>
      <c r="P7" s="134" t="s">
        <v>57</v>
      </c>
      <c r="Q7" s="40">
        <v>1</v>
      </c>
      <c r="R7" s="19">
        <f>K7-Q7</f>
        <v>0</v>
      </c>
      <c r="S7" s="20" t="s">
        <v>58</v>
      </c>
      <c r="T7" s="41">
        <v>45944</v>
      </c>
      <c r="U7" s="22" t="s">
        <v>59</v>
      </c>
      <c r="V7" s="133" t="s">
        <v>60</v>
      </c>
      <c r="W7" s="23">
        <v>1</v>
      </c>
      <c r="X7" s="42" t="s">
        <v>61</v>
      </c>
      <c r="Y7" s="25" t="s">
        <v>44</v>
      </c>
      <c r="Z7" s="43">
        <v>1</v>
      </c>
      <c r="AA7" s="44" t="s">
        <v>62</v>
      </c>
      <c r="AB7" s="45" t="s">
        <v>44</v>
      </c>
      <c r="AC7" s="28">
        <v>1</v>
      </c>
      <c r="AD7" s="46" t="s">
        <v>63</v>
      </c>
      <c r="AE7" s="30" t="s">
        <v>64</v>
      </c>
    </row>
    <row r="8" spans="1:31" ht="49.5" customHeight="1">
      <c r="A8" s="125"/>
      <c r="B8" s="125"/>
      <c r="C8" s="39"/>
      <c r="D8" s="39"/>
      <c r="E8" s="39"/>
      <c r="F8" s="39"/>
      <c r="G8" s="39"/>
      <c r="H8" s="31"/>
      <c r="I8" s="125"/>
      <c r="J8" s="125"/>
      <c r="K8" s="125"/>
      <c r="L8" s="125"/>
      <c r="M8" s="125"/>
      <c r="N8" s="125"/>
      <c r="O8" s="125"/>
      <c r="P8" s="125"/>
      <c r="Q8" s="47"/>
      <c r="R8" s="19">
        <f t="shared" ref="R8:R9" si="1">R7-Q8</f>
        <v>0</v>
      </c>
      <c r="S8" s="47"/>
      <c r="T8" s="47"/>
      <c r="U8" s="47"/>
      <c r="V8" s="125"/>
      <c r="W8" s="34"/>
      <c r="X8" s="34"/>
      <c r="Y8" s="34"/>
      <c r="Z8" s="34"/>
      <c r="AA8" s="34"/>
      <c r="AB8" s="34"/>
      <c r="AC8" s="34"/>
      <c r="AD8" s="48"/>
      <c r="AE8" s="34"/>
    </row>
    <row r="9" spans="1:31" ht="49.5" customHeight="1">
      <c r="A9" s="126"/>
      <c r="B9" s="126"/>
      <c r="C9" s="39"/>
      <c r="D9" s="39"/>
      <c r="E9" s="39"/>
      <c r="F9" s="39"/>
      <c r="G9" s="39"/>
      <c r="H9" s="31"/>
      <c r="I9" s="126"/>
      <c r="J9" s="126"/>
      <c r="K9" s="126"/>
      <c r="L9" s="126"/>
      <c r="M9" s="126"/>
      <c r="N9" s="126"/>
      <c r="O9" s="126"/>
      <c r="P9" s="126"/>
      <c r="Q9" s="47"/>
      <c r="R9" s="19">
        <f t="shared" si="1"/>
        <v>0</v>
      </c>
      <c r="S9" s="47"/>
      <c r="T9" s="47"/>
      <c r="U9" s="47"/>
      <c r="V9" s="126"/>
      <c r="W9" s="34"/>
      <c r="X9" s="34"/>
      <c r="Y9" s="34"/>
      <c r="Z9" s="34"/>
      <c r="AA9" s="34"/>
      <c r="AB9" s="34"/>
      <c r="AC9" s="34"/>
      <c r="AD9" s="34"/>
      <c r="AE9" s="34"/>
    </row>
    <row r="10" spans="1:31" ht="113.25" customHeight="1">
      <c r="A10" s="171">
        <v>2025</v>
      </c>
      <c r="B10" s="145">
        <f>B7+1</f>
        <v>3</v>
      </c>
      <c r="C10" s="39" t="s">
        <v>31</v>
      </c>
      <c r="D10" s="39" t="s">
        <v>65</v>
      </c>
      <c r="E10" s="39" t="s">
        <v>66</v>
      </c>
      <c r="F10" s="39" t="s">
        <v>67</v>
      </c>
      <c r="G10" s="39" t="s">
        <v>68</v>
      </c>
      <c r="H10" s="31" t="str">
        <f>P10</f>
        <v xml:space="preserve">Euranio Manotas Maldonado </v>
      </c>
      <c r="I10" s="129" t="s">
        <v>69</v>
      </c>
      <c r="J10" s="124" t="s">
        <v>70</v>
      </c>
      <c r="K10" s="127">
        <v>1</v>
      </c>
      <c r="L10" s="124" t="s">
        <v>38</v>
      </c>
      <c r="M10" s="132">
        <f>Q10+Q11+Q12</f>
        <v>1</v>
      </c>
      <c r="N10" s="131">
        <v>45839</v>
      </c>
      <c r="O10" s="131">
        <v>45995</v>
      </c>
      <c r="P10" s="134" t="s">
        <v>71</v>
      </c>
      <c r="Q10" s="40">
        <v>0.5</v>
      </c>
      <c r="R10" s="19">
        <f>K10-Q10</f>
        <v>0.5</v>
      </c>
      <c r="S10" s="20" t="s">
        <v>72</v>
      </c>
      <c r="T10" s="41">
        <v>45944</v>
      </c>
      <c r="U10" s="22" t="s">
        <v>73</v>
      </c>
      <c r="V10" s="147" t="s">
        <v>74</v>
      </c>
      <c r="W10" s="23">
        <v>0.5</v>
      </c>
      <c r="X10" s="42" t="s">
        <v>75</v>
      </c>
      <c r="Y10" s="25" t="s">
        <v>44</v>
      </c>
      <c r="Z10" s="43">
        <v>0.5</v>
      </c>
      <c r="AA10" s="44" t="s">
        <v>76</v>
      </c>
      <c r="AB10" s="45" t="s">
        <v>44</v>
      </c>
      <c r="AC10" s="28">
        <v>1</v>
      </c>
      <c r="AD10" s="46" t="s">
        <v>77</v>
      </c>
      <c r="AE10" s="30" t="s">
        <v>64</v>
      </c>
    </row>
    <row r="11" spans="1:31" ht="55.5" customHeight="1">
      <c r="A11" s="125"/>
      <c r="B11" s="125"/>
      <c r="C11" s="39"/>
      <c r="D11" s="39"/>
      <c r="E11" s="39"/>
      <c r="F11" s="39"/>
      <c r="G11" s="39"/>
      <c r="H11" s="31"/>
      <c r="I11" s="125"/>
      <c r="J11" s="125"/>
      <c r="K11" s="125"/>
      <c r="L11" s="125"/>
      <c r="M11" s="125"/>
      <c r="N11" s="125"/>
      <c r="O11" s="125"/>
      <c r="P11" s="125"/>
      <c r="Q11" s="40">
        <v>0.5</v>
      </c>
      <c r="R11" s="19">
        <f t="shared" ref="R11:R12" si="2">R10-Q11</f>
        <v>0</v>
      </c>
      <c r="S11" s="20" t="s">
        <v>78</v>
      </c>
      <c r="T11" s="49">
        <v>45994</v>
      </c>
      <c r="U11" s="22" t="s">
        <v>79</v>
      </c>
      <c r="V11" s="125"/>
      <c r="W11" s="34"/>
      <c r="X11" s="34"/>
      <c r="Y11" s="34"/>
      <c r="Z11" s="34"/>
      <c r="AA11" s="34"/>
      <c r="AB11" s="34"/>
      <c r="AC11" s="34"/>
      <c r="AD11" s="34"/>
      <c r="AE11" s="34"/>
    </row>
    <row r="12" spans="1:31" ht="49.5" customHeight="1">
      <c r="A12" s="126"/>
      <c r="B12" s="126"/>
      <c r="C12" s="39"/>
      <c r="D12" s="39"/>
      <c r="E12" s="39"/>
      <c r="F12" s="39"/>
      <c r="G12" s="39"/>
      <c r="H12" s="31"/>
      <c r="I12" s="126"/>
      <c r="J12" s="126"/>
      <c r="K12" s="126"/>
      <c r="L12" s="126"/>
      <c r="M12" s="126"/>
      <c r="N12" s="126"/>
      <c r="O12" s="126"/>
      <c r="P12" s="126"/>
      <c r="Q12" s="50"/>
      <c r="R12" s="19">
        <f t="shared" si="2"/>
        <v>0</v>
      </c>
      <c r="S12" s="47"/>
      <c r="T12" s="47"/>
      <c r="U12" s="47"/>
      <c r="V12" s="126"/>
      <c r="W12" s="34"/>
      <c r="X12" s="34"/>
      <c r="Y12" s="34"/>
      <c r="Z12" s="34"/>
      <c r="AA12" s="34"/>
      <c r="AB12" s="34"/>
      <c r="AC12" s="34"/>
      <c r="AD12" s="34"/>
      <c r="AE12" s="34"/>
    </row>
    <row r="13" spans="1:31" ht="97.5" customHeight="1">
      <c r="A13" s="171">
        <v>2025</v>
      </c>
      <c r="B13" s="145">
        <f>B10+1</f>
        <v>4</v>
      </c>
      <c r="C13" s="39" t="s">
        <v>80</v>
      </c>
      <c r="D13" s="39" t="s">
        <v>81</v>
      </c>
      <c r="E13" s="39" t="s">
        <v>82</v>
      </c>
      <c r="F13" s="39" t="s">
        <v>83</v>
      </c>
      <c r="G13" s="39" t="s">
        <v>84</v>
      </c>
      <c r="H13" s="31" t="str">
        <f>P13</f>
        <v>Daniela Rodriguez Narvaez</v>
      </c>
      <c r="I13" s="129" t="s">
        <v>85</v>
      </c>
      <c r="J13" s="124" t="s">
        <v>70</v>
      </c>
      <c r="K13" s="127">
        <v>1</v>
      </c>
      <c r="L13" s="124" t="s">
        <v>38</v>
      </c>
      <c r="M13" s="132">
        <f>Q13+Q14+Q15</f>
        <v>1</v>
      </c>
      <c r="N13" s="131">
        <v>45839</v>
      </c>
      <c r="O13" s="131">
        <v>45995</v>
      </c>
      <c r="P13" s="134" t="s">
        <v>86</v>
      </c>
      <c r="Q13" s="40">
        <v>0.5</v>
      </c>
      <c r="R13" s="19">
        <f>K13-Q13</f>
        <v>0.5</v>
      </c>
      <c r="S13" s="22" t="s">
        <v>87</v>
      </c>
      <c r="T13" s="49">
        <v>45944</v>
      </c>
      <c r="U13" s="22" t="s">
        <v>88</v>
      </c>
      <c r="V13" s="133" t="s">
        <v>89</v>
      </c>
      <c r="W13" s="23">
        <v>0.5</v>
      </c>
      <c r="X13" s="42" t="s">
        <v>90</v>
      </c>
      <c r="Y13" s="25" t="s">
        <v>91</v>
      </c>
      <c r="Z13" s="43">
        <v>0.5</v>
      </c>
      <c r="AA13" s="44" t="s">
        <v>92</v>
      </c>
      <c r="AB13" s="45" t="s">
        <v>44</v>
      </c>
      <c r="AC13" s="28">
        <v>1</v>
      </c>
      <c r="AD13" s="46" t="s">
        <v>93</v>
      </c>
      <c r="AE13" s="30" t="s">
        <v>64</v>
      </c>
    </row>
    <row r="14" spans="1:31" ht="49.5" customHeight="1">
      <c r="A14" s="125"/>
      <c r="B14" s="125"/>
      <c r="C14" s="39"/>
      <c r="D14" s="39"/>
      <c r="E14" s="39"/>
      <c r="F14" s="39"/>
      <c r="G14" s="39"/>
      <c r="H14" s="31"/>
      <c r="I14" s="125"/>
      <c r="J14" s="125"/>
      <c r="K14" s="125"/>
      <c r="L14" s="125"/>
      <c r="M14" s="125"/>
      <c r="N14" s="125"/>
      <c r="O14" s="125"/>
      <c r="P14" s="125"/>
      <c r="Q14" s="51">
        <v>0.5</v>
      </c>
      <c r="R14" s="19">
        <f t="shared" ref="R14:R15" si="3">R13-Q14</f>
        <v>0</v>
      </c>
      <c r="S14" s="22" t="s">
        <v>94</v>
      </c>
      <c r="T14" s="49">
        <v>45993</v>
      </c>
      <c r="U14" s="22" t="s">
        <v>95</v>
      </c>
      <c r="V14" s="125"/>
      <c r="W14" s="34"/>
      <c r="X14" s="34"/>
      <c r="Y14" s="34"/>
      <c r="Z14" s="34"/>
      <c r="AA14" s="34"/>
      <c r="AB14" s="34"/>
      <c r="AC14" s="34"/>
      <c r="AD14" s="34"/>
      <c r="AE14" s="34"/>
    </row>
    <row r="15" spans="1:31" ht="49.5" customHeight="1">
      <c r="A15" s="126"/>
      <c r="B15" s="126"/>
      <c r="C15" s="39"/>
      <c r="D15" s="39"/>
      <c r="E15" s="39"/>
      <c r="F15" s="39"/>
      <c r="G15" s="39"/>
      <c r="H15" s="31"/>
      <c r="I15" s="126"/>
      <c r="J15" s="126"/>
      <c r="K15" s="126"/>
      <c r="L15" s="126"/>
      <c r="M15" s="126"/>
      <c r="N15" s="126"/>
      <c r="O15" s="126"/>
      <c r="P15" s="126"/>
      <c r="Q15" s="47"/>
      <c r="R15" s="19">
        <f t="shared" si="3"/>
        <v>0</v>
      </c>
      <c r="S15" s="47"/>
      <c r="T15" s="47"/>
      <c r="U15" s="47"/>
      <c r="V15" s="126"/>
      <c r="W15" s="34"/>
      <c r="X15" s="34"/>
      <c r="Y15" s="34"/>
      <c r="Z15" s="34"/>
      <c r="AA15" s="34"/>
      <c r="AB15" s="34"/>
      <c r="AC15" s="34"/>
      <c r="AD15" s="34"/>
      <c r="AE15" s="34"/>
    </row>
    <row r="16" spans="1:31" ht="145.5" customHeight="1">
      <c r="A16" s="171">
        <v>2025</v>
      </c>
      <c r="B16" s="145">
        <f>B13+1</f>
        <v>5</v>
      </c>
      <c r="C16" s="39" t="s">
        <v>96</v>
      </c>
      <c r="D16" s="39" t="s">
        <v>97</v>
      </c>
      <c r="E16" s="39" t="s">
        <v>98</v>
      </c>
      <c r="F16" s="39" t="s">
        <v>99</v>
      </c>
      <c r="G16" s="39" t="s">
        <v>100</v>
      </c>
      <c r="H16" s="31" t="str">
        <f>P16</f>
        <v xml:space="preserve">Juan David Perez Atara </v>
      </c>
      <c r="I16" s="129" t="s">
        <v>101</v>
      </c>
      <c r="J16" s="124" t="s">
        <v>102</v>
      </c>
      <c r="K16" s="127">
        <v>1</v>
      </c>
      <c r="L16" s="124" t="s">
        <v>38</v>
      </c>
      <c r="M16" s="132">
        <f>Q16+Q17+Q18</f>
        <v>0.99659999999999993</v>
      </c>
      <c r="N16" s="131">
        <v>45839</v>
      </c>
      <c r="O16" s="131">
        <v>45995</v>
      </c>
      <c r="P16" s="134" t="s">
        <v>103</v>
      </c>
      <c r="Q16" s="52">
        <v>0.33329999999999999</v>
      </c>
      <c r="R16" s="19">
        <f>K16-Q16</f>
        <v>0.66670000000000007</v>
      </c>
      <c r="S16" s="20" t="s">
        <v>104</v>
      </c>
      <c r="T16" s="49">
        <v>45930</v>
      </c>
      <c r="U16" s="22" t="s">
        <v>105</v>
      </c>
      <c r="V16" s="147" t="s">
        <v>106</v>
      </c>
      <c r="W16" s="23">
        <v>0.67</v>
      </c>
      <c r="X16" s="42" t="s">
        <v>107</v>
      </c>
      <c r="Y16" s="25" t="s">
        <v>91</v>
      </c>
      <c r="Z16" s="43">
        <v>0.67</v>
      </c>
      <c r="AA16" s="44" t="s">
        <v>108</v>
      </c>
      <c r="AB16" s="45" t="s">
        <v>44</v>
      </c>
      <c r="AC16" s="28">
        <v>1</v>
      </c>
      <c r="AD16" s="46" t="s">
        <v>109</v>
      </c>
      <c r="AE16" s="30" t="s">
        <v>64</v>
      </c>
    </row>
    <row r="17" spans="1:31" ht="114">
      <c r="A17" s="125"/>
      <c r="B17" s="125"/>
      <c r="C17" s="39"/>
      <c r="D17" s="39"/>
      <c r="E17" s="39"/>
      <c r="F17" s="39"/>
      <c r="G17" s="39"/>
      <c r="H17" s="31"/>
      <c r="I17" s="125"/>
      <c r="J17" s="125"/>
      <c r="K17" s="125"/>
      <c r="L17" s="125"/>
      <c r="M17" s="125"/>
      <c r="N17" s="125"/>
      <c r="O17" s="125"/>
      <c r="P17" s="125"/>
      <c r="Q17" s="52">
        <v>0.33329999999999999</v>
      </c>
      <c r="R17" s="19">
        <f t="shared" ref="R17:R18" si="4">R16-Q17</f>
        <v>0.33340000000000009</v>
      </c>
      <c r="S17" s="20" t="s">
        <v>110</v>
      </c>
      <c r="T17" s="49">
        <v>45944</v>
      </c>
      <c r="U17" s="22" t="s">
        <v>111</v>
      </c>
      <c r="V17" s="125"/>
      <c r="W17" s="34"/>
      <c r="X17" s="34"/>
      <c r="Y17" s="34"/>
      <c r="Z17" s="34"/>
      <c r="AA17" s="34"/>
      <c r="AB17" s="34"/>
      <c r="AC17" s="34"/>
      <c r="AD17" s="34"/>
      <c r="AE17" s="34"/>
    </row>
    <row r="18" spans="1:31" ht="108.75" customHeight="1">
      <c r="A18" s="126"/>
      <c r="B18" s="126"/>
      <c r="C18" s="39"/>
      <c r="D18" s="39"/>
      <c r="E18" s="39"/>
      <c r="F18" s="39"/>
      <c r="G18" s="39"/>
      <c r="H18" s="31"/>
      <c r="I18" s="126"/>
      <c r="J18" s="126"/>
      <c r="K18" s="126"/>
      <c r="L18" s="126"/>
      <c r="M18" s="126"/>
      <c r="N18" s="126"/>
      <c r="O18" s="126"/>
      <c r="P18" s="126"/>
      <c r="Q18" s="51">
        <v>0.33</v>
      </c>
      <c r="R18" s="19">
        <f t="shared" si="4"/>
        <v>3.4000000000000696E-3</v>
      </c>
      <c r="S18" s="53" t="s">
        <v>112</v>
      </c>
      <c r="T18" s="49">
        <v>45996</v>
      </c>
      <c r="U18" s="22" t="s">
        <v>113</v>
      </c>
      <c r="V18" s="126"/>
      <c r="W18" s="34"/>
      <c r="X18" s="34"/>
      <c r="Y18" s="34"/>
      <c r="Z18" s="34"/>
      <c r="AA18" s="34"/>
      <c r="AB18" s="34"/>
      <c r="AC18" s="34"/>
      <c r="AD18" s="34"/>
      <c r="AE18" s="34"/>
    </row>
    <row r="19" spans="1:31" ht="113.25" customHeight="1">
      <c r="A19" s="171">
        <v>2025</v>
      </c>
      <c r="B19" s="145">
        <f>B16+1</f>
        <v>6</v>
      </c>
      <c r="C19" s="39" t="s">
        <v>31</v>
      </c>
      <c r="D19" s="39" t="s">
        <v>114</v>
      </c>
      <c r="E19" s="39" t="s">
        <v>115</v>
      </c>
      <c r="F19" s="39" t="s">
        <v>116</v>
      </c>
      <c r="G19" s="39" t="s">
        <v>117</v>
      </c>
      <c r="H19" s="31" t="str">
        <f>P19</f>
        <v>Laura Paola Borda Gomez</v>
      </c>
      <c r="I19" s="129" t="s">
        <v>118</v>
      </c>
      <c r="J19" s="124" t="s">
        <v>119</v>
      </c>
      <c r="K19" s="127">
        <v>1</v>
      </c>
      <c r="L19" s="124" t="s">
        <v>38</v>
      </c>
      <c r="M19" s="132">
        <f>Q19+Q20+Q21</f>
        <v>1</v>
      </c>
      <c r="N19" s="131">
        <v>45839</v>
      </c>
      <c r="O19" s="131">
        <v>45995</v>
      </c>
      <c r="P19" s="134" t="s">
        <v>120</v>
      </c>
      <c r="Q19" s="40">
        <v>1</v>
      </c>
      <c r="R19" s="19">
        <f>K19-Q19</f>
        <v>0</v>
      </c>
      <c r="S19" s="20" t="s">
        <v>121</v>
      </c>
      <c r="T19" s="41">
        <v>45944</v>
      </c>
      <c r="U19" s="20" t="s">
        <v>122</v>
      </c>
      <c r="V19" s="141" t="s">
        <v>123</v>
      </c>
      <c r="W19" s="23">
        <v>1</v>
      </c>
      <c r="X19" s="42" t="s">
        <v>124</v>
      </c>
      <c r="Y19" s="25" t="s">
        <v>125</v>
      </c>
      <c r="Z19" s="26">
        <v>1</v>
      </c>
      <c r="AA19" s="54" t="s">
        <v>126</v>
      </c>
      <c r="AB19" s="54" t="s">
        <v>64</v>
      </c>
      <c r="AC19" s="28">
        <v>1</v>
      </c>
      <c r="AD19" s="30" t="s">
        <v>126</v>
      </c>
      <c r="AE19" s="30" t="s">
        <v>64</v>
      </c>
    </row>
    <row r="20" spans="1:31" ht="49.5" customHeight="1">
      <c r="A20" s="125"/>
      <c r="B20" s="125"/>
      <c r="C20" s="39"/>
      <c r="D20" s="39"/>
      <c r="E20" s="39"/>
      <c r="F20" s="39"/>
      <c r="G20" s="39"/>
      <c r="H20" s="31"/>
      <c r="I20" s="125"/>
      <c r="J20" s="125"/>
      <c r="K20" s="125"/>
      <c r="L20" s="125"/>
      <c r="M20" s="125"/>
      <c r="N20" s="125"/>
      <c r="O20" s="125"/>
      <c r="P20" s="125"/>
      <c r="Q20" s="50"/>
      <c r="R20" s="19">
        <f t="shared" ref="R20:R21" si="5">R19-Q20</f>
        <v>0</v>
      </c>
      <c r="S20" s="47"/>
      <c r="T20" s="47"/>
      <c r="U20" s="47"/>
      <c r="V20" s="125"/>
      <c r="W20" s="34"/>
      <c r="X20" s="34"/>
      <c r="Y20" s="34"/>
      <c r="Z20" s="34"/>
      <c r="AA20" s="34"/>
      <c r="AB20" s="34"/>
      <c r="AC20" s="34"/>
      <c r="AD20" s="34"/>
      <c r="AE20" s="34"/>
    </row>
    <row r="21" spans="1:31" ht="49.5" customHeight="1">
      <c r="A21" s="126"/>
      <c r="B21" s="126"/>
      <c r="C21" s="39"/>
      <c r="D21" s="39"/>
      <c r="E21" s="39"/>
      <c r="F21" s="39"/>
      <c r="G21" s="39"/>
      <c r="H21" s="31"/>
      <c r="I21" s="126"/>
      <c r="J21" s="126"/>
      <c r="K21" s="126"/>
      <c r="L21" s="126"/>
      <c r="M21" s="126"/>
      <c r="N21" s="126"/>
      <c r="O21" s="126"/>
      <c r="P21" s="126"/>
      <c r="Q21" s="47"/>
      <c r="R21" s="19">
        <f t="shared" si="5"/>
        <v>0</v>
      </c>
      <c r="S21" s="47"/>
      <c r="T21" s="47"/>
      <c r="U21" s="47"/>
      <c r="V21" s="126"/>
      <c r="W21" s="34"/>
      <c r="X21" s="34"/>
      <c r="Y21" s="34"/>
      <c r="Z21" s="34"/>
      <c r="AA21" s="34"/>
      <c r="AB21" s="34"/>
      <c r="AC21" s="34"/>
      <c r="AD21" s="34"/>
      <c r="AE21" s="34"/>
    </row>
    <row r="22" spans="1:31" ht="78" customHeight="1">
      <c r="A22" s="171">
        <v>2025</v>
      </c>
      <c r="B22" s="145">
        <f>B19+1</f>
        <v>7</v>
      </c>
      <c r="C22" s="39" t="s">
        <v>80</v>
      </c>
      <c r="D22" s="39" t="s">
        <v>81</v>
      </c>
      <c r="E22" s="39" t="s">
        <v>82</v>
      </c>
      <c r="F22" s="39" t="s">
        <v>83</v>
      </c>
      <c r="G22" s="39" t="s">
        <v>127</v>
      </c>
      <c r="H22" s="31" t="str">
        <f>P22</f>
        <v>Daniela Rodriguez Narvaez</v>
      </c>
      <c r="I22" s="129" t="s">
        <v>128</v>
      </c>
      <c r="J22" s="124" t="s">
        <v>70</v>
      </c>
      <c r="K22" s="127">
        <v>1</v>
      </c>
      <c r="L22" s="124" t="s">
        <v>38</v>
      </c>
      <c r="M22" s="132">
        <f>Q22+Q23+Q24</f>
        <v>1</v>
      </c>
      <c r="N22" s="131">
        <v>45839</v>
      </c>
      <c r="O22" s="131">
        <v>45995</v>
      </c>
      <c r="P22" s="134" t="s">
        <v>86</v>
      </c>
      <c r="Q22" s="40">
        <v>0.5</v>
      </c>
      <c r="R22" s="19">
        <f>K22-Q22</f>
        <v>0.5</v>
      </c>
      <c r="S22" s="20" t="s">
        <v>129</v>
      </c>
      <c r="T22" s="41">
        <v>45944</v>
      </c>
      <c r="U22" s="22" t="s">
        <v>130</v>
      </c>
      <c r="V22" s="133" t="s">
        <v>131</v>
      </c>
      <c r="W22" s="23">
        <v>0.5</v>
      </c>
      <c r="X22" s="42" t="s">
        <v>132</v>
      </c>
      <c r="Y22" s="25" t="s">
        <v>91</v>
      </c>
      <c r="Z22" s="26">
        <v>0.5</v>
      </c>
      <c r="AA22" s="27" t="s">
        <v>133</v>
      </c>
      <c r="AB22" s="54" t="s">
        <v>91</v>
      </c>
      <c r="AC22" s="28">
        <v>1</v>
      </c>
      <c r="AD22" s="46" t="s">
        <v>134</v>
      </c>
      <c r="AE22" s="30" t="s">
        <v>64</v>
      </c>
    </row>
    <row r="23" spans="1:31" ht="49.5" customHeight="1">
      <c r="A23" s="125"/>
      <c r="B23" s="125"/>
      <c r="C23" s="39"/>
      <c r="D23" s="39"/>
      <c r="E23" s="39"/>
      <c r="F23" s="39"/>
      <c r="G23" s="39"/>
      <c r="H23" s="31"/>
      <c r="I23" s="125"/>
      <c r="J23" s="125"/>
      <c r="K23" s="125"/>
      <c r="L23" s="125"/>
      <c r="M23" s="125"/>
      <c r="N23" s="125"/>
      <c r="O23" s="125"/>
      <c r="P23" s="125"/>
      <c r="Q23" s="40">
        <v>0.5</v>
      </c>
      <c r="R23" s="19">
        <f t="shared" ref="R23:R24" si="6">R22-Q23</f>
        <v>0</v>
      </c>
      <c r="S23" s="22" t="s">
        <v>135</v>
      </c>
      <c r="T23" s="55">
        <v>45993</v>
      </c>
      <c r="U23" s="56" t="s">
        <v>136</v>
      </c>
      <c r="V23" s="125"/>
      <c r="W23" s="34"/>
      <c r="X23" s="34"/>
      <c r="Y23" s="34"/>
      <c r="Z23" s="34"/>
      <c r="AA23" s="34"/>
      <c r="AB23" s="34"/>
      <c r="AC23" s="34"/>
      <c r="AD23" s="34"/>
      <c r="AE23" s="34"/>
    </row>
    <row r="24" spans="1:31" ht="49.5" customHeight="1">
      <c r="A24" s="126"/>
      <c r="B24" s="126"/>
      <c r="C24" s="39"/>
      <c r="D24" s="39"/>
      <c r="E24" s="39"/>
      <c r="F24" s="39"/>
      <c r="G24" s="39"/>
      <c r="H24" s="31"/>
      <c r="I24" s="126"/>
      <c r="J24" s="126"/>
      <c r="K24" s="126"/>
      <c r="L24" s="126"/>
      <c r="M24" s="126"/>
      <c r="N24" s="126"/>
      <c r="O24" s="126"/>
      <c r="P24" s="126"/>
      <c r="Q24" s="47"/>
      <c r="R24" s="19">
        <f t="shared" si="6"/>
        <v>0</v>
      </c>
      <c r="S24" s="47"/>
      <c r="T24" s="47"/>
      <c r="U24" s="47"/>
      <c r="V24" s="126"/>
      <c r="W24" s="34"/>
      <c r="X24" s="34"/>
      <c r="Y24" s="34"/>
      <c r="Z24" s="34"/>
      <c r="AA24" s="34"/>
      <c r="AB24" s="34"/>
      <c r="AC24" s="34"/>
      <c r="AD24" s="34"/>
      <c r="AE24" s="34"/>
    </row>
    <row r="25" spans="1:31" ht="82.5" customHeight="1">
      <c r="A25" s="171">
        <v>2025</v>
      </c>
      <c r="B25" s="145">
        <f>B22+1</f>
        <v>8</v>
      </c>
      <c r="C25" s="39" t="s">
        <v>96</v>
      </c>
      <c r="D25" s="39" t="s">
        <v>97</v>
      </c>
      <c r="E25" s="39" t="s">
        <v>98</v>
      </c>
      <c r="F25" s="39" t="s">
        <v>99</v>
      </c>
      <c r="G25" s="39" t="s">
        <v>137</v>
      </c>
      <c r="H25" s="31" t="str">
        <f>P25</f>
        <v xml:space="preserve">Juan David Perez Atara </v>
      </c>
      <c r="I25" s="129" t="s">
        <v>138</v>
      </c>
      <c r="J25" s="124" t="s">
        <v>102</v>
      </c>
      <c r="K25" s="127">
        <v>1</v>
      </c>
      <c r="L25" s="124" t="s">
        <v>38</v>
      </c>
      <c r="M25" s="132">
        <f>Q25+Q26+Q27</f>
        <v>0.99659999999999993</v>
      </c>
      <c r="N25" s="131">
        <v>45839</v>
      </c>
      <c r="O25" s="131">
        <v>45995</v>
      </c>
      <c r="P25" s="134" t="s">
        <v>103</v>
      </c>
      <c r="Q25" s="52">
        <v>0.33329999999999999</v>
      </c>
      <c r="R25" s="19">
        <f>K25-Q25</f>
        <v>0.66670000000000007</v>
      </c>
      <c r="S25" s="57" t="s">
        <v>139</v>
      </c>
      <c r="T25" s="41">
        <v>45944</v>
      </c>
      <c r="U25" s="22" t="s">
        <v>140</v>
      </c>
      <c r="V25" s="147" t="s">
        <v>141</v>
      </c>
      <c r="W25" s="58">
        <v>0.33329999999999999</v>
      </c>
      <c r="X25" s="42" t="s">
        <v>142</v>
      </c>
      <c r="Y25" s="25" t="s">
        <v>91</v>
      </c>
      <c r="Z25" s="43">
        <v>0.66659999999999997</v>
      </c>
      <c r="AA25" s="44" t="s">
        <v>143</v>
      </c>
      <c r="AB25" s="45" t="s">
        <v>91</v>
      </c>
      <c r="AC25" s="28">
        <v>1</v>
      </c>
      <c r="AD25" s="46" t="s">
        <v>144</v>
      </c>
      <c r="AE25" s="30" t="s">
        <v>64</v>
      </c>
    </row>
    <row r="26" spans="1:31" ht="70.5" customHeight="1">
      <c r="A26" s="125"/>
      <c r="B26" s="125"/>
      <c r="C26" s="39"/>
      <c r="D26" s="39"/>
      <c r="E26" s="39"/>
      <c r="F26" s="39"/>
      <c r="G26" s="39"/>
      <c r="H26" s="31"/>
      <c r="I26" s="125"/>
      <c r="J26" s="125"/>
      <c r="K26" s="125"/>
      <c r="L26" s="125"/>
      <c r="M26" s="125"/>
      <c r="N26" s="125"/>
      <c r="O26" s="125"/>
      <c r="P26" s="125"/>
      <c r="Q26" s="52">
        <v>0.33329999999999999</v>
      </c>
      <c r="R26" s="19">
        <f t="shared" ref="R26:R27" si="7">R25-Q26</f>
        <v>0.33340000000000009</v>
      </c>
      <c r="S26" s="57" t="s">
        <v>145</v>
      </c>
      <c r="T26" s="41">
        <v>45960</v>
      </c>
      <c r="U26" s="22" t="s">
        <v>146</v>
      </c>
      <c r="V26" s="125"/>
      <c r="W26" s="34"/>
      <c r="X26" s="34"/>
      <c r="Y26" s="34"/>
      <c r="Z26" s="34"/>
      <c r="AA26" s="34"/>
      <c r="AB26" s="34"/>
      <c r="AC26" s="34"/>
      <c r="AD26" s="34"/>
      <c r="AE26" s="34"/>
    </row>
    <row r="27" spans="1:31" ht="98.25" customHeight="1">
      <c r="A27" s="126"/>
      <c r="B27" s="126"/>
      <c r="C27" s="39"/>
      <c r="D27" s="39"/>
      <c r="E27" s="39"/>
      <c r="F27" s="39"/>
      <c r="G27" s="39"/>
      <c r="H27" s="31"/>
      <c r="I27" s="126"/>
      <c r="J27" s="126"/>
      <c r="K27" s="126"/>
      <c r="L27" s="126"/>
      <c r="M27" s="126"/>
      <c r="N27" s="126"/>
      <c r="O27" s="126"/>
      <c r="P27" s="126"/>
      <c r="Q27" s="40">
        <v>0.33</v>
      </c>
      <c r="R27" s="19">
        <f t="shared" si="7"/>
        <v>3.4000000000000696E-3</v>
      </c>
      <c r="S27" s="53" t="s">
        <v>147</v>
      </c>
      <c r="T27" s="49">
        <v>45996</v>
      </c>
      <c r="U27" s="22" t="s">
        <v>148</v>
      </c>
      <c r="V27" s="126"/>
      <c r="W27" s="34"/>
      <c r="X27" s="34"/>
      <c r="Y27" s="34"/>
      <c r="Z27" s="34"/>
      <c r="AA27" s="34"/>
      <c r="AB27" s="34"/>
      <c r="AC27" s="34"/>
      <c r="AD27" s="34"/>
      <c r="AE27" s="34"/>
    </row>
    <row r="28" spans="1:31" ht="66.75" customHeight="1">
      <c r="A28" s="171">
        <v>2025</v>
      </c>
      <c r="B28" s="145">
        <f>B25+1</f>
        <v>9</v>
      </c>
      <c r="C28" s="39" t="s">
        <v>96</v>
      </c>
      <c r="D28" s="39" t="s">
        <v>97</v>
      </c>
      <c r="E28" s="39" t="s">
        <v>98</v>
      </c>
      <c r="F28" s="39" t="s">
        <v>99</v>
      </c>
      <c r="G28" s="39" t="s">
        <v>149</v>
      </c>
      <c r="H28" s="31" t="str">
        <f>P28</f>
        <v xml:space="preserve">Juan David Perez Atara </v>
      </c>
      <c r="I28" s="129" t="s">
        <v>150</v>
      </c>
      <c r="J28" s="124" t="s">
        <v>102</v>
      </c>
      <c r="K28" s="127">
        <v>1</v>
      </c>
      <c r="L28" s="124" t="s">
        <v>38</v>
      </c>
      <c r="M28" s="132">
        <f>Q28+Q29+Q30</f>
        <v>0.99659999999999993</v>
      </c>
      <c r="N28" s="131">
        <v>45839</v>
      </c>
      <c r="O28" s="131">
        <v>45995</v>
      </c>
      <c r="P28" s="134" t="s">
        <v>103</v>
      </c>
      <c r="Q28" s="52">
        <v>0.33329999999999999</v>
      </c>
      <c r="R28" s="19">
        <f>K28-Q28</f>
        <v>0.66670000000000007</v>
      </c>
      <c r="S28" s="20" t="s">
        <v>139</v>
      </c>
      <c r="T28" s="41">
        <v>45944</v>
      </c>
      <c r="U28" s="22" t="s">
        <v>151</v>
      </c>
      <c r="V28" s="147" t="s">
        <v>152</v>
      </c>
      <c r="W28" s="58">
        <v>0.33329999999999999</v>
      </c>
      <c r="X28" s="42" t="s">
        <v>153</v>
      </c>
      <c r="Y28" s="25" t="s">
        <v>91</v>
      </c>
      <c r="Z28" s="26">
        <v>0.66659999999999997</v>
      </c>
      <c r="AA28" s="27" t="s">
        <v>154</v>
      </c>
      <c r="AB28" s="54" t="s">
        <v>91</v>
      </c>
      <c r="AC28" s="28">
        <v>1</v>
      </c>
      <c r="AD28" s="46" t="s">
        <v>155</v>
      </c>
      <c r="AE28" s="30" t="s">
        <v>64</v>
      </c>
    </row>
    <row r="29" spans="1:31" ht="49.5" customHeight="1">
      <c r="A29" s="125"/>
      <c r="B29" s="125"/>
      <c r="C29" s="39"/>
      <c r="D29" s="39"/>
      <c r="E29" s="39"/>
      <c r="F29" s="39"/>
      <c r="G29" s="39"/>
      <c r="H29" s="31"/>
      <c r="I29" s="125"/>
      <c r="J29" s="125"/>
      <c r="K29" s="125"/>
      <c r="L29" s="125"/>
      <c r="M29" s="125"/>
      <c r="N29" s="125"/>
      <c r="O29" s="125"/>
      <c r="P29" s="125"/>
      <c r="Q29" s="52">
        <v>0.33329999999999999</v>
      </c>
      <c r="R29" s="19">
        <f t="shared" ref="R29:R30" si="8">R28-Q29</f>
        <v>0.33340000000000009</v>
      </c>
      <c r="S29" s="57" t="s">
        <v>156</v>
      </c>
      <c r="T29" s="41">
        <v>45960</v>
      </c>
      <c r="U29" s="22" t="s">
        <v>157</v>
      </c>
      <c r="V29" s="125"/>
      <c r="W29" s="34"/>
      <c r="X29" s="34"/>
      <c r="Y29" s="34"/>
      <c r="Z29" s="34"/>
      <c r="AA29" s="34"/>
      <c r="AB29" s="34"/>
      <c r="AC29" s="34"/>
      <c r="AD29" s="34"/>
      <c r="AE29" s="34"/>
    </row>
    <row r="30" spans="1:31" ht="87.75" customHeight="1">
      <c r="A30" s="126"/>
      <c r="B30" s="126"/>
      <c r="C30" s="39"/>
      <c r="D30" s="39"/>
      <c r="E30" s="39"/>
      <c r="F30" s="39"/>
      <c r="G30" s="39"/>
      <c r="H30" s="31"/>
      <c r="I30" s="126"/>
      <c r="J30" s="126"/>
      <c r="K30" s="126"/>
      <c r="L30" s="126"/>
      <c r="M30" s="126"/>
      <c r="N30" s="126"/>
      <c r="O30" s="126"/>
      <c r="P30" s="126"/>
      <c r="Q30" s="40">
        <v>0.33</v>
      </c>
      <c r="R30" s="19">
        <f t="shared" si="8"/>
        <v>3.4000000000000696E-3</v>
      </c>
      <c r="S30" s="20" t="s">
        <v>158</v>
      </c>
      <c r="T30" s="41">
        <v>45975</v>
      </c>
      <c r="U30" s="22" t="s">
        <v>159</v>
      </c>
      <c r="V30" s="126"/>
      <c r="W30" s="34"/>
      <c r="X30" s="34"/>
      <c r="Y30" s="34"/>
      <c r="Z30" s="34"/>
      <c r="AA30" s="34"/>
      <c r="AB30" s="34"/>
      <c r="AC30" s="34"/>
      <c r="AD30" s="34"/>
      <c r="AE30" s="34"/>
    </row>
    <row r="31" spans="1:31" ht="162.75" customHeight="1">
      <c r="A31" s="171">
        <v>2025</v>
      </c>
      <c r="B31" s="145">
        <f>B28+1</f>
        <v>10</v>
      </c>
      <c r="C31" s="39" t="s">
        <v>31</v>
      </c>
      <c r="D31" s="39" t="s">
        <v>32</v>
      </c>
      <c r="E31" s="39" t="s">
        <v>160</v>
      </c>
      <c r="F31" s="39" t="s">
        <v>161</v>
      </c>
      <c r="G31" s="39" t="s">
        <v>162</v>
      </c>
      <c r="H31" s="31" t="str">
        <f>P31</f>
        <v>Darleny Smith Perez Patiño</v>
      </c>
      <c r="I31" s="129" t="s">
        <v>163</v>
      </c>
      <c r="J31" s="124" t="s">
        <v>164</v>
      </c>
      <c r="K31" s="127">
        <v>1</v>
      </c>
      <c r="L31" s="124" t="s">
        <v>38</v>
      </c>
      <c r="M31" s="132">
        <f>Q31+Q32+Q33</f>
        <v>1</v>
      </c>
      <c r="N31" s="131">
        <v>45839</v>
      </c>
      <c r="O31" s="131">
        <v>45995</v>
      </c>
      <c r="P31" s="134" t="s">
        <v>165</v>
      </c>
      <c r="Q31" s="40">
        <v>0.8</v>
      </c>
      <c r="R31" s="19">
        <f>K31-Q31</f>
        <v>0.19999999999999996</v>
      </c>
      <c r="S31" s="20" t="s">
        <v>166</v>
      </c>
      <c r="T31" s="41">
        <v>45944</v>
      </c>
      <c r="U31" s="22" t="s">
        <v>167</v>
      </c>
      <c r="V31" s="133" t="s">
        <v>168</v>
      </c>
      <c r="W31" s="23">
        <v>0.8</v>
      </c>
      <c r="X31" s="42" t="s">
        <v>169</v>
      </c>
      <c r="Y31" s="25" t="s">
        <v>44</v>
      </c>
      <c r="Z31" s="26">
        <v>0.8</v>
      </c>
      <c r="AA31" s="27" t="s">
        <v>170</v>
      </c>
      <c r="AB31" s="54" t="s">
        <v>44</v>
      </c>
      <c r="AC31" s="28">
        <v>1</v>
      </c>
      <c r="AD31" s="46" t="s">
        <v>171</v>
      </c>
      <c r="AE31" s="30" t="s">
        <v>125</v>
      </c>
    </row>
    <row r="32" spans="1:31" ht="75.75" customHeight="1">
      <c r="A32" s="125"/>
      <c r="B32" s="125"/>
      <c r="C32" s="39"/>
      <c r="D32" s="39"/>
      <c r="E32" s="39"/>
      <c r="F32" s="39"/>
      <c r="G32" s="39"/>
      <c r="H32" s="31"/>
      <c r="I32" s="125"/>
      <c r="J32" s="125"/>
      <c r="K32" s="125"/>
      <c r="L32" s="125"/>
      <c r="M32" s="125"/>
      <c r="N32" s="125"/>
      <c r="O32" s="125"/>
      <c r="P32" s="125"/>
      <c r="Q32" s="40">
        <v>0.2</v>
      </c>
      <c r="R32" s="19">
        <f t="shared" ref="R32:R33" si="9">R31-Q32</f>
        <v>0</v>
      </c>
      <c r="S32" s="59" t="s">
        <v>172</v>
      </c>
      <c r="T32" s="41">
        <v>45985</v>
      </c>
      <c r="U32" s="22" t="s">
        <v>173</v>
      </c>
      <c r="V32" s="125"/>
      <c r="W32" s="34"/>
      <c r="X32" s="34"/>
      <c r="Y32" s="34"/>
      <c r="Z32" s="34"/>
      <c r="AA32" s="34"/>
      <c r="AB32" s="34"/>
      <c r="AC32" s="34"/>
      <c r="AD32" s="34"/>
      <c r="AE32" s="34"/>
    </row>
    <row r="33" spans="1:31" ht="49.5" customHeight="1">
      <c r="A33" s="126"/>
      <c r="B33" s="126"/>
      <c r="C33" s="39"/>
      <c r="D33" s="39"/>
      <c r="E33" s="39"/>
      <c r="F33" s="39"/>
      <c r="G33" s="39"/>
      <c r="H33" s="31"/>
      <c r="I33" s="126"/>
      <c r="J33" s="126"/>
      <c r="K33" s="126"/>
      <c r="L33" s="126"/>
      <c r="M33" s="126"/>
      <c r="N33" s="126"/>
      <c r="O33" s="126"/>
      <c r="P33" s="126"/>
      <c r="Q33" s="47"/>
      <c r="R33" s="19">
        <f t="shared" si="9"/>
        <v>0</v>
      </c>
      <c r="S33" s="47"/>
      <c r="T33" s="47"/>
      <c r="U33" s="47"/>
      <c r="V33" s="126"/>
      <c r="W33" s="34"/>
      <c r="X33" s="34"/>
      <c r="Y33" s="34"/>
      <c r="Z33" s="34"/>
      <c r="AA33" s="34"/>
      <c r="AB33" s="34"/>
      <c r="AC33" s="34"/>
      <c r="AD33" s="34"/>
      <c r="AE33" s="34"/>
    </row>
    <row r="34" spans="1:31" ht="209.25" customHeight="1">
      <c r="A34" s="171">
        <v>2025</v>
      </c>
      <c r="B34" s="145">
        <f>B31+1</f>
        <v>11</v>
      </c>
      <c r="C34" s="39" t="s">
        <v>31</v>
      </c>
      <c r="D34" s="39" t="s">
        <v>114</v>
      </c>
      <c r="E34" s="39" t="s">
        <v>174</v>
      </c>
      <c r="F34" s="39" t="s">
        <v>175</v>
      </c>
      <c r="G34" s="39" t="s">
        <v>176</v>
      </c>
      <c r="H34" s="31" t="str">
        <f>P34</f>
        <v>Laura Paola Borda Gomez</v>
      </c>
      <c r="I34" s="129" t="s">
        <v>177</v>
      </c>
      <c r="J34" s="124" t="s">
        <v>70</v>
      </c>
      <c r="K34" s="127">
        <v>1</v>
      </c>
      <c r="L34" s="124" t="s">
        <v>38</v>
      </c>
      <c r="M34" s="132">
        <f>Q34+Q35+Q36</f>
        <v>1</v>
      </c>
      <c r="N34" s="131">
        <v>45839</v>
      </c>
      <c r="O34" s="131">
        <v>45995</v>
      </c>
      <c r="P34" s="134" t="s">
        <v>120</v>
      </c>
      <c r="Q34" s="40">
        <v>1</v>
      </c>
      <c r="R34" s="19">
        <f>K34-Q34</f>
        <v>0</v>
      </c>
      <c r="S34" s="20" t="s">
        <v>178</v>
      </c>
      <c r="T34" s="22" t="s">
        <v>179</v>
      </c>
      <c r="U34" s="22" t="s">
        <v>180</v>
      </c>
      <c r="V34" s="133" t="s">
        <v>181</v>
      </c>
      <c r="W34" s="23">
        <v>1</v>
      </c>
      <c r="X34" s="42" t="s">
        <v>182</v>
      </c>
      <c r="Y34" s="25" t="s">
        <v>125</v>
      </c>
      <c r="Z34" s="26">
        <v>1</v>
      </c>
      <c r="AA34" s="27" t="s">
        <v>183</v>
      </c>
      <c r="AB34" s="54" t="s">
        <v>64</v>
      </c>
      <c r="AC34" s="28">
        <v>1</v>
      </c>
      <c r="AD34" s="46" t="s">
        <v>183</v>
      </c>
      <c r="AE34" s="30" t="s">
        <v>64</v>
      </c>
    </row>
    <row r="35" spans="1:31" ht="49.5" customHeight="1">
      <c r="A35" s="125"/>
      <c r="B35" s="125"/>
      <c r="C35" s="39"/>
      <c r="D35" s="39"/>
      <c r="E35" s="39"/>
      <c r="F35" s="39"/>
      <c r="G35" s="39"/>
      <c r="H35" s="31"/>
      <c r="I35" s="125"/>
      <c r="J35" s="125"/>
      <c r="K35" s="125"/>
      <c r="L35" s="125"/>
      <c r="M35" s="125"/>
      <c r="N35" s="125"/>
      <c r="O35" s="125"/>
      <c r="P35" s="125"/>
      <c r="Q35" s="47"/>
      <c r="R35" s="19">
        <f t="shared" ref="R35:R36" si="10">R34-Q35</f>
        <v>0</v>
      </c>
      <c r="S35" s="47"/>
      <c r="T35" s="47"/>
      <c r="U35" s="47"/>
      <c r="V35" s="125"/>
      <c r="W35" s="34"/>
      <c r="X35" s="34"/>
      <c r="Y35" s="34"/>
      <c r="Z35" s="34"/>
      <c r="AA35" s="34"/>
      <c r="AB35" s="34"/>
      <c r="AC35" s="34"/>
      <c r="AD35" s="34"/>
      <c r="AE35" s="34"/>
    </row>
    <row r="36" spans="1:31" ht="49.5" customHeight="1">
      <c r="A36" s="126"/>
      <c r="B36" s="126"/>
      <c r="C36" s="39"/>
      <c r="D36" s="39"/>
      <c r="E36" s="39"/>
      <c r="F36" s="39"/>
      <c r="G36" s="39"/>
      <c r="H36" s="31"/>
      <c r="I36" s="126"/>
      <c r="J36" s="126"/>
      <c r="K36" s="126"/>
      <c r="L36" s="126"/>
      <c r="M36" s="126"/>
      <c r="N36" s="126"/>
      <c r="O36" s="126"/>
      <c r="P36" s="126"/>
      <c r="Q36" s="47"/>
      <c r="R36" s="19">
        <f t="shared" si="10"/>
        <v>0</v>
      </c>
      <c r="S36" s="47"/>
      <c r="T36" s="47"/>
      <c r="U36" s="47"/>
      <c r="V36" s="126"/>
      <c r="W36" s="34"/>
      <c r="X36" s="34"/>
      <c r="Y36" s="34"/>
      <c r="Z36" s="34"/>
      <c r="AA36" s="34"/>
      <c r="AB36" s="34"/>
      <c r="AC36" s="34"/>
      <c r="AD36" s="34"/>
      <c r="AE36" s="34"/>
    </row>
    <row r="37" spans="1:31" ht="85.5" customHeight="1">
      <c r="A37" s="171">
        <v>2025</v>
      </c>
      <c r="B37" s="145">
        <f>B34+1</f>
        <v>12</v>
      </c>
      <c r="C37" s="39" t="s">
        <v>31</v>
      </c>
      <c r="D37" s="39" t="s">
        <v>114</v>
      </c>
      <c r="E37" s="39" t="s">
        <v>174</v>
      </c>
      <c r="F37" s="39" t="s">
        <v>175</v>
      </c>
      <c r="G37" s="39" t="s">
        <v>184</v>
      </c>
      <c r="H37" s="60" t="s">
        <v>120</v>
      </c>
      <c r="I37" s="129" t="s">
        <v>185</v>
      </c>
      <c r="J37" s="124" t="s">
        <v>186</v>
      </c>
      <c r="K37" s="127">
        <v>1</v>
      </c>
      <c r="L37" s="124" t="s">
        <v>38</v>
      </c>
      <c r="M37" s="130">
        <v>1</v>
      </c>
      <c r="N37" s="131">
        <v>45839</v>
      </c>
      <c r="O37" s="131">
        <v>45995</v>
      </c>
      <c r="P37" s="134" t="s">
        <v>120</v>
      </c>
      <c r="Q37" s="40">
        <v>1</v>
      </c>
      <c r="R37" s="19">
        <f>K37-Q37</f>
        <v>0</v>
      </c>
      <c r="S37" s="22" t="s">
        <v>187</v>
      </c>
      <c r="T37" s="22" t="s">
        <v>188</v>
      </c>
      <c r="U37" s="22" t="s">
        <v>189</v>
      </c>
      <c r="V37" s="141" t="s">
        <v>190</v>
      </c>
      <c r="W37" s="23">
        <v>0</v>
      </c>
      <c r="X37" s="42" t="s">
        <v>191</v>
      </c>
      <c r="Y37" s="25" t="s">
        <v>91</v>
      </c>
      <c r="Z37" s="26">
        <v>1</v>
      </c>
      <c r="AA37" s="27" t="s">
        <v>192</v>
      </c>
      <c r="AB37" s="54" t="s">
        <v>125</v>
      </c>
      <c r="AC37" s="28">
        <v>1</v>
      </c>
      <c r="AD37" s="46" t="s">
        <v>193</v>
      </c>
      <c r="AE37" s="30" t="s">
        <v>125</v>
      </c>
    </row>
    <row r="38" spans="1:31" ht="49.5" customHeight="1">
      <c r="A38" s="125"/>
      <c r="B38" s="125"/>
      <c r="C38" s="39"/>
      <c r="D38" s="39"/>
      <c r="E38" s="39"/>
      <c r="F38" s="39"/>
      <c r="G38" s="39"/>
      <c r="H38" s="60"/>
      <c r="I38" s="125"/>
      <c r="J38" s="125"/>
      <c r="K38" s="125"/>
      <c r="L38" s="125"/>
      <c r="M38" s="125"/>
      <c r="N38" s="125"/>
      <c r="O38" s="125"/>
      <c r="P38" s="125"/>
      <c r="Q38" s="50"/>
      <c r="R38" s="19">
        <f t="shared" ref="R38:R39" si="11">R37-Q38</f>
        <v>0</v>
      </c>
      <c r="S38" s="47"/>
      <c r="T38" s="47"/>
      <c r="U38" s="47"/>
      <c r="V38" s="125"/>
      <c r="W38" s="34"/>
      <c r="X38" s="34"/>
      <c r="Y38" s="34"/>
      <c r="Z38" s="34"/>
      <c r="AA38" s="34"/>
      <c r="AB38" s="34"/>
      <c r="AC38" s="34"/>
      <c r="AD38" s="34"/>
      <c r="AE38" s="34"/>
    </row>
    <row r="39" spans="1:31" ht="49.5" customHeight="1">
      <c r="A39" s="126"/>
      <c r="B39" s="126"/>
      <c r="C39" s="39"/>
      <c r="D39" s="39"/>
      <c r="E39" s="39"/>
      <c r="F39" s="39"/>
      <c r="G39" s="39"/>
      <c r="H39" s="60"/>
      <c r="I39" s="126"/>
      <c r="J39" s="126"/>
      <c r="K39" s="126"/>
      <c r="L39" s="126"/>
      <c r="M39" s="126"/>
      <c r="N39" s="126"/>
      <c r="O39" s="126"/>
      <c r="P39" s="126"/>
      <c r="Q39" s="47"/>
      <c r="R39" s="19">
        <f t="shared" si="11"/>
        <v>0</v>
      </c>
      <c r="S39" s="47"/>
      <c r="T39" s="47"/>
      <c r="U39" s="47"/>
      <c r="V39" s="126"/>
      <c r="W39" s="34"/>
      <c r="X39" s="34"/>
      <c r="Y39" s="34"/>
      <c r="Z39" s="34"/>
      <c r="AA39" s="34"/>
      <c r="AB39" s="34"/>
      <c r="AC39" s="34"/>
      <c r="AD39" s="34"/>
      <c r="AE39" s="34"/>
    </row>
    <row r="40" spans="1:31" ht="100.5" customHeight="1">
      <c r="A40" s="171">
        <v>2025</v>
      </c>
      <c r="B40" s="145">
        <f>B37+1</f>
        <v>13</v>
      </c>
      <c r="C40" s="39" t="s">
        <v>31</v>
      </c>
      <c r="D40" s="39" t="s">
        <v>65</v>
      </c>
      <c r="E40" s="39" t="s">
        <v>194</v>
      </c>
      <c r="F40" s="39" t="s">
        <v>195</v>
      </c>
      <c r="G40" s="39" t="s">
        <v>196</v>
      </c>
      <c r="H40" s="31" t="str">
        <f>P40</f>
        <v xml:space="preserve">Stefania Vargas Gutierrez </v>
      </c>
      <c r="I40" s="129" t="s">
        <v>197</v>
      </c>
      <c r="J40" s="124" t="s">
        <v>70</v>
      </c>
      <c r="K40" s="127">
        <v>1</v>
      </c>
      <c r="L40" s="124" t="s">
        <v>38</v>
      </c>
      <c r="M40" s="132">
        <f>Q40+Q41+Q42</f>
        <v>1</v>
      </c>
      <c r="N40" s="131">
        <v>45839</v>
      </c>
      <c r="O40" s="131">
        <v>45995</v>
      </c>
      <c r="P40" s="135" t="s">
        <v>198</v>
      </c>
      <c r="Q40" s="61">
        <v>0.1</v>
      </c>
      <c r="R40" s="62">
        <f>K40-Q40</f>
        <v>0.9</v>
      </c>
      <c r="S40" s="57" t="s">
        <v>199</v>
      </c>
      <c r="T40" s="63">
        <v>45944</v>
      </c>
      <c r="U40" s="64" t="s">
        <v>200</v>
      </c>
      <c r="V40" s="147" t="s">
        <v>201</v>
      </c>
      <c r="W40" s="23">
        <v>0.5</v>
      </c>
      <c r="X40" s="42" t="s">
        <v>202</v>
      </c>
      <c r="Y40" s="25" t="s">
        <v>203</v>
      </c>
      <c r="Z40" s="26">
        <v>0.5</v>
      </c>
      <c r="AA40" s="27" t="s">
        <v>204</v>
      </c>
      <c r="AB40" s="54" t="s">
        <v>203</v>
      </c>
      <c r="AC40" s="28">
        <v>1</v>
      </c>
      <c r="AD40" s="46" t="s">
        <v>205</v>
      </c>
      <c r="AE40" s="30" t="s">
        <v>64</v>
      </c>
    </row>
    <row r="41" spans="1:31" ht="78" customHeight="1">
      <c r="A41" s="125"/>
      <c r="B41" s="125"/>
      <c r="C41" s="39"/>
      <c r="D41" s="39"/>
      <c r="E41" s="39"/>
      <c r="F41" s="39"/>
      <c r="G41" s="39"/>
      <c r="H41" s="31"/>
      <c r="I41" s="125"/>
      <c r="J41" s="125"/>
      <c r="K41" s="125"/>
      <c r="L41" s="125"/>
      <c r="M41" s="125"/>
      <c r="N41" s="125"/>
      <c r="O41" s="125"/>
      <c r="P41" s="125"/>
      <c r="Q41" s="61">
        <v>0.4</v>
      </c>
      <c r="R41" s="62">
        <f t="shared" ref="R41:R42" si="12">R40-Q41</f>
        <v>0.5</v>
      </c>
      <c r="S41" s="57" t="s">
        <v>206</v>
      </c>
      <c r="T41" s="63">
        <v>45944</v>
      </c>
      <c r="U41" s="64" t="s">
        <v>207</v>
      </c>
      <c r="V41" s="125"/>
      <c r="W41" s="34"/>
      <c r="X41" s="34"/>
      <c r="Y41" s="34"/>
      <c r="Z41" s="34"/>
      <c r="AA41" s="34"/>
      <c r="AB41" s="34"/>
      <c r="AC41" s="34"/>
      <c r="AD41" s="34"/>
      <c r="AE41" s="34"/>
    </row>
    <row r="42" spans="1:31" ht="101.25" customHeight="1">
      <c r="A42" s="126"/>
      <c r="B42" s="126"/>
      <c r="C42" s="39"/>
      <c r="D42" s="39"/>
      <c r="E42" s="39"/>
      <c r="F42" s="39"/>
      <c r="G42" s="39"/>
      <c r="H42" s="31"/>
      <c r="I42" s="126"/>
      <c r="J42" s="126"/>
      <c r="K42" s="126"/>
      <c r="L42" s="126"/>
      <c r="M42" s="126"/>
      <c r="N42" s="126"/>
      <c r="O42" s="126"/>
      <c r="P42" s="126"/>
      <c r="Q42" s="40">
        <v>0.5</v>
      </c>
      <c r="R42" s="62">
        <f t="shared" si="12"/>
        <v>0</v>
      </c>
      <c r="S42" s="57" t="s">
        <v>208</v>
      </c>
      <c r="T42" s="65">
        <v>45993</v>
      </c>
      <c r="U42" s="64" t="s">
        <v>209</v>
      </c>
      <c r="V42" s="126"/>
      <c r="W42" s="34"/>
      <c r="X42" s="34"/>
      <c r="Y42" s="34"/>
      <c r="Z42" s="34"/>
      <c r="AA42" s="34"/>
      <c r="AB42" s="34"/>
      <c r="AC42" s="34"/>
      <c r="AD42" s="34"/>
      <c r="AE42" s="34"/>
    </row>
    <row r="43" spans="1:31" ht="83.25" customHeight="1">
      <c r="A43" s="171">
        <v>2025</v>
      </c>
      <c r="B43" s="145">
        <f>B40+1</f>
        <v>14</v>
      </c>
      <c r="C43" s="39" t="s">
        <v>210</v>
      </c>
      <c r="D43" s="39" t="s">
        <v>211</v>
      </c>
      <c r="E43" s="39" t="s">
        <v>212</v>
      </c>
      <c r="F43" s="39" t="s">
        <v>213</v>
      </c>
      <c r="G43" s="39" t="s">
        <v>214</v>
      </c>
      <c r="H43" s="31" t="s">
        <v>215</v>
      </c>
      <c r="I43" s="129" t="s">
        <v>216</v>
      </c>
      <c r="J43" s="124" t="s">
        <v>70</v>
      </c>
      <c r="K43" s="127">
        <v>1</v>
      </c>
      <c r="L43" s="124" t="s">
        <v>38</v>
      </c>
      <c r="M43" s="132">
        <f>Q43+Q44+Q45</f>
        <v>1</v>
      </c>
      <c r="N43" s="131">
        <v>45839</v>
      </c>
      <c r="O43" s="131">
        <v>45995</v>
      </c>
      <c r="P43" s="134" t="s">
        <v>215</v>
      </c>
      <c r="Q43" s="51">
        <v>1</v>
      </c>
      <c r="R43" s="19">
        <f>K43-Q43</f>
        <v>0</v>
      </c>
      <c r="S43" s="22" t="s">
        <v>217</v>
      </c>
      <c r="T43" s="41">
        <v>45979</v>
      </c>
      <c r="U43" s="22" t="s">
        <v>218</v>
      </c>
      <c r="V43" s="145" t="s">
        <v>219</v>
      </c>
      <c r="W43" s="23">
        <v>0</v>
      </c>
      <c r="X43" s="42" t="s">
        <v>191</v>
      </c>
      <c r="Y43" s="25" t="s">
        <v>91</v>
      </c>
      <c r="Z43" s="26">
        <v>1</v>
      </c>
      <c r="AA43" s="27" t="s">
        <v>220</v>
      </c>
      <c r="AB43" s="54" t="s">
        <v>64</v>
      </c>
      <c r="AC43" s="28">
        <v>1</v>
      </c>
      <c r="AD43" s="46" t="s">
        <v>193</v>
      </c>
      <c r="AE43" s="30" t="s">
        <v>64</v>
      </c>
    </row>
    <row r="44" spans="1:31" ht="49.5" customHeight="1">
      <c r="A44" s="125"/>
      <c r="B44" s="125"/>
      <c r="C44" s="39"/>
      <c r="D44" s="39"/>
      <c r="E44" s="39"/>
      <c r="F44" s="39"/>
      <c r="G44" s="39"/>
      <c r="H44" s="31"/>
      <c r="I44" s="125"/>
      <c r="J44" s="125"/>
      <c r="K44" s="125"/>
      <c r="L44" s="125"/>
      <c r="M44" s="125"/>
      <c r="N44" s="125"/>
      <c r="O44" s="125"/>
      <c r="P44" s="125"/>
      <c r="Q44" s="47"/>
      <c r="R44" s="19">
        <f t="shared" ref="R44:R45" si="13">R43-Q44</f>
        <v>0</v>
      </c>
      <c r="S44" s="47"/>
      <c r="T44" s="47"/>
      <c r="U44" s="47"/>
      <c r="V44" s="125"/>
      <c r="W44" s="34"/>
      <c r="X44" s="34"/>
      <c r="Y44" s="34"/>
      <c r="Z44" s="34"/>
      <c r="AA44" s="34"/>
      <c r="AB44" s="34"/>
      <c r="AC44" s="34"/>
      <c r="AD44" s="34"/>
      <c r="AE44" s="34"/>
    </row>
    <row r="45" spans="1:31" ht="49.5" customHeight="1">
      <c r="A45" s="126"/>
      <c r="B45" s="126"/>
      <c r="C45" s="39"/>
      <c r="D45" s="39"/>
      <c r="E45" s="39"/>
      <c r="F45" s="39"/>
      <c r="G45" s="39"/>
      <c r="H45" s="31"/>
      <c r="I45" s="126"/>
      <c r="J45" s="126"/>
      <c r="K45" s="126"/>
      <c r="L45" s="126"/>
      <c r="M45" s="126"/>
      <c r="N45" s="126"/>
      <c r="O45" s="126"/>
      <c r="P45" s="126"/>
      <c r="Q45" s="47"/>
      <c r="R45" s="19">
        <f t="shared" si="13"/>
        <v>0</v>
      </c>
      <c r="S45" s="47"/>
      <c r="T45" s="47"/>
      <c r="U45" s="47"/>
      <c r="V45" s="126"/>
      <c r="W45" s="34"/>
      <c r="X45" s="34"/>
      <c r="Y45" s="34"/>
      <c r="Z45" s="34"/>
      <c r="AA45" s="34"/>
      <c r="AB45" s="34"/>
      <c r="AC45" s="34"/>
      <c r="AD45" s="34"/>
      <c r="AE45" s="34"/>
    </row>
    <row r="46" spans="1:31" ht="49.5" customHeight="1">
      <c r="A46" s="171">
        <v>2025</v>
      </c>
      <c r="B46" s="145">
        <f>B43+1</f>
        <v>15</v>
      </c>
      <c r="C46" s="39" t="s">
        <v>210</v>
      </c>
      <c r="D46" s="39" t="s">
        <v>211</v>
      </c>
      <c r="E46" s="39" t="s">
        <v>221</v>
      </c>
      <c r="F46" s="39" t="s">
        <v>222</v>
      </c>
      <c r="G46" s="39" t="s">
        <v>223</v>
      </c>
      <c r="H46" s="60" t="str">
        <f>P46</f>
        <v>Laura Paola Borda Gomez</v>
      </c>
      <c r="I46" s="129" t="s">
        <v>224</v>
      </c>
      <c r="J46" s="124" t="s">
        <v>70</v>
      </c>
      <c r="K46" s="127">
        <v>1</v>
      </c>
      <c r="L46" s="124" t="s">
        <v>38</v>
      </c>
      <c r="M46" s="132">
        <f>Q46+Q47+Q48</f>
        <v>1</v>
      </c>
      <c r="N46" s="131">
        <v>45839</v>
      </c>
      <c r="O46" s="131">
        <v>45995</v>
      </c>
      <c r="P46" s="134" t="s">
        <v>120</v>
      </c>
      <c r="Q46" s="40">
        <v>1</v>
      </c>
      <c r="R46" s="19">
        <f>K46-Q46</f>
        <v>0</v>
      </c>
      <c r="S46" s="20" t="s">
        <v>225</v>
      </c>
      <c r="T46" s="41">
        <v>45944</v>
      </c>
      <c r="U46" s="22" t="s">
        <v>226</v>
      </c>
      <c r="V46" s="133" t="s">
        <v>227</v>
      </c>
      <c r="W46" s="23">
        <v>1</v>
      </c>
      <c r="X46" s="42" t="s">
        <v>228</v>
      </c>
      <c r="Y46" s="25" t="s">
        <v>125</v>
      </c>
      <c r="Z46" s="26">
        <v>1</v>
      </c>
      <c r="AA46" s="27" t="s">
        <v>229</v>
      </c>
      <c r="AB46" s="54" t="s">
        <v>125</v>
      </c>
      <c r="AC46" s="28">
        <v>1</v>
      </c>
      <c r="AD46" s="46" t="s">
        <v>229</v>
      </c>
      <c r="AE46" s="30" t="s">
        <v>125</v>
      </c>
    </row>
    <row r="47" spans="1:31" ht="49.5" customHeight="1">
      <c r="A47" s="125"/>
      <c r="B47" s="125"/>
      <c r="C47" s="39"/>
      <c r="D47" s="39"/>
      <c r="E47" s="39"/>
      <c r="F47" s="39"/>
      <c r="G47" s="39"/>
      <c r="H47" s="60"/>
      <c r="I47" s="125"/>
      <c r="J47" s="125"/>
      <c r="K47" s="125"/>
      <c r="L47" s="125"/>
      <c r="M47" s="125"/>
      <c r="N47" s="125"/>
      <c r="O47" s="125"/>
      <c r="P47" s="125"/>
      <c r="Q47" s="47"/>
      <c r="R47" s="19">
        <f t="shared" ref="R47:R48" si="14">R46-Q47</f>
        <v>0</v>
      </c>
      <c r="S47" s="47"/>
      <c r="T47" s="47"/>
      <c r="U47" s="47"/>
      <c r="V47" s="125"/>
      <c r="W47" s="34"/>
      <c r="X47" s="34"/>
      <c r="Y47" s="34"/>
      <c r="Z47" s="34"/>
      <c r="AA47" s="34"/>
      <c r="AB47" s="34"/>
      <c r="AC47" s="34"/>
      <c r="AD47" s="34"/>
      <c r="AE47" s="34"/>
    </row>
    <row r="48" spans="1:31" ht="49.5" customHeight="1">
      <c r="A48" s="126"/>
      <c r="B48" s="126"/>
      <c r="C48" s="39"/>
      <c r="D48" s="39"/>
      <c r="E48" s="39"/>
      <c r="F48" s="39"/>
      <c r="G48" s="39"/>
      <c r="H48" s="60"/>
      <c r="I48" s="126"/>
      <c r="J48" s="126"/>
      <c r="K48" s="126"/>
      <c r="L48" s="126"/>
      <c r="M48" s="126"/>
      <c r="N48" s="126"/>
      <c r="O48" s="126"/>
      <c r="P48" s="126"/>
      <c r="Q48" s="47"/>
      <c r="R48" s="19">
        <f t="shared" si="14"/>
        <v>0</v>
      </c>
      <c r="S48" s="47"/>
      <c r="T48" s="47"/>
      <c r="U48" s="47"/>
      <c r="V48" s="126"/>
      <c r="W48" s="34"/>
      <c r="X48" s="34"/>
      <c r="Y48" s="34"/>
      <c r="Z48" s="34"/>
      <c r="AA48" s="34"/>
      <c r="AB48" s="34"/>
      <c r="AC48" s="34"/>
      <c r="AD48" s="34"/>
      <c r="AE48" s="34"/>
    </row>
    <row r="49" spans="1:31" ht="106.5" customHeight="1">
      <c r="A49" s="171">
        <v>2025</v>
      </c>
      <c r="B49" s="145">
        <f>B46+1</f>
        <v>16</v>
      </c>
      <c r="C49" s="39" t="s">
        <v>210</v>
      </c>
      <c r="D49" s="39" t="s">
        <v>211</v>
      </c>
      <c r="E49" s="39" t="s">
        <v>230</v>
      </c>
      <c r="F49" s="39" t="s">
        <v>231</v>
      </c>
      <c r="G49" s="39" t="s">
        <v>232</v>
      </c>
      <c r="H49" s="31" t="str">
        <f>P49</f>
        <v>Laura Paola Borda Gomez</v>
      </c>
      <c r="I49" s="128" t="s">
        <v>233</v>
      </c>
      <c r="J49" s="124" t="s">
        <v>102</v>
      </c>
      <c r="K49" s="127">
        <v>1</v>
      </c>
      <c r="L49" s="124" t="s">
        <v>38</v>
      </c>
      <c r="M49" s="132">
        <f>Q49+Q50+Q51</f>
        <v>1</v>
      </c>
      <c r="N49" s="131">
        <v>45839</v>
      </c>
      <c r="O49" s="131">
        <v>45995</v>
      </c>
      <c r="P49" s="134" t="s">
        <v>120</v>
      </c>
      <c r="Q49" s="40">
        <v>0.5</v>
      </c>
      <c r="R49" s="19">
        <f>K49-Q49</f>
        <v>0.5</v>
      </c>
      <c r="S49" s="20" t="s">
        <v>234</v>
      </c>
      <c r="T49" s="41">
        <v>45944</v>
      </c>
      <c r="U49" s="22" t="s">
        <v>235</v>
      </c>
      <c r="V49" s="133" t="s">
        <v>236</v>
      </c>
      <c r="W49" s="23">
        <v>0.5</v>
      </c>
      <c r="X49" s="42" t="s">
        <v>237</v>
      </c>
      <c r="Y49" s="25" t="s">
        <v>91</v>
      </c>
      <c r="Z49" s="26">
        <v>0.5</v>
      </c>
      <c r="AA49" s="27" t="s">
        <v>204</v>
      </c>
      <c r="AB49" s="54" t="s">
        <v>91</v>
      </c>
      <c r="AC49" s="28">
        <v>1</v>
      </c>
      <c r="AD49" s="46" t="s">
        <v>238</v>
      </c>
      <c r="AE49" s="30" t="s">
        <v>64</v>
      </c>
    </row>
    <row r="50" spans="1:31" ht="96" customHeight="1">
      <c r="A50" s="125"/>
      <c r="B50" s="125"/>
      <c r="C50" s="39"/>
      <c r="D50" s="39"/>
      <c r="E50" s="39"/>
      <c r="F50" s="39"/>
      <c r="G50" s="39"/>
      <c r="H50" s="31"/>
      <c r="I50" s="125"/>
      <c r="J50" s="125"/>
      <c r="K50" s="125"/>
      <c r="L50" s="125"/>
      <c r="M50" s="125"/>
      <c r="N50" s="125"/>
      <c r="O50" s="125"/>
      <c r="P50" s="125"/>
      <c r="Q50" s="51">
        <v>0.5</v>
      </c>
      <c r="R50" s="19">
        <f t="shared" ref="R50:R51" si="15">R49-Q50</f>
        <v>0</v>
      </c>
      <c r="S50" s="20" t="s">
        <v>239</v>
      </c>
      <c r="T50" s="49">
        <v>45993</v>
      </c>
      <c r="U50" s="22" t="s">
        <v>240</v>
      </c>
      <c r="V50" s="125"/>
      <c r="W50" s="34"/>
      <c r="X50" s="34"/>
      <c r="Y50" s="34"/>
      <c r="Z50" s="34"/>
      <c r="AA50" s="34"/>
      <c r="AB50" s="34"/>
      <c r="AC50" s="34"/>
      <c r="AD50" s="34"/>
      <c r="AE50" s="34"/>
    </row>
    <row r="51" spans="1:31" ht="49.5" customHeight="1">
      <c r="A51" s="126"/>
      <c r="B51" s="126"/>
      <c r="C51" s="39"/>
      <c r="D51" s="39"/>
      <c r="E51" s="39"/>
      <c r="F51" s="39"/>
      <c r="G51" s="39"/>
      <c r="H51" s="31"/>
      <c r="I51" s="126"/>
      <c r="J51" s="126"/>
      <c r="K51" s="126"/>
      <c r="L51" s="126"/>
      <c r="M51" s="126"/>
      <c r="N51" s="126"/>
      <c r="O51" s="126"/>
      <c r="P51" s="126"/>
      <c r="Q51" s="47"/>
      <c r="R51" s="19">
        <f t="shared" si="15"/>
        <v>0</v>
      </c>
      <c r="S51" s="47"/>
      <c r="T51" s="47"/>
      <c r="U51" s="47"/>
      <c r="V51" s="126"/>
      <c r="W51" s="34"/>
      <c r="X51" s="34"/>
      <c r="Y51" s="34"/>
      <c r="Z51" s="34"/>
      <c r="AA51" s="34"/>
      <c r="AB51" s="34"/>
      <c r="AC51" s="34"/>
      <c r="AD51" s="34"/>
      <c r="AE51" s="34"/>
    </row>
    <row r="52" spans="1:31" ht="94.5" customHeight="1">
      <c r="A52" s="171">
        <v>2025</v>
      </c>
      <c r="B52" s="145">
        <f>B49+1</f>
        <v>17</v>
      </c>
      <c r="C52" s="39" t="s">
        <v>50</v>
      </c>
      <c r="D52" s="39" t="s">
        <v>51</v>
      </c>
      <c r="E52" s="39" t="s">
        <v>241</v>
      </c>
      <c r="F52" s="39" t="s">
        <v>242</v>
      </c>
      <c r="G52" s="39" t="s">
        <v>243</v>
      </c>
      <c r="H52" s="31" t="str">
        <f>P52</f>
        <v>Jeison Steven Perdomo Polania</v>
      </c>
      <c r="I52" s="129" t="s">
        <v>244</v>
      </c>
      <c r="J52" s="124" t="s">
        <v>245</v>
      </c>
      <c r="K52" s="127">
        <v>1</v>
      </c>
      <c r="L52" s="124" t="s">
        <v>38</v>
      </c>
      <c r="M52" s="132">
        <f>Q52+Q53+Q54</f>
        <v>1</v>
      </c>
      <c r="N52" s="149">
        <v>45839</v>
      </c>
      <c r="O52" s="131">
        <v>45995</v>
      </c>
      <c r="P52" s="134" t="s">
        <v>215</v>
      </c>
      <c r="Q52" s="40">
        <v>1</v>
      </c>
      <c r="R52" s="19">
        <f>K52-Q52</f>
        <v>0</v>
      </c>
      <c r="S52" s="22" t="s">
        <v>246</v>
      </c>
      <c r="T52" s="49">
        <v>45952</v>
      </c>
      <c r="U52" s="22" t="s">
        <v>247</v>
      </c>
      <c r="V52" s="133" t="s">
        <v>248</v>
      </c>
      <c r="W52" s="23">
        <v>0</v>
      </c>
      <c r="X52" s="42" t="s">
        <v>249</v>
      </c>
      <c r="Y52" s="25" t="s">
        <v>44</v>
      </c>
      <c r="Z52" s="26">
        <v>1</v>
      </c>
      <c r="AA52" s="27" t="s">
        <v>250</v>
      </c>
      <c r="AB52" s="54" t="s">
        <v>64</v>
      </c>
      <c r="AC52" s="28">
        <v>1</v>
      </c>
      <c r="AD52" s="46" t="s">
        <v>251</v>
      </c>
      <c r="AE52" s="30" t="s">
        <v>64</v>
      </c>
    </row>
    <row r="53" spans="1:31" ht="49.5" customHeight="1">
      <c r="A53" s="125"/>
      <c r="B53" s="125"/>
      <c r="C53" s="39"/>
      <c r="D53" s="39"/>
      <c r="E53" s="39"/>
      <c r="F53" s="39"/>
      <c r="G53" s="39"/>
      <c r="H53" s="31"/>
      <c r="I53" s="125"/>
      <c r="J53" s="125"/>
      <c r="K53" s="125"/>
      <c r="L53" s="125"/>
      <c r="M53" s="125"/>
      <c r="N53" s="125"/>
      <c r="O53" s="125"/>
      <c r="P53" s="125"/>
      <c r="Q53" s="47"/>
      <c r="R53" s="19">
        <f t="shared" ref="R53:R54" si="16">R52-Q53</f>
        <v>0</v>
      </c>
      <c r="S53" s="47"/>
      <c r="T53" s="47"/>
      <c r="U53" s="47"/>
      <c r="V53" s="125"/>
      <c r="W53" s="34"/>
      <c r="X53" s="34"/>
      <c r="Y53" s="34"/>
      <c r="Z53" s="34"/>
      <c r="AA53" s="34"/>
      <c r="AB53" s="34"/>
      <c r="AC53" s="34"/>
      <c r="AD53" s="34"/>
      <c r="AE53" s="34"/>
    </row>
    <row r="54" spans="1:31" ht="49.5" customHeight="1">
      <c r="A54" s="126"/>
      <c r="B54" s="126"/>
      <c r="C54" s="39"/>
      <c r="D54" s="39"/>
      <c r="E54" s="39"/>
      <c r="F54" s="39"/>
      <c r="G54" s="39"/>
      <c r="H54" s="31"/>
      <c r="I54" s="126"/>
      <c r="J54" s="126"/>
      <c r="K54" s="126"/>
      <c r="L54" s="126"/>
      <c r="M54" s="126"/>
      <c r="N54" s="126"/>
      <c r="O54" s="126"/>
      <c r="P54" s="126"/>
      <c r="Q54" s="47"/>
      <c r="R54" s="19">
        <f t="shared" si="16"/>
        <v>0</v>
      </c>
      <c r="S54" s="47"/>
      <c r="T54" s="47"/>
      <c r="U54" s="47"/>
      <c r="V54" s="126"/>
      <c r="W54" s="34"/>
      <c r="X54" s="34"/>
      <c r="Y54" s="34"/>
      <c r="Z54" s="34"/>
      <c r="AA54" s="34"/>
      <c r="AB54" s="34"/>
      <c r="AC54" s="34"/>
      <c r="AD54" s="34"/>
      <c r="AE54" s="34"/>
    </row>
    <row r="55" spans="1:31" ht="150" customHeight="1">
      <c r="A55" s="171">
        <v>2025</v>
      </c>
      <c r="B55" s="145">
        <f>B52+1</f>
        <v>18</v>
      </c>
      <c r="C55" s="39" t="s">
        <v>50</v>
      </c>
      <c r="D55" s="39" t="s">
        <v>51</v>
      </c>
      <c r="E55" s="39" t="s">
        <v>252</v>
      </c>
      <c r="F55" s="39" t="s">
        <v>253</v>
      </c>
      <c r="G55" s="39" t="s">
        <v>254</v>
      </c>
      <c r="H55" s="31" t="s">
        <v>255</v>
      </c>
      <c r="I55" s="129" t="s">
        <v>256</v>
      </c>
      <c r="J55" s="124" t="s">
        <v>56</v>
      </c>
      <c r="K55" s="127">
        <v>1</v>
      </c>
      <c r="L55" s="124" t="s">
        <v>38</v>
      </c>
      <c r="M55" s="132">
        <f>Q55+Q56+Q57</f>
        <v>1</v>
      </c>
      <c r="N55" s="131">
        <v>45839</v>
      </c>
      <c r="O55" s="131">
        <v>45995</v>
      </c>
      <c r="P55" s="135" t="s">
        <v>257</v>
      </c>
      <c r="Q55" s="40">
        <v>1</v>
      </c>
      <c r="R55" s="19">
        <f>K55-Q55</f>
        <v>0</v>
      </c>
      <c r="S55" s="22" t="s">
        <v>258</v>
      </c>
      <c r="T55" s="41">
        <v>45995</v>
      </c>
      <c r="U55" s="22" t="s">
        <v>259</v>
      </c>
      <c r="V55" s="133" t="s">
        <v>260</v>
      </c>
      <c r="W55" s="23">
        <v>0</v>
      </c>
      <c r="X55" s="42" t="s">
        <v>249</v>
      </c>
      <c r="Y55" s="25" t="s">
        <v>44</v>
      </c>
      <c r="Z55" s="26">
        <v>0</v>
      </c>
      <c r="AA55" s="27" t="s">
        <v>261</v>
      </c>
      <c r="AB55" s="54" t="s">
        <v>262</v>
      </c>
      <c r="AC55" s="28">
        <v>1</v>
      </c>
      <c r="AD55" s="46" t="s">
        <v>263</v>
      </c>
      <c r="AE55" s="30" t="s">
        <v>125</v>
      </c>
    </row>
    <row r="56" spans="1:31" ht="49.5" customHeight="1">
      <c r="A56" s="125"/>
      <c r="B56" s="125"/>
      <c r="C56" s="39"/>
      <c r="D56" s="39"/>
      <c r="E56" s="39"/>
      <c r="F56" s="39"/>
      <c r="G56" s="39"/>
      <c r="H56" s="31"/>
      <c r="I56" s="125"/>
      <c r="J56" s="125"/>
      <c r="K56" s="125"/>
      <c r="L56" s="125"/>
      <c r="M56" s="125"/>
      <c r="N56" s="125"/>
      <c r="O56" s="125"/>
      <c r="P56" s="125"/>
      <c r="Q56" s="47"/>
      <c r="R56" s="19">
        <f t="shared" ref="R56:R57" si="17">R55-Q56</f>
        <v>0</v>
      </c>
      <c r="S56" s="47"/>
      <c r="T56" s="47"/>
      <c r="U56" s="47"/>
      <c r="V56" s="125"/>
      <c r="W56" s="34"/>
      <c r="X56" s="34"/>
      <c r="Y56" s="34"/>
      <c r="Z56" s="34"/>
      <c r="AA56" s="34"/>
      <c r="AB56" s="34"/>
      <c r="AC56" s="34"/>
      <c r="AD56" s="34"/>
      <c r="AE56" s="34"/>
    </row>
    <row r="57" spans="1:31" ht="49.5" customHeight="1">
      <c r="A57" s="126"/>
      <c r="B57" s="126"/>
      <c r="C57" s="39"/>
      <c r="D57" s="39"/>
      <c r="E57" s="39"/>
      <c r="F57" s="39"/>
      <c r="G57" s="39"/>
      <c r="H57" s="31"/>
      <c r="I57" s="126"/>
      <c r="J57" s="126"/>
      <c r="K57" s="126"/>
      <c r="L57" s="126"/>
      <c r="M57" s="126"/>
      <c r="N57" s="126"/>
      <c r="O57" s="126"/>
      <c r="P57" s="126"/>
      <c r="Q57" s="47"/>
      <c r="R57" s="19">
        <f t="shared" si="17"/>
        <v>0</v>
      </c>
      <c r="S57" s="47"/>
      <c r="T57" s="47"/>
      <c r="U57" s="47"/>
      <c r="V57" s="126"/>
      <c r="W57" s="34"/>
      <c r="X57" s="34"/>
      <c r="Y57" s="34"/>
      <c r="Z57" s="34"/>
      <c r="AA57" s="34"/>
      <c r="AB57" s="34"/>
      <c r="AC57" s="34"/>
      <c r="AD57" s="34"/>
      <c r="AE57" s="34"/>
    </row>
    <row r="58" spans="1:31" ht="219.75" customHeight="1">
      <c r="A58" s="171">
        <v>2025</v>
      </c>
      <c r="B58" s="145">
        <f>B55+1</f>
        <v>19</v>
      </c>
      <c r="C58" s="39" t="s">
        <v>31</v>
      </c>
      <c r="D58" s="39" t="s">
        <v>114</v>
      </c>
      <c r="E58" s="39" t="s">
        <v>264</v>
      </c>
      <c r="F58" s="39" t="s">
        <v>265</v>
      </c>
      <c r="G58" s="39" t="s">
        <v>266</v>
      </c>
      <c r="H58" s="31" t="s">
        <v>120</v>
      </c>
      <c r="I58" s="128" t="s">
        <v>267</v>
      </c>
      <c r="J58" s="124" t="s">
        <v>70</v>
      </c>
      <c r="K58" s="127">
        <v>1</v>
      </c>
      <c r="L58" s="124" t="s">
        <v>38</v>
      </c>
      <c r="M58" s="132">
        <f>Q58+Q59+Q60</f>
        <v>1</v>
      </c>
      <c r="N58" s="131">
        <v>45839</v>
      </c>
      <c r="O58" s="131">
        <v>45995</v>
      </c>
      <c r="P58" s="134" t="s">
        <v>120</v>
      </c>
      <c r="Q58" s="40">
        <v>0.8</v>
      </c>
      <c r="R58" s="19">
        <f>K58-Q58</f>
        <v>0.19999999999999996</v>
      </c>
      <c r="S58" s="22" t="s">
        <v>268</v>
      </c>
      <c r="T58" s="49">
        <v>45919</v>
      </c>
      <c r="U58" s="22" t="s">
        <v>269</v>
      </c>
      <c r="V58" s="133" t="s">
        <v>270</v>
      </c>
      <c r="W58" s="23">
        <v>0.8</v>
      </c>
      <c r="X58" s="42" t="s">
        <v>271</v>
      </c>
      <c r="Y58" s="25" t="s">
        <v>44</v>
      </c>
      <c r="Z58" s="26">
        <v>0.9</v>
      </c>
      <c r="AA58" s="27" t="s">
        <v>272</v>
      </c>
      <c r="AB58" s="54" t="s">
        <v>64</v>
      </c>
      <c r="AC58" s="28">
        <v>1</v>
      </c>
      <c r="AD58" s="46" t="s">
        <v>273</v>
      </c>
      <c r="AE58" s="30" t="s">
        <v>64</v>
      </c>
    </row>
    <row r="59" spans="1:31" ht="225" customHeight="1">
      <c r="A59" s="125"/>
      <c r="B59" s="125"/>
      <c r="C59" s="39"/>
      <c r="D59" s="39"/>
      <c r="E59" s="39"/>
      <c r="F59" s="39"/>
      <c r="G59" s="39"/>
      <c r="H59" s="31"/>
      <c r="I59" s="125"/>
      <c r="J59" s="125"/>
      <c r="K59" s="125"/>
      <c r="L59" s="125"/>
      <c r="M59" s="125"/>
      <c r="N59" s="125"/>
      <c r="O59" s="125"/>
      <c r="P59" s="125"/>
      <c r="Q59" s="40">
        <v>0.1</v>
      </c>
      <c r="R59" s="36">
        <f t="shared" ref="R59:R60" si="18">R58-Q59</f>
        <v>9.999999999999995E-2</v>
      </c>
      <c r="S59" s="22" t="s">
        <v>274</v>
      </c>
      <c r="T59" s="41">
        <v>45982</v>
      </c>
      <c r="U59" s="22" t="s">
        <v>275</v>
      </c>
      <c r="V59" s="125"/>
      <c r="W59" s="34"/>
      <c r="X59" s="34"/>
      <c r="Y59" s="34"/>
      <c r="Z59" s="34"/>
      <c r="AA59" s="34"/>
      <c r="AB59" s="34"/>
      <c r="AC59" s="34"/>
      <c r="AD59" s="34"/>
      <c r="AE59" s="34"/>
    </row>
    <row r="60" spans="1:31" ht="153" customHeight="1">
      <c r="A60" s="126"/>
      <c r="B60" s="126"/>
      <c r="C60" s="39"/>
      <c r="D60" s="39"/>
      <c r="E60" s="39"/>
      <c r="F60" s="39"/>
      <c r="G60" s="39"/>
      <c r="H60" s="31"/>
      <c r="I60" s="126"/>
      <c r="J60" s="126"/>
      <c r="K60" s="126"/>
      <c r="L60" s="126"/>
      <c r="M60" s="126"/>
      <c r="N60" s="126"/>
      <c r="O60" s="126"/>
      <c r="P60" s="126"/>
      <c r="Q60" s="40">
        <v>0.1</v>
      </c>
      <c r="R60" s="19">
        <f t="shared" si="18"/>
        <v>0</v>
      </c>
      <c r="S60" s="20" t="s">
        <v>276</v>
      </c>
      <c r="T60" s="49">
        <v>45994</v>
      </c>
      <c r="U60" s="22" t="s">
        <v>277</v>
      </c>
      <c r="V60" s="126"/>
      <c r="W60" s="34"/>
      <c r="X60" s="34"/>
      <c r="Y60" s="34"/>
      <c r="Z60" s="34"/>
      <c r="AA60" s="34"/>
      <c r="AB60" s="34"/>
      <c r="AC60" s="34"/>
      <c r="AD60" s="34"/>
      <c r="AE60" s="34"/>
    </row>
    <row r="61" spans="1:31" ht="49.5" customHeight="1">
      <c r="A61" s="172">
        <v>2025</v>
      </c>
      <c r="B61" s="145">
        <f>B58+1</f>
        <v>20</v>
      </c>
      <c r="C61" s="136" t="s">
        <v>50</v>
      </c>
      <c r="D61" s="136" t="s">
        <v>51</v>
      </c>
      <c r="E61" s="136" t="s">
        <v>278</v>
      </c>
      <c r="F61" s="136" t="s">
        <v>279</v>
      </c>
      <c r="G61" s="136" t="s">
        <v>280</v>
      </c>
      <c r="H61" s="137" t="str">
        <f>P61</f>
        <v>Laura Valentina Gomez Gutierrez</v>
      </c>
      <c r="I61" s="128" t="s">
        <v>281</v>
      </c>
      <c r="J61" s="124" t="s">
        <v>282</v>
      </c>
      <c r="K61" s="127">
        <v>1</v>
      </c>
      <c r="L61" s="124" t="s">
        <v>38</v>
      </c>
      <c r="M61" s="130">
        <v>1</v>
      </c>
      <c r="N61" s="131">
        <v>45839</v>
      </c>
      <c r="O61" s="131">
        <v>45995</v>
      </c>
      <c r="P61" s="134" t="s">
        <v>283</v>
      </c>
      <c r="Q61" s="139">
        <v>1</v>
      </c>
      <c r="R61" s="140">
        <f>K61-Q61</f>
        <v>0</v>
      </c>
      <c r="S61" s="142" t="s">
        <v>284</v>
      </c>
      <c r="T61" s="143">
        <v>45982</v>
      </c>
      <c r="U61" s="144" t="s">
        <v>285</v>
      </c>
      <c r="V61" s="141" t="s">
        <v>286</v>
      </c>
      <c r="W61" s="23">
        <v>0</v>
      </c>
      <c r="X61" s="42" t="s">
        <v>287</v>
      </c>
      <c r="Y61" s="25" t="s">
        <v>44</v>
      </c>
      <c r="Z61" s="26">
        <v>1</v>
      </c>
      <c r="AA61" s="27" t="s">
        <v>288</v>
      </c>
      <c r="AB61" s="54" t="s">
        <v>64</v>
      </c>
      <c r="AC61" s="28">
        <v>1</v>
      </c>
      <c r="AD61" s="46" t="s">
        <v>251</v>
      </c>
      <c r="AE61" s="30" t="s">
        <v>64</v>
      </c>
    </row>
    <row r="62" spans="1:31" ht="49.5" customHeight="1">
      <c r="A62" s="125"/>
      <c r="B62" s="125"/>
      <c r="C62" s="125"/>
      <c r="D62" s="125"/>
      <c r="E62" s="125"/>
      <c r="F62" s="125"/>
      <c r="G62" s="125"/>
      <c r="H62" s="138"/>
      <c r="I62" s="125"/>
      <c r="J62" s="125"/>
      <c r="K62" s="125"/>
      <c r="L62" s="125"/>
      <c r="M62" s="125"/>
      <c r="N62" s="125"/>
      <c r="O62" s="125"/>
      <c r="P62" s="125"/>
      <c r="Q62" s="125"/>
      <c r="R62" s="125"/>
      <c r="S62" s="125"/>
      <c r="T62" s="125"/>
      <c r="U62" s="125"/>
      <c r="V62" s="125"/>
      <c r="W62" s="23"/>
      <c r="X62" s="42"/>
      <c r="Y62" s="25"/>
      <c r="Z62" s="34"/>
      <c r="AA62" s="34"/>
      <c r="AB62" s="34"/>
      <c r="AC62" s="34"/>
      <c r="AD62" s="34"/>
      <c r="AE62" s="34"/>
    </row>
    <row r="63" spans="1:31" ht="49.5" customHeight="1">
      <c r="A63" s="126"/>
      <c r="B63" s="126"/>
      <c r="C63" s="125"/>
      <c r="D63" s="125"/>
      <c r="E63" s="125"/>
      <c r="F63" s="125"/>
      <c r="G63" s="125"/>
      <c r="H63" s="138"/>
      <c r="I63" s="126"/>
      <c r="J63" s="126"/>
      <c r="K63" s="126"/>
      <c r="L63" s="126"/>
      <c r="M63" s="126"/>
      <c r="N63" s="126"/>
      <c r="O63" s="126"/>
      <c r="P63" s="126"/>
      <c r="Q63" s="126"/>
      <c r="R63" s="126"/>
      <c r="S63" s="126"/>
      <c r="T63" s="126"/>
      <c r="U63" s="126"/>
      <c r="V63" s="126"/>
      <c r="W63" s="23"/>
      <c r="X63" s="42"/>
      <c r="Y63" s="25"/>
      <c r="Z63" s="34"/>
      <c r="AA63" s="34"/>
      <c r="AB63" s="34"/>
      <c r="AC63" s="34"/>
      <c r="AD63" s="34"/>
      <c r="AE63" s="34"/>
    </row>
    <row r="64" spans="1:31" ht="49.5" customHeight="1">
      <c r="A64" s="171">
        <v>2025</v>
      </c>
      <c r="B64" s="145">
        <f>B61+1</f>
        <v>21</v>
      </c>
      <c r="C64" s="39" t="s">
        <v>210</v>
      </c>
      <c r="D64" s="39" t="s">
        <v>211</v>
      </c>
      <c r="E64" s="39" t="s">
        <v>221</v>
      </c>
      <c r="F64" s="39" t="s">
        <v>222</v>
      </c>
      <c r="G64" s="39" t="s">
        <v>289</v>
      </c>
      <c r="H64" s="31" t="str">
        <f>P64</f>
        <v>Laura Paola Borda Gomez</v>
      </c>
      <c r="I64" s="128" t="s">
        <v>290</v>
      </c>
      <c r="J64" s="124" t="s">
        <v>291</v>
      </c>
      <c r="K64" s="127">
        <v>1</v>
      </c>
      <c r="L64" s="124" t="s">
        <v>38</v>
      </c>
      <c r="M64" s="132">
        <f>Q64+Q65+Q66</f>
        <v>1</v>
      </c>
      <c r="N64" s="131">
        <v>45839</v>
      </c>
      <c r="O64" s="131">
        <v>45995</v>
      </c>
      <c r="P64" s="150" t="s">
        <v>120</v>
      </c>
      <c r="Q64" s="51">
        <v>1</v>
      </c>
      <c r="R64" s="19">
        <f>K64-Q64</f>
        <v>0</v>
      </c>
      <c r="S64" s="22" t="s">
        <v>292</v>
      </c>
      <c r="T64" s="49">
        <v>45995</v>
      </c>
      <c r="U64" s="22" t="s">
        <v>293</v>
      </c>
      <c r="V64" s="145" t="s">
        <v>294</v>
      </c>
      <c r="W64" s="23">
        <v>0</v>
      </c>
      <c r="X64" s="42" t="s">
        <v>287</v>
      </c>
      <c r="Y64" s="25" t="s">
        <v>44</v>
      </c>
      <c r="Z64" s="26">
        <v>0</v>
      </c>
      <c r="AA64" s="27" t="s">
        <v>295</v>
      </c>
      <c r="AB64" s="54" t="s">
        <v>44</v>
      </c>
      <c r="AC64" s="28">
        <v>1</v>
      </c>
      <c r="AD64" s="46" t="s">
        <v>296</v>
      </c>
      <c r="AE64" s="30" t="s">
        <v>64</v>
      </c>
    </row>
    <row r="65" spans="1:31" ht="49.5" customHeight="1">
      <c r="A65" s="125"/>
      <c r="B65" s="125"/>
      <c r="C65" s="39"/>
      <c r="D65" s="39"/>
      <c r="E65" s="39"/>
      <c r="F65" s="39"/>
      <c r="G65" s="39"/>
      <c r="H65" s="31"/>
      <c r="I65" s="125"/>
      <c r="J65" s="125"/>
      <c r="K65" s="125"/>
      <c r="L65" s="125"/>
      <c r="M65" s="125"/>
      <c r="N65" s="125"/>
      <c r="O65" s="125"/>
      <c r="P65" s="138"/>
      <c r="Q65" s="47"/>
      <c r="R65" s="19">
        <f t="shared" ref="R65:R66" si="19">R64-Q65</f>
        <v>0</v>
      </c>
      <c r="S65" s="47"/>
      <c r="T65" s="47"/>
      <c r="U65" s="47"/>
      <c r="V65" s="125"/>
      <c r="W65" s="34"/>
      <c r="X65" s="34"/>
      <c r="Y65" s="34"/>
      <c r="Z65" s="34"/>
      <c r="AA65" s="34"/>
      <c r="AB65" s="34"/>
      <c r="AC65" s="34"/>
      <c r="AD65" s="34"/>
      <c r="AE65" s="34"/>
    </row>
    <row r="66" spans="1:31" ht="49.5" customHeight="1">
      <c r="A66" s="126"/>
      <c r="B66" s="126"/>
      <c r="C66" s="39"/>
      <c r="D66" s="39"/>
      <c r="E66" s="39"/>
      <c r="F66" s="39"/>
      <c r="G66" s="39"/>
      <c r="H66" s="31"/>
      <c r="I66" s="126"/>
      <c r="J66" s="126"/>
      <c r="K66" s="126"/>
      <c r="L66" s="126"/>
      <c r="M66" s="126"/>
      <c r="N66" s="125"/>
      <c r="O66" s="125"/>
      <c r="P66" s="138"/>
      <c r="Q66" s="47"/>
      <c r="R66" s="19">
        <f t="shared" si="19"/>
        <v>0</v>
      </c>
      <c r="S66" s="47"/>
      <c r="T66" s="47"/>
      <c r="U66" s="47"/>
      <c r="V66" s="126"/>
      <c r="W66" s="34"/>
      <c r="X66" s="34"/>
      <c r="Y66" s="34"/>
      <c r="Z66" s="34"/>
      <c r="AA66" s="34"/>
      <c r="AB66" s="34"/>
      <c r="AC66" s="34"/>
      <c r="AD66" s="34"/>
      <c r="AE66" s="34"/>
    </row>
    <row r="67" spans="1:31" ht="70.5" customHeight="1">
      <c r="A67" s="171">
        <v>2025</v>
      </c>
      <c r="B67" s="145">
        <f>B64+1</f>
        <v>22</v>
      </c>
      <c r="C67" s="39" t="s">
        <v>31</v>
      </c>
      <c r="D67" s="39" t="s">
        <v>297</v>
      </c>
      <c r="E67" s="39" t="s">
        <v>298</v>
      </c>
      <c r="F67" s="39" t="s">
        <v>299</v>
      </c>
      <c r="G67" s="39" t="s">
        <v>300</v>
      </c>
      <c r="H67" s="31" t="str">
        <f>P67</f>
        <v>Ferney Cuestas Mahecha</v>
      </c>
      <c r="I67" s="128" t="s">
        <v>301</v>
      </c>
      <c r="J67" s="124" t="s">
        <v>282</v>
      </c>
      <c r="K67" s="127">
        <v>1</v>
      </c>
      <c r="L67" s="124" t="s">
        <v>38</v>
      </c>
      <c r="M67" s="132">
        <f>Q67+Q68+Q69</f>
        <v>1</v>
      </c>
      <c r="N67" s="131">
        <v>45839</v>
      </c>
      <c r="O67" s="131">
        <v>45995</v>
      </c>
      <c r="P67" s="134" t="s">
        <v>302</v>
      </c>
      <c r="Q67" s="40">
        <v>0.5</v>
      </c>
      <c r="R67" s="19">
        <f>K67-Q67</f>
        <v>0.5</v>
      </c>
      <c r="S67" s="66" t="s">
        <v>303</v>
      </c>
      <c r="T67" s="67">
        <v>45944</v>
      </c>
      <c r="U67" s="68" t="s">
        <v>304</v>
      </c>
      <c r="V67" s="146" t="s">
        <v>305</v>
      </c>
      <c r="W67" s="69">
        <v>0.5</v>
      </c>
      <c r="X67" s="42" t="s">
        <v>306</v>
      </c>
      <c r="Y67" s="25" t="s">
        <v>44</v>
      </c>
      <c r="Z67" s="26">
        <v>0.9</v>
      </c>
      <c r="AA67" s="27" t="s">
        <v>307</v>
      </c>
      <c r="AB67" s="54" t="s">
        <v>44</v>
      </c>
      <c r="AC67" s="28">
        <v>1</v>
      </c>
      <c r="AD67" s="46" t="s">
        <v>308</v>
      </c>
      <c r="AE67" s="30" t="s">
        <v>64</v>
      </c>
    </row>
    <row r="68" spans="1:31" ht="49.5" customHeight="1">
      <c r="A68" s="125"/>
      <c r="B68" s="125"/>
      <c r="C68" s="39"/>
      <c r="D68" s="39"/>
      <c r="E68" s="39"/>
      <c r="F68" s="39"/>
      <c r="G68" s="39"/>
      <c r="H68" s="31"/>
      <c r="I68" s="125"/>
      <c r="J68" s="125"/>
      <c r="K68" s="125"/>
      <c r="L68" s="125"/>
      <c r="M68" s="125"/>
      <c r="N68" s="125"/>
      <c r="O68" s="125"/>
      <c r="P68" s="125"/>
      <c r="Q68" s="40">
        <v>0.4</v>
      </c>
      <c r="R68" s="19">
        <f t="shared" ref="R68:R69" si="20">R67-Q68</f>
        <v>9.9999999999999978E-2</v>
      </c>
      <c r="S68" s="57" t="s">
        <v>309</v>
      </c>
      <c r="T68" s="67">
        <v>45982</v>
      </c>
      <c r="U68" s="64" t="s">
        <v>310</v>
      </c>
      <c r="V68" s="125"/>
      <c r="W68" s="34"/>
      <c r="X68" s="34"/>
      <c r="Y68" s="34"/>
      <c r="Z68" s="34"/>
      <c r="AA68" s="34"/>
      <c r="AB68" s="34"/>
      <c r="AC68" s="34"/>
      <c r="AD68" s="34"/>
      <c r="AE68" s="34"/>
    </row>
    <row r="69" spans="1:31" ht="175.5" customHeight="1">
      <c r="A69" s="126"/>
      <c r="B69" s="126"/>
      <c r="C69" s="39"/>
      <c r="D69" s="39"/>
      <c r="E69" s="39"/>
      <c r="F69" s="39"/>
      <c r="G69" s="39"/>
      <c r="H69" s="31"/>
      <c r="I69" s="126"/>
      <c r="J69" s="126"/>
      <c r="K69" s="126"/>
      <c r="L69" s="126"/>
      <c r="M69" s="126"/>
      <c r="N69" s="126"/>
      <c r="O69" s="126"/>
      <c r="P69" s="126"/>
      <c r="Q69" s="40">
        <v>0.1</v>
      </c>
      <c r="R69" s="19">
        <f t="shared" si="20"/>
        <v>0</v>
      </c>
      <c r="S69" s="57" t="s">
        <v>311</v>
      </c>
      <c r="T69" s="49">
        <v>45995</v>
      </c>
      <c r="U69" s="22" t="s">
        <v>312</v>
      </c>
      <c r="V69" s="126"/>
      <c r="W69" s="34"/>
      <c r="X69" s="34"/>
      <c r="Y69" s="34"/>
      <c r="Z69" s="34"/>
      <c r="AA69" s="34"/>
      <c r="AB69" s="34"/>
      <c r="AC69" s="34"/>
      <c r="AD69" s="34"/>
      <c r="AE69" s="34"/>
    </row>
    <row r="70" spans="1:31" ht="144.75" customHeight="1">
      <c r="A70" s="171">
        <v>2025</v>
      </c>
      <c r="B70" s="145">
        <f>B67+1</f>
        <v>23</v>
      </c>
      <c r="C70" s="39" t="s">
        <v>96</v>
      </c>
      <c r="D70" s="39" t="s">
        <v>313</v>
      </c>
      <c r="E70" s="39" t="s">
        <v>314</v>
      </c>
      <c r="F70" s="39" t="s">
        <v>315</v>
      </c>
      <c r="G70" s="39" t="s">
        <v>316</v>
      </c>
      <c r="H70" s="31" t="s">
        <v>317</v>
      </c>
      <c r="I70" s="128" t="s">
        <v>318</v>
      </c>
      <c r="J70" s="124" t="s">
        <v>282</v>
      </c>
      <c r="K70" s="127">
        <v>1</v>
      </c>
      <c r="L70" s="124" t="s">
        <v>38</v>
      </c>
      <c r="M70" s="132">
        <f>Q70+Q71+Q72</f>
        <v>1</v>
      </c>
      <c r="N70" s="131">
        <v>45839</v>
      </c>
      <c r="O70" s="131">
        <v>45995</v>
      </c>
      <c r="P70" s="134" t="s">
        <v>317</v>
      </c>
      <c r="Q70" s="40">
        <v>0.2</v>
      </c>
      <c r="R70" s="19">
        <f>K70-Q70</f>
        <v>0.8</v>
      </c>
      <c r="S70" s="22" t="s">
        <v>319</v>
      </c>
      <c r="T70" s="41">
        <v>45943</v>
      </c>
      <c r="U70" s="22" t="s">
        <v>320</v>
      </c>
      <c r="V70" s="147" t="s">
        <v>321</v>
      </c>
      <c r="W70" s="70">
        <v>0.2</v>
      </c>
      <c r="X70" s="71" t="s">
        <v>322</v>
      </c>
      <c r="Y70" s="72" t="s">
        <v>91</v>
      </c>
      <c r="Z70" s="26">
        <v>0.6</v>
      </c>
      <c r="AA70" s="27" t="s">
        <v>323</v>
      </c>
      <c r="AB70" s="54" t="s">
        <v>91</v>
      </c>
      <c r="AC70" s="28">
        <v>1</v>
      </c>
      <c r="AD70" s="46" t="s">
        <v>324</v>
      </c>
      <c r="AE70" s="30" t="s">
        <v>64</v>
      </c>
    </row>
    <row r="71" spans="1:31" ht="81" customHeight="1">
      <c r="A71" s="125"/>
      <c r="B71" s="125"/>
      <c r="C71" s="39"/>
      <c r="D71" s="39"/>
      <c r="E71" s="39"/>
      <c r="F71" s="39"/>
      <c r="G71" s="39"/>
      <c r="H71" s="31"/>
      <c r="I71" s="125"/>
      <c r="J71" s="125"/>
      <c r="K71" s="125"/>
      <c r="L71" s="125"/>
      <c r="M71" s="125"/>
      <c r="N71" s="125"/>
      <c r="O71" s="125"/>
      <c r="P71" s="125"/>
      <c r="Q71" s="40">
        <v>0.4</v>
      </c>
      <c r="R71" s="19">
        <f t="shared" ref="R71:R72" si="21">R70-Q71</f>
        <v>0.4</v>
      </c>
      <c r="S71" s="22" t="s">
        <v>325</v>
      </c>
      <c r="T71" s="41">
        <v>45982</v>
      </c>
      <c r="U71" s="22" t="s">
        <v>326</v>
      </c>
      <c r="V71" s="125"/>
      <c r="W71" s="34"/>
      <c r="X71" s="34"/>
      <c r="Y71" s="34"/>
      <c r="Z71" s="34"/>
      <c r="AA71" s="34"/>
      <c r="AB71" s="34"/>
      <c r="AC71" s="34"/>
      <c r="AD71" s="34"/>
      <c r="AE71" s="34"/>
    </row>
    <row r="72" spans="1:31" ht="73.5" customHeight="1">
      <c r="A72" s="126"/>
      <c r="B72" s="126"/>
      <c r="C72" s="39"/>
      <c r="D72" s="39"/>
      <c r="E72" s="39"/>
      <c r="F72" s="39"/>
      <c r="G72" s="39"/>
      <c r="H72" s="31"/>
      <c r="I72" s="126"/>
      <c r="J72" s="126"/>
      <c r="K72" s="126"/>
      <c r="L72" s="126"/>
      <c r="M72" s="126"/>
      <c r="N72" s="126"/>
      <c r="O72" s="126"/>
      <c r="P72" s="126"/>
      <c r="Q72" s="51">
        <v>0.4</v>
      </c>
      <c r="R72" s="19">
        <f t="shared" si="21"/>
        <v>0</v>
      </c>
      <c r="S72" s="22" t="s">
        <v>327</v>
      </c>
      <c r="T72" s="49">
        <v>45995</v>
      </c>
      <c r="U72" s="22" t="s">
        <v>328</v>
      </c>
      <c r="V72" s="126"/>
      <c r="W72" s="34"/>
      <c r="X72" s="34"/>
      <c r="Y72" s="34"/>
      <c r="Z72" s="34"/>
      <c r="AA72" s="34"/>
      <c r="AB72" s="34"/>
      <c r="AC72" s="34"/>
      <c r="AD72" s="34"/>
      <c r="AE72" s="34"/>
    </row>
    <row r="73" spans="1:31" ht="66.75" customHeight="1">
      <c r="A73" s="171">
        <v>2025</v>
      </c>
      <c r="B73" s="145">
        <f>B70+1</f>
        <v>24</v>
      </c>
      <c r="C73" s="39"/>
      <c r="D73" s="39"/>
      <c r="E73" s="39"/>
      <c r="F73" s="39"/>
      <c r="G73" s="39"/>
      <c r="H73" s="31"/>
      <c r="I73" s="128" t="s">
        <v>329</v>
      </c>
      <c r="J73" s="124" t="s">
        <v>186</v>
      </c>
      <c r="K73" s="127">
        <v>1</v>
      </c>
      <c r="L73" s="124" t="s">
        <v>38</v>
      </c>
      <c r="M73" s="132">
        <f>Q73+Q74+Q75</f>
        <v>1</v>
      </c>
      <c r="N73" s="131">
        <v>45839</v>
      </c>
      <c r="O73" s="131">
        <v>45995</v>
      </c>
      <c r="P73" s="134" t="s">
        <v>330</v>
      </c>
      <c r="Q73" s="40">
        <v>1</v>
      </c>
      <c r="R73" s="19">
        <f>K73-Q73</f>
        <v>0</v>
      </c>
      <c r="S73" s="22" t="s">
        <v>331</v>
      </c>
      <c r="T73" s="41">
        <v>45944</v>
      </c>
      <c r="U73" s="22" t="s">
        <v>332</v>
      </c>
      <c r="V73" s="133" t="s">
        <v>333</v>
      </c>
      <c r="W73" s="23">
        <v>1</v>
      </c>
      <c r="X73" s="42" t="s">
        <v>334</v>
      </c>
      <c r="Y73" s="25" t="s">
        <v>64</v>
      </c>
      <c r="Z73" s="26">
        <v>1</v>
      </c>
      <c r="AA73" s="27" t="s">
        <v>335</v>
      </c>
      <c r="AB73" s="54" t="s">
        <v>64</v>
      </c>
      <c r="AC73" s="28">
        <v>1</v>
      </c>
      <c r="AD73" s="46" t="s">
        <v>335</v>
      </c>
      <c r="AE73" s="30" t="s">
        <v>64</v>
      </c>
    </row>
    <row r="74" spans="1:31" ht="49.5" customHeight="1">
      <c r="A74" s="125"/>
      <c r="B74" s="125"/>
      <c r="C74" s="39"/>
      <c r="D74" s="39"/>
      <c r="E74" s="39"/>
      <c r="F74" s="39"/>
      <c r="G74" s="39"/>
      <c r="H74" s="31"/>
      <c r="I74" s="125"/>
      <c r="J74" s="125"/>
      <c r="K74" s="125"/>
      <c r="L74" s="125"/>
      <c r="M74" s="125"/>
      <c r="N74" s="125"/>
      <c r="O74" s="125"/>
      <c r="P74" s="125"/>
      <c r="Q74" s="40"/>
      <c r="R74" s="19">
        <f t="shared" ref="R74:R75" si="22">R73-Q74</f>
        <v>0</v>
      </c>
      <c r="S74" s="47"/>
      <c r="T74" s="73"/>
      <c r="U74" s="47"/>
      <c r="V74" s="125"/>
      <c r="W74" s="34"/>
      <c r="X74" s="34"/>
      <c r="Y74" s="34"/>
      <c r="Z74" s="34"/>
      <c r="AA74" s="34"/>
      <c r="AB74" s="34"/>
      <c r="AC74" s="34"/>
      <c r="AD74" s="34"/>
      <c r="AE74" s="34"/>
    </row>
    <row r="75" spans="1:31" ht="49.5" customHeight="1">
      <c r="A75" s="126"/>
      <c r="B75" s="126"/>
      <c r="C75" s="74" t="s">
        <v>336</v>
      </c>
      <c r="D75" s="74" t="s">
        <v>337</v>
      </c>
      <c r="E75" s="74" t="s">
        <v>338</v>
      </c>
      <c r="F75" s="74" t="s">
        <v>339</v>
      </c>
      <c r="G75" s="74" t="s">
        <v>340</v>
      </c>
      <c r="H75" s="75" t="str">
        <f>P73</f>
        <v>Ana Yulieth Vela Mojica</v>
      </c>
      <c r="I75" s="126"/>
      <c r="J75" s="126"/>
      <c r="K75" s="126"/>
      <c r="L75" s="126"/>
      <c r="M75" s="126"/>
      <c r="N75" s="126"/>
      <c r="O75" s="126"/>
      <c r="P75" s="126"/>
      <c r="Q75" s="47"/>
      <c r="R75" s="19">
        <f t="shared" si="22"/>
        <v>0</v>
      </c>
      <c r="S75" s="47"/>
      <c r="T75" s="47"/>
      <c r="U75" s="47"/>
      <c r="V75" s="126"/>
      <c r="W75" s="34"/>
      <c r="X75" s="34"/>
      <c r="Y75" s="34"/>
      <c r="Z75" s="34"/>
      <c r="AA75" s="34"/>
      <c r="AB75" s="34"/>
      <c r="AC75" s="34"/>
      <c r="AD75" s="34"/>
      <c r="AE75" s="34"/>
    </row>
    <row r="76" spans="1:31" ht="71.25" customHeight="1">
      <c r="A76" s="171">
        <v>2025</v>
      </c>
      <c r="B76" s="145">
        <f>B73+1</f>
        <v>25</v>
      </c>
      <c r="C76" s="39"/>
      <c r="D76" s="39"/>
      <c r="E76" s="39"/>
      <c r="F76" s="39"/>
      <c r="G76" s="39"/>
      <c r="H76" s="31"/>
      <c r="I76" s="128" t="s">
        <v>341</v>
      </c>
      <c r="J76" s="124" t="s">
        <v>342</v>
      </c>
      <c r="K76" s="127">
        <v>1</v>
      </c>
      <c r="L76" s="124" t="s">
        <v>38</v>
      </c>
      <c r="M76" s="132">
        <f>Q76+Q77+Q78</f>
        <v>1</v>
      </c>
      <c r="N76" s="131">
        <v>45839</v>
      </c>
      <c r="O76" s="131">
        <v>45995</v>
      </c>
      <c r="P76" s="134" t="s">
        <v>343</v>
      </c>
      <c r="Q76" s="40">
        <v>0.5</v>
      </c>
      <c r="R76" s="19">
        <f>K76-Q76</f>
        <v>0.5</v>
      </c>
      <c r="S76" s="22" t="s">
        <v>344</v>
      </c>
      <c r="T76" s="41">
        <v>45944</v>
      </c>
      <c r="U76" s="22" t="s">
        <v>345</v>
      </c>
      <c r="V76" s="141" t="s">
        <v>346</v>
      </c>
      <c r="W76" s="76">
        <v>0.5</v>
      </c>
      <c r="X76" s="71" t="s">
        <v>347</v>
      </c>
      <c r="Y76" s="77" t="s">
        <v>44</v>
      </c>
      <c r="Z76" s="26">
        <v>0.5</v>
      </c>
      <c r="AA76" s="78" t="s">
        <v>348</v>
      </c>
      <c r="AB76" s="54" t="s">
        <v>44</v>
      </c>
      <c r="AC76" s="28">
        <v>1</v>
      </c>
      <c r="AD76" s="46" t="s">
        <v>349</v>
      </c>
      <c r="AE76" s="30" t="s">
        <v>64</v>
      </c>
    </row>
    <row r="77" spans="1:31" ht="70.5" customHeight="1">
      <c r="A77" s="125"/>
      <c r="B77" s="125"/>
      <c r="C77" s="39" t="s">
        <v>31</v>
      </c>
      <c r="D77" s="39" t="s">
        <v>297</v>
      </c>
      <c r="E77" s="39" t="s">
        <v>350</v>
      </c>
      <c r="F77" s="39" t="s">
        <v>351</v>
      </c>
      <c r="G77" s="39" t="s">
        <v>352</v>
      </c>
      <c r="H77" s="31" t="s">
        <v>343</v>
      </c>
      <c r="I77" s="125"/>
      <c r="J77" s="125"/>
      <c r="K77" s="125"/>
      <c r="L77" s="125"/>
      <c r="M77" s="125"/>
      <c r="N77" s="125"/>
      <c r="O77" s="125"/>
      <c r="P77" s="125"/>
      <c r="Q77" s="40">
        <v>0.5</v>
      </c>
      <c r="R77" s="36">
        <v>0.5</v>
      </c>
      <c r="S77" s="79" t="s">
        <v>353</v>
      </c>
      <c r="T77" s="41">
        <v>45987</v>
      </c>
      <c r="U77" s="22" t="s">
        <v>354</v>
      </c>
      <c r="V77" s="125"/>
      <c r="W77" s="34"/>
      <c r="X77" s="34"/>
      <c r="Y77" s="34"/>
      <c r="Z77" s="33"/>
      <c r="AA77" s="33"/>
      <c r="AB77" s="34"/>
      <c r="AC77" s="34"/>
      <c r="AD77" s="34"/>
      <c r="AE77" s="34"/>
    </row>
    <row r="78" spans="1:31" ht="49.5" customHeight="1">
      <c r="A78" s="126"/>
      <c r="B78" s="126"/>
      <c r="C78" s="39"/>
      <c r="D78" s="39"/>
      <c r="E78" s="39"/>
      <c r="F78" s="39"/>
      <c r="G78" s="39"/>
      <c r="H78" s="31"/>
      <c r="I78" s="126"/>
      <c r="J78" s="126"/>
      <c r="K78" s="126"/>
      <c r="L78" s="126"/>
      <c r="M78" s="126"/>
      <c r="N78" s="126"/>
      <c r="O78" s="126"/>
      <c r="P78" s="126"/>
      <c r="Q78" s="47"/>
      <c r="R78" s="19"/>
      <c r="S78" s="47"/>
      <c r="T78" s="47"/>
      <c r="U78" s="47"/>
      <c r="V78" s="126"/>
      <c r="W78" s="34"/>
      <c r="X78" s="34"/>
      <c r="Y78" s="34"/>
      <c r="Z78" s="34"/>
      <c r="AA78" s="34"/>
      <c r="AB78" s="34"/>
      <c r="AC78" s="34"/>
      <c r="AD78" s="34"/>
      <c r="AE78" s="34"/>
    </row>
    <row r="79" spans="1:31" ht="49.5" customHeight="1">
      <c r="A79" s="171">
        <v>2025</v>
      </c>
      <c r="B79" s="145">
        <f>B76+1</f>
        <v>26</v>
      </c>
      <c r="C79" s="39" t="s">
        <v>31</v>
      </c>
      <c r="D79" s="39" t="s">
        <v>297</v>
      </c>
      <c r="E79" s="39" t="s">
        <v>350</v>
      </c>
      <c r="F79" s="39" t="s">
        <v>351</v>
      </c>
      <c r="G79" s="39" t="s">
        <v>355</v>
      </c>
      <c r="H79" s="31" t="s">
        <v>343</v>
      </c>
      <c r="I79" s="128" t="s">
        <v>356</v>
      </c>
      <c r="J79" s="124" t="s">
        <v>357</v>
      </c>
      <c r="K79" s="127">
        <v>1</v>
      </c>
      <c r="L79" s="124" t="s">
        <v>38</v>
      </c>
      <c r="M79" s="132">
        <f>Q79+Q80+Q81</f>
        <v>1</v>
      </c>
      <c r="N79" s="131">
        <v>45839</v>
      </c>
      <c r="O79" s="131">
        <v>45995</v>
      </c>
      <c r="P79" s="134" t="s">
        <v>343</v>
      </c>
      <c r="Q79" s="40">
        <v>0.5</v>
      </c>
      <c r="R79" s="36">
        <v>0.5</v>
      </c>
      <c r="S79" s="20" t="s">
        <v>358</v>
      </c>
      <c r="T79" s="41">
        <v>45944</v>
      </c>
      <c r="U79" s="22" t="s">
        <v>359</v>
      </c>
      <c r="V79" s="133" t="s">
        <v>360</v>
      </c>
      <c r="W79" s="23">
        <v>0.5</v>
      </c>
      <c r="X79" s="42" t="s">
        <v>361</v>
      </c>
      <c r="Y79" s="25" t="s">
        <v>91</v>
      </c>
      <c r="Z79" s="26">
        <v>0.5</v>
      </c>
      <c r="AA79" s="78" t="s">
        <v>348</v>
      </c>
      <c r="AB79" s="54" t="s">
        <v>91</v>
      </c>
      <c r="AC79" s="28">
        <v>1</v>
      </c>
      <c r="AD79" s="46" t="s">
        <v>362</v>
      </c>
      <c r="AE79" s="30" t="s">
        <v>64</v>
      </c>
    </row>
    <row r="80" spans="1:31" ht="49.5" customHeight="1">
      <c r="A80" s="125"/>
      <c r="B80" s="125"/>
      <c r="C80" s="39"/>
      <c r="D80" s="39"/>
      <c r="E80" s="39"/>
      <c r="F80" s="39"/>
      <c r="G80" s="39"/>
      <c r="H80" s="31"/>
      <c r="I80" s="125"/>
      <c r="J80" s="125"/>
      <c r="K80" s="125"/>
      <c r="L80" s="125"/>
      <c r="M80" s="125"/>
      <c r="N80" s="125"/>
      <c r="O80" s="125"/>
      <c r="P80" s="125"/>
      <c r="Q80" s="40">
        <v>0.3</v>
      </c>
      <c r="R80" s="19">
        <f t="shared" ref="R80:R81" si="23">R79-Q80</f>
        <v>0.2</v>
      </c>
      <c r="S80" s="20" t="s">
        <v>363</v>
      </c>
      <c r="T80" s="41">
        <v>45987</v>
      </c>
      <c r="U80" s="22" t="s">
        <v>364</v>
      </c>
      <c r="V80" s="125"/>
      <c r="W80" s="34"/>
      <c r="X80" s="34"/>
      <c r="Y80" s="34"/>
      <c r="Z80" s="34"/>
      <c r="AA80" s="34"/>
      <c r="AB80" s="34"/>
      <c r="AC80" s="34"/>
      <c r="AD80" s="34"/>
      <c r="AE80" s="34"/>
    </row>
    <row r="81" spans="1:31" ht="158.25" customHeight="1">
      <c r="A81" s="126"/>
      <c r="B81" s="126"/>
      <c r="C81" s="39"/>
      <c r="D81" s="39"/>
      <c r="E81" s="39"/>
      <c r="F81" s="39"/>
      <c r="G81" s="39"/>
      <c r="H81" s="31"/>
      <c r="I81" s="126"/>
      <c r="J81" s="126"/>
      <c r="K81" s="126"/>
      <c r="L81" s="126"/>
      <c r="M81" s="126"/>
      <c r="N81" s="126"/>
      <c r="O81" s="126"/>
      <c r="P81" s="126"/>
      <c r="Q81" s="40">
        <v>0.2</v>
      </c>
      <c r="R81" s="19">
        <f t="shared" si="23"/>
        <v>0</v>
      </c>
      <c r="S81" s="20" t="s">
        <v>365</v>
      </c>
      <c r="T81" s="49">
        <v>45995</v>
      </c>
      <c r="U81" s="22" t="s">
        <v>366</v>
      </c>
      <c r="V81" s="126"/>
      <c r="W81" s="34"/>
      <c r="X81" s="34"/>
      <c r="Y81" s="34"/>
      <c r="Z81" s="34"/>
      <c r="AA81" s="34"/>
      <c r="AB81" s="34"/>
      <c r="AC81" s="34"/>
      <c r="AD81" s="34"/>
      <c r="AE81" s="34"/>
    </row>
    <row r="82" spans="1:31" ht="78.75" customHeight="1">
      <c r="A82" s="171">
        <v>2025</v>
      </c>
      <c r="B82" s="145">
        <f>B79+1</f>
        <v>27</v>
      </c>
      <c r="C82" s="74" t="s">
        <v>31</v>
      </c>
      <c r="D82" s="74" t="s">
        <v>367</v>
      </c>
      <c r="E82" s="74" t="s">
        <v>368</v>
      </c>
      <c r="F82" s="74" t="s">
        <v>369</v>
      </c>
      <c r="G82" s="74" t="s">
        <v>370</v>
      </c>
      <c r="H82" s="75" t="str">
        <f>P82</f>
        <v>Ferney Cuestas Mahecha</v>
      </c>
      <c r="I82" s="128" t="s">
        <v>371</v>
      </c>
      <c r="J82" s="148" t="s">
        <v>372</v>
      </c>
      <c r="K82" s="127">
        <v>1</v>
      </c>
      <c r="L82" s="124" t="s">
        <v>38</v>
      </c>
      <c r="M82" s="132">
        <f>Q82+Q83+Q84</f>
        <v>1</v>
      </c>
      <c r="N82" s="131">
        <v>45839</v>
      </c>
      <c r="O82" s="131">
        <v>45995</v>
      </c>
      <c r="P82" s="134" t="s">
        <v>302</v>
      </c>
      <c r="Q82" s="40">
        <v>0.1</v>
      </c>
      <c r="R82" s="19">
        <f>K82-Q82</f>
        <v>0.9</v>
      </c>
      <c r="S82" s="80" t="s">
        <v>373</v>
      </c>
      <c r="T82" s="81">
        <v>45944</v>
      </c>
      <c r="U82" s="80" t="s">
        <v>374</v>
      </c>
      <c r="V82" s="141" t="s">
        <v>375</v>
      </c>
      <c r="W82" s="23">
        <v>0.5</v>
      </c>
      <c r="X82" s="42" t="s">
        <v>376</v>
      </c>
      <c r="Y82" s="25" t="s">
        <v>44</v>
      </c>
      <c r="Z82" s="26">
        <v>1</v>
      </c>
      <c r="AA82" s="27" t="s">
        <v>377</v>
      </c>
      <c r="AB82" s="54" t="s">
        <v>64</v>
      </c>
      <c r="AC82" s="28">
        <v>1</v>
      </c>
      <c r="AD82" s="30" t="s">
        <v>378</v>
      </c>
      <c r="AE82" s="30" t="s">
        <v>64</v>
      </c>
    </row>
    <row r="83" spans="1:31" ht="70.5" customHeight="1">
      <c r="A83" s="125"/>
      <c r="B83" s="125"/>
      <c r="C83" s="74"/>
      <c r="D83" s="74"/>
      <c r="E83" s="74"/>
      <c r="F83" s="74"/>
      <c r="G83" s="74"/>
      <c r="H83" s="75"/>
      <c r="I83" s="125"/>
      <c r="J83" s="125"/>
      <c r="K83" s="125"/>
      <c r="L83" s="125"/>
      <c r="M83" s="125"/>
      <c r="N83" s="125"/>
      <c r="O83" s="125"/>
      <c r="P83" s="125"/>
      <c r="Q83" s="40">
        <v>0.4</v>
      </c>
      <c r="R83" s="19">
        <f t="shared" ref="R83:R84" si="24">R82-Q83</f>
        <v>0.5</v>
      </c>
      <c r="S83" s="80" t="s">
        <v>379</v>
      </c>
      <c r="T83" s="67">
        <v>45944</v>
      </c>
      <c r="U83" s="80" t="s">
        <v>380</v>
      </c>
      <c r="V83" s="125"/>
      <c r="W83" s="34"/>
      <c r="X83" s="34"/>
      <c r="Y83" s="34"/>
      <c r="Z83" s="34"/>
      <c r="AA83" s="34"/>
      <c r="AB83" s="34"/>
      <c r="AC83" s="34"/>
      <c r="AD83" s="34"/>
      <c r="AE83" s="34"/>
    </row>
    <row r="84" spans="1:31" ht="49.5" customHeight="1">
      <c r="A84" s="126"/>
      <c r="B84" s="126"/>
      <c r="C84" s="74"/>
      <c r="D84" s="74"/>
      <c r="E84" s="74"/>
      <c r="F84" s="74"/>
      <c r="G84" s="74"/>
      <c r="H84" s="75"/>
      <c r="I84" s="126"/>
      <c r="J84" s="126"/>
      <c r="K84" s="126"/>
      <c r="L84" s="126"/>
      <c r="M84" s="126"/>
      <c r="N84" s="126"/>
      <c r="O84" s="126"/>
      <c r="P84" s="126"/>
      <c r="Q84" s="40">
        <v>0.5</v>
      </c>
      <c r="R84" s="19">
        <f t="shared" si="24"/>
        <v>0</v>
      </c>
      <c r="S84" s="57" t="s">
        <v>381</v>
      </c>
      <c r="T84" s="67">
        <v>45982</v>
      </c>
      <c r="U84" s="82" t="s">
        <v>382</v>
      </c>
      <c r="V84" s="126"/>
      <c r="W84" s="34"/>
      <c r="X84" s="34"/>
      <c r="Y84" s="34"/>
      <c r="Z84" s="34"/>
      <c r="AA84" s="34"/>
      <c r="AB84" s="34"/>
      <c r="AC84" s="34"/>
      <c r="AD84" s="34"/>
      <c r="AE84" s="34"/>
    </row>
    <row r="85" spans="1:31" ht="83.25" customHeight="1">
      <c r="A85" s="171">
        <v>2025</v>
      </c>
      <c r="B85" s="145">
        <f>B82+1</f>
        <v>28</v>
      </c>
      <c r="C85" s="74" t="s">
        <v>31</v>
      </c>
      <c r="D85" s="74" t="s">
        <v>367</v>
      </c>
      <c r="E85" s="74" t="s">
        <v>383</v>
      </c>
      <c r="F85" s="74" t="s">
        <v>384</v>
      </c>
      <c r="G85" s="74" t="s">
        <v>385</v>
      </c>
      <c r="H85" s="75" t="str">
        <f>P85</f>
        <v>Ferney Cuestas Mahecha</v>
      </c>
      <c r="I85" s="128" t="s">
        <v>386</v>
      </c>
      <c r="J85" s="124" t="s">
        <v>387</v>
      </c>
      <c r="K85" s="127">
        <v>1</v>
      </c>
      <c r="L85" s="124" t="s">
        <v>38</v>
      </c>
      <c r="M85" s="132">
        <f>Q85+Q86+Q87</f>
        <v>1</v>
      </c>
      <c r="N85" s="131">
        <v>45839</v>
      </c>
      <c r="O85" s="131">
        <v>45995</v>
      </c>
      <c r="P85" s="134" t="s">
        <v>302</v>
      </c>
      <c r="Q85" s="40">
        <v>0.1</v>
      </c>
      <c r="R85" s="19">
        <f>K85-Q85</f>
        <v>0.9</v>
      </c>
      <c r="S85" s="80" t="s">
        <v>388</v>
      </c>
      <c r="T85" s="81">
        <v>45944</v>
      </c>
      <c r="U85" s="80" t="s">
        <v>374</v>
      </c>
      <c r="V85" s="141" t="s">
        <v>389</v>
      </c>
      <c r="W85" s="23">
        <v>0.5</v>
      </c>
      <c r="X85" s="42" t="s">
        <v>390</v>
      </c>
      <c r="Y85" s="25" t="s">
        <v>44</v>
      </c>
      <c r="Z85" s="26">
        <v>1</v>
      </c>
      <c r="AA85" s="83" t="s">
        <v>391</v>
      </c>
      <c r="AB85" s="54" t="s">
        <v>44</v>
      </c>
      <c r="AC85" s="28">
        <v>1</v>
      </c>
      <c r="AD85" s="46" t="s">
        <v>378</v>
      </c>
      <c r="AE85" s="30" t="s">
        <v>64</v>
      </c>
    </row>
    <row r="86" spans="1:31" ht="69.75" customHeight="1">
      <c r="A86" s="125"/>
      <c r="B86" s="125"/>
      <c r="C86" s="74"/>
      <c r="D86" s="74"/>
      <c r="E86" s="74"/>
      <c r="F86" s="74"/>
      <c r="G86" s="74"/>
      <c r="H86" s="75"/>
      <c r="I86" s="125"/>
      <c r="J86" s="125"/>
      <c r="K86" s="125"/>
      <c r="L86" s="125"/>
      <c r="M86" s="125"/>
      <c r="N86" s="125"/>
      <c r="O86" s="125"/>
      <c r="P86" s="125"/>
      <c r="Q86" s="40">
        <v>0.4</v>
      </c>
      <c r="R86" s="19">
        <f t="shared" ref="R86:R87" si="25">R85-Q86</f>
        <v>0.5</v>
      </c>
      <c r="S86" s="80" t="s">
        <v>392</v>
      </c>
      <c r="T86" s="67">
        <v>45944</v>
      </c>
      <c r="U86" s="84" t="s">
        <v>393</v>
      </c>
      <c r="V86" s="125"/>
      <c r="W86" s="34"/>
      <c r="X86" s="34"/>
      <c r="Y86" s="34"/>
      <c r="Z86" s="34"/>
      <c r="AA86" s="34"/>
      <c r="AB86" s="34"/>
      <c r="AC86" s="34"/>
      <c r="AD86" s="34"/>
      <c r="AE86" s="34"/>
    </row>
    <row r="87" spans="1:31" ht="68.25" customHeight="1">
      <c r="A87" s="126"/>
      <c r="B87" s="126"/>
      <c r="C87" s="74"/>
      <c r="D87" s="74"/>
      <c r="E87" s="74"/>
      <c r="F87" s="74"/>
      <c r="G87" s="74"/>
      <c r="H87" s="75"/>
      <c r="I87" s="126"/>
      <c r="J87" s="126"/>
      <c r="K87" s="126"/>
      <c r="L87" s="126"/>
      <c r="M87" s="126"/>
      <c r="N87" s="126"/>
      <c r="O87" s="126"/>
      <c r="P87" s="126"/>
      <c r="Q87" s="40">
        <v>0.5</v>
      </c>
      <c r="R87" s="19">
        <f t="shared" si="25"/>
        <v>0</v>
      </c>
      <c r="S87" s="80" t="s">
        <v>394</v>
      </c>
      <c r="T87" s="67">
        <v>45982</v>
      </c>
      <c r="U87" s="64" t="s">
        <v>395</v>
      </c>
      <c r="V87" s="126"/>
      <c r="W87" s="34"/>
      <c r="X87" s="34"/>
      <c r="Y87" s="34"/>
      <c r="Z87" s="34"/>
      <c r="AA87" s="34"/>
      <c r="AB87" s="34"/>
      <c r="AC87" s="34"/>
      <c r="AD87" s="34"/>
      <c r="AE87" s="34"/>
    </row>
    <row r="88" spans="1:31" ht="249.75" customHeight="1">
      <c r="A88" s="171">
        <v>2025</v>
      </c>
      <c r="B88" s="145">
        <f>B85+1</f>
        <v>29</v>
      </c>
      <c r="C88" s="74" t="s">
        <v>31</v>
      </c>
      <c r="D88" s="74" t="s">
        <v>367</v>
      </c>
      <c r="E88" s="74" t="s">
        <v>396</v>
      </c>
      <c r="F88" s="74" t="s">
        <v>397</v>
      </c>
      <c r="G88" s="74" t="s">
        <v>398</v>
      </c>
      <c r="H88" s="75" t="s">
        <v>343</v>
      </c>
      <c r="I88" s="128" t="s">
        <v>399</v>
      </c>
      <c r="J88" s="124" t="s">
        <v>357</v>
      </c>
      <c r="K88" s="127">
        <v>1</v>
      </c>
      <c r="L88" s="124" t="s">
        <v>38</v>
      </c>
      <c r="M88" s="132">
        <f>Q88+Q89+Q90</f>
        <v>1</v>
      </c>
      <c r="N88" s="131">
        <v>45839</v>
      </c>
      <c r="O88" s="131">
        <v>45995</v>
      </c>
      <c r="P88" s="134" t="s">
        <v>343</v>
      </c>
      <c r="Q88" s="40">
        <v>0.85</v>
      </c>
      <c r="R88" s="36">
        <f>100%-Q88</f>
        <v>0.15000000000000002</v>
      </c>
      <c r="S88" s="20" t="s">
        <v>400</v>
      </c>
      <c r="T88" s="41">
        <v>45944</v>
      </c>
      <c r="U88" s="22" t="s">
        <v>401</v>
      </c>
      <c r="V88" s="133" t="s">
        <v>402</v>
      </c>
      <c r="W88" s="23">
        <v>0.85</v>
      </c>
      <c r="X88" s="42" t="s">
        <v>403</v>
      </c>
      <c r="Y88" s="25" t="s">
        <v>91</v>
      </c>
      <c r="Z88" s="26">
        <v>0.85</v>
      </c>
      <c r="AA88" s="78" t="s">
        <v>348</v>
      </c>
      <c r="AB88" s="54" t="s">
        <v>91</v>
      </c>
      <c r="AC88" s="28">
        <v>1</v>
      </c>
      <c r="AD88" s="46" t="s">
        <v>404</v>
      </c>
      <c r="AE88" s="30" t="s">
        <v>64</v>
      </c>
    </row>
    <row r="89" spans="1:31" ht="49.5" customHeight="1">
      <c r="A89" s="125"/>
      <c r="B89" s="125"/>
      <c r="C89" s="39"/>
      <c r="D89" s="39"/>
      <c r="E89" s="39"/>
      <c r="F89" s="39"/>
      <c r="G89" s="39"/>
      <c r="H89" s="31"/>
      <c r="I89" s="125"/>
      <c r="J89" s="125"/>
      <c r="K89" s="125"/>
      <c r="L89" s="125"/>
      <c r="M89" s="125"/>
      <c r="N89" s="125"/>
      <c r="O89" s="125"/>
      <c r="P89" s="125"/>
      <c r="Q89" s="40">
        <v>0.15</v>
      </c>
      <c r="R89" s="36">
        <f t="shared" ref="R89:R90" si="26">R88-Q89</f>
        <v>0</v>
      </c>
      <c r="S89" s="22" t="s">
        <v>405</v>
      </c>
      <c r="T89" s="41">
        <v>45987</v>
      </c>
      <c r="U89" s="22" t="s">
        <v>406</v>
      </c>
      <c r="V89" s="125"/>
      <c r="W89" s="34"/>
      <c r="X89" s="34"/>
      <c r="Y89" s="34"/>
      <c r="Z89" s="34"/>
      <c r="AA89" s="34"/>
      <c r="AB89" s="34"/>
      <c r="AC89" s="34"/>
      <c r="AD89" s="34"/>
      <c r="AE89" s="34"/>
    </row>
    <row r="90" spans="1:31" ht="49.5" customHeight="1">
      <c r="A90" s="126"/>
      <c r="B90" s="126"/>
      <c r="C90" s="39"/>
      <c r="D90" s="39"/>
      <c r="E90" s="39"/>
      <c r="F90" s="39"/>
      <c r="G90" s="39"/>
      <c r="H90" s="31"/>
      <c r="I90" s="126"/>
      <c r="J90" s="126"/>
      <c r="K90" s="126"/>
      <c r="L90" s="126"/>
      <c r="M90" s="126"/>
      <c r="N90" s="126"/>
      <c r="O90" s="126"/>
      <c r="P90" s="126"/>
      <c r="Q90" s="51"/>
      <c r="R90" s="19">
        <f t="shared" si="26"/>
        <v>0</v>
      </c>
      <c r="S90" s="50"/>
      <c r="T90" s="47"/>
      <c r="U90" s="47"/>
      <c r="V90" s="126"/>
      <c r="W90" s="34"/>
      <c r="X90" s="34"/>
      <c r="Y90" s="34"/>
      <c r="Z90" s="34"/>
      <c r="AA90" s="34"/>
      <c r="AB90" s="34"/>
      <c r="AC90" s="34"/>
      <c r="AD90" s="34"/>
      <c r="AE90" s="34"/>
    </row>
    <row r="91" spans="1:31" ht="78.75" customHeight="1">
      <c r="A91" s="171">
        <v>2025</v>
      </c>
      <c r="B91" s="145">
        <f>B88+1</f>
        <v>30</v>
      </c>
      <c r="C91" s="39" t="s">
        <v>96</v>
      </c>
      <c r="D91" s="39" t="s">
        <v>407</v>
      </c>
      <c r="E91" s="39" t="s">
        <v>408</v>
      </c>
      <c r="F91" s="39" t="s">
        <v>409</v>
      </c>
      <c r="G91" s="39" t="s">
        <v>410</v>
      </c>
      <c r="H91" s="31" t="s">
        <v>411</v>
      </c>
      <c r="I91" s="128" t="s">
        <v>412</v>
      </c>
      <c r="J91" s="124" t="s">
        <v>413</v>
      </c>
      <c r="K91" s="127">
        <v>1</v>
      </c>
      <c r="L91" s="124" t="s">
        <v>38</v>
      </c>
      <c r="M91" s="132">
        <f>Q91+Q92+Q93</f>
        <v>1</v>
      </c>
      <c r="N91" s="131">
        <v>45839</v>
      </c>
      <c r="O91" s="131">
        <v>45995</v>
      </c>
      <c r="P91" s="134" t="s">
        <v>411</v>
      </c>
      <c r="Q91" s="40">
        <v>1</v>
      </c>
      <c r="R91" s="19">
        <f>K91-Q91</f>
        <v>0</v>
      </c>
      <c r="S91" s="85" t="s">
        <v>414</v>
      </c>
      <c r="T91" s="73">
        <v>45979</v>
      </c>
      <c r="U91" s="50" t="s">
        <v>415</v>
      </c>
      <c r="V91" s="133" t="s">
        <v>416</v>
      </c>
      <c r="W91" s="23">
        <v>0</v>
      </c>
      <c r="X91" s="25" t="s">
        <v>417</v>
      </c>
      <c r="Y91" s="25" t="s">
        <v>91</v>
      </c>
      <c r="Z91" s="26">
        <v>1</v>
      </c>
      <c r="AA91" s="27" t="s">
        <v>418</v>
      </c>
      <c r="AB91" s="54" t="s">
        <v>64</v>
      </c>
      <c r="AC91" s="28">
        <v>1</v>
      </c>
      <c r="AD91" s="46" t="s">
        <v>378</v>
      </c>
      <c r="AE91" s="30" t="s">
        <v>64</v>
      </c>
    </row>
    <row r="92" spans="1:31" ht="49.5" customHeight="1">
      <c r="A92" s="125"/>
      <c r="B92" s="125"/>
      <c r="C92" s="39"/>
      <c r="D92" s="39"/>
      <c r="E92" s="39"/>
      <c r="F92" s="39"/>
      <c r="G92" s="39"/>
      <c r="H92" s="31"/>
      <c r="I92" s="125"/>
      <c r="J92" s="125"/>
      <c r="K92" s="125"/>
      <c r="L92" s="125"/>
      <c r="M92" s="125"/>
      <c r="N92" s="125"/>
      <c r="O92" s="125"/>
      <c r="P92" s="125"/>
      <c r="Q92" s="47"/>
      <c r="R92" s="19">
        <f t="shared" ref="R92:R93" si="27">R91-Q92</f>
        <v>0</v>
      </c>
      <c r="S92" s="47"/>
      <c r="T92" s="47"/>
      <c r="U92" s="47"/>
      <c r="V92" s="125"/>
      <c r="W92" s="34"/>
      <c r="X92" s="34"/>
      <c r="Y92" s="34"/>
      <c r="Z92" s="34"/>
      <c r="AA92" s="34"/>
      <c r="AB92" s="34"/>
      <c r="AC92" s="34"/>
      <c r="AD92" s="34"/>
      <c r="AE92" s="34"/>
    </row>
    <row r="93" spans="1:31" ht="49.5" customHeight="1">
      <c r="A93" s="126"/>
      <c r="B93" s="126"/>
      <c r="C93" s="39"/>
      <c r="D93" s="39"/>
      <c r="E93" s="39"/>
      <c r="F93" s="39"/>
      <c r="G93" s="39"/>
      <c r="H93" s="31"/>
      <c r="I93" s="126"/>
      <c r="J93" s="126"/>
      <c r="K93" s="126"/>
      <c r="L93" s="126"/>
      <c r="M93" s="126"/>
      <c r="N93" s="126"/>
      <c r="O93" s="126"/>
      <c r="P93" s="126"/>
      <c r="Q93" s="47"/>
      <c r="R93" s="19">
        <f t="shared" si="27"/>
        <v>0</v>
      </c>
      <c r="S93" s="47"/>
      <c r="T93" s="47"/>
      <c r="U93" s="47"/>
      <c r="V93" s="126"/>
      <c r="W93" s="34"/>
      <c r="X93" s="34"/>
      <c r="Y93" s="34"/>
      <c r="Z93" s="34"/>
      <c r="AA93" s="34"/>
      <c r="AB93" s="34"/>
      <c r="AC93" s="34"/>
      <c r="AD93" s="34"/>
      <c r="AE93" s="34"/>
    </row>
    <row r="94" spans="1:31" ht="83.25" customHeight="1">
      <c r="A94" s="171">
        <v>2025</v>
      </c>
      <c r="B94" s="145">
        <f>B91+1</f>
        <v>31</v>
      </c>
      <c r="C94" s="39" t="s">
        <v>419</v>
      </c>
      <c r="D94" s="39" t="s">
        <v>420</v>
      </c>
      <c r="E94" s="39" t="s">
        <v>421</v>
      </c>
      <c r="F94" s="39" t="s">
        <v>422</v>
      </c>
      <c r="G94" s="39" t="s">
        <v>423</v>
      </c>
      <c r="H94" s="31" t="s">
        <v>424</v>
      </c>
      <c r="I94" s="128" t="s">
        <v>425</v>
      </c>
      <c r="J94" s="124" t="s">
        <v>119</v>
      </c>
      <c r="K94" s="127">
        <v>1</v>
      </c>
      <c r="L94" s="124" t="s">
        <v>38</v>
      </c>
      <c r="M94" s="130">
        <v>1</v>
      </c>
      <c r="N94" s="131">
        <v>45839</v>
      </c>
      <c r="O94" s="131">
        <v>45995</v>
      </c>
      <c r="P94" s="134" t="s">
        <v>424</v>
      </c>
      <c r="Q94" s="40">
        <v>0.8</v>
      </c>
      <c r="R94" s="19">
        <f>K94-Q94</f>
        <v>0.19999999999999996</v>
      </c>
      <c r="S94" s="22" t="s">
        <v>426</v>
      </c>
      <c r="T94" s="41">
        <v>45973</v>
      </c>
      <c r="U94" s="22" t="s">
        <v>427</v>
      </c>
      <c r="V94" s="133" t="s">
        <v>428</v>
      </c>
      <c r="W94" s="23">
        <v>0</v>
      </c>
      <c r="X94" s="42" t="s">
        <v>429</v>
      </c>
      <c r="Y94" s="25" t="s">
        <v>44</v>
      </c>
      <c r="Z94" s="26">
        <v>1</v>
      </c>
      <c r="AA94" s="27" t="s">
        <v>430</v>
      </c>
      <c r="AB94" s="54" t="s">
        <v>64</v>
      </c>
      <c r="AC94" s="28">
        <v>1</v>
      </c>
      <c r="AD94" s="46" t="s">
        <v>431</v>
      </c>
      <c r="AE94" s="30" t="s">
        <v>64</v>
      </c>
    </row>
    <row r="95" spans="1:31" ht="69.75" customHeight="1">
      <c r="A95" s="125"/>
      <c r="B95" s="125"/>
      <c r="C95" s="39"/>
      <c r="D95" s="39"/>
      <c r="E95" s="39"/>
      <c r="F95" s="39"/>
      <c r="G95" s="39"/>
      <c r="H95" s="31"/>
      <c r="I95" s="125"/>
      <c r="J95" s="125"/>
      <c r="K95" s="125"/>
      <c r="L95" s="125"/>
      <c r="M95" s="125"/>
      <c r="N95" s="125"/>
      <c r="O95" s="125"/>
      <c r="P95" s="125"/>
      <c r="Q95" s="40">
        <v>0.2</v>
      </c>
      <c r="R95" s="19">
        <f t="shared" ref="R95:R96" si="28">R94-Q95</f>
        <v>0</v>
      </c>
      <c r="S95" s="22" t="s">
        <v>432</v>
      </c>
      <c r="T95" s="41">
        <v>45974</v>
      </c>
      <c r="U95" s="22" t="s">
        <v>433</v>
      </c>
      <c r="V95" s="125"/>
      <c r="W95" s="34"/>
      <c r="X95" s="34"/>
      <c r="Y95" s="34"/>
      <c r="Z95" s="34"/>
      <c r="AA95" s="34"/>
      <c r="AB95" s="34"/>
      <c r="AC95" s="34"/>
      <c r="AD95" s="34"/>
      <c r="AE95" s="34"/>
    </row>
    <row r="96" spans="1:31" ht="49.5" customHeight="1">
      <c r="A96" s="126"/>
      <c r="B96" s="126"/>
      <c r="C96" s="39"/>
      <c r="D96" s="39"/>
      <c r="E96" s="39"/>
      <c r="F96" s="39"/>
      <c r="G96" s="39"/>
      <c r="H96" s="31"/>
      <c r="I96" s="126"/>
      <c r="J96" s="126"/>
      <c r="K96" s="126"/>
      <c r="L96" s="126"/>
      <c r="M96" s="126"/>
      <c r="N96" s="126"/>
      <c r="O96" s="126"/>
      <c r="P96" s="126"/>
      <c r="Q96" s="47"/>
      <c r="R96" s="19">
        <f t="shared" si="28"/>
        <v>0</v>
      </c>
      <c r="S96" s="47"/>
      <c r="T96" s="47"/>
      <c r="U96" s="47"/>
      <c r="V96" s="126"/>
      <c r="W96" s="34"/>
      <c r="X96" s="34"/>
      <c r="Y96" s="34"/>
      <c r="Z96" s="34"/>
      <c r="AA96" s="34"/>
      <c r="AB96" s="34"/>
      <c r="AC96" s="34"/>
      <c r="AD96" s="34"/>
      <c r="AE96" s="34"/>
    </row>
    <row r="97" spans="1:31" ht="84" customHeight="1">
      <c r="A97" s="171">
        <v>2025</v>
      </c>
      <c r="B97" s="145">
        <f>B94+1</f>
        <v>32</v>
      </c>
      <c r="C97" s="39" t="s">
        <v>31</v>
      </c>
      <c r="D97" s="39" t="s">
        <v>297</v>
      </c>
      <c r="E97" s="39" t="s">
        <v>434</v>
      </c>
      <c r="F97" s="39" t="s">
        <v>435</v>
      </c>
      <c r="G97" s="39" t="s">
        <v>436</v>
      </c>
      <c r="H97" s="31" t="s">
        <v>343</v>
      </c>
      <c r="I97" s="128" t="s">
        <v>437</v>
      </c>
      <c r="J97" s="124" t="s">
        <v>438</v>
      </c>
      <c r="K97" s="127">
        <v>1</v>
      </c>
      <c r="L97" s="124" t="s">
        <v>38</v>
      </c>
      <c r="M97" s="132">
        <f>Q97+Q98+Q99</f>
        <v>1</v>
      </c>
      <c r="N97" s="131">
        <v>45839</v>
      </c>
      <c r="O97" s="131">
        <v>45995</v>
      </c>
      <c r="P97" s="134" t="s">
        <v>343</v>
      </c>
      <c r="Q97" s="40">
        <v>0.5</v>
      </c>
      <c r="R97" s="36">
        <v>0.5</v>
      </c>
      <c r="S97" s="22" t="s">
        <v>439</v>
      </c>
      <c r="T97" s="41">
        <v>45987</v>
      </c>
      <c r="U97" s="22" t="s">
        <v>440</v>
      </c>
      <c r="V97" s="147" t="s">
        <v>441</v>
      </c>
      <c r="W97" s="23">
        <v>0</v>
      </c>
      <c r="X97" s="25" t="s">
        <v>417</v>
      </c>
      <c r="Y97" s="25" t="s">
        <v>91</v>
      </c>
      <c r="Z97" s="26">
        <v>0</v>
      </c>
      <c r="AA97" s="54" t="s">
        <v>417</v>
      </c>
      <c r="AB97" s="54" t="s">
        <v>91</v>
      </c>
      <c r="AC97" s="28">
        <v>1</v>
      </c>
      <c r="AD97" s="46" t="s">
        <v>442</v>
      </c>
      <c r="AE97" s="30" t="s">
        <v>64</v>
      </c>
    </row>
    <row r="98" spans="1:31" ht="49.5" customHeight="1">
      <c r="A98" s="125"/>
      <c r="B98" s="125"/>
      <c r="C98" s="39"/>
      <c r="D98" s="39"/>
      <c r="E98" s="39"/>
      <c r="F98" s="39"/>
      <c r="G98" s="39"/>
      <c r="H98" s="31"/>
      <c r="I98" s="125"/>
      <c r="J98" s="125"/>
      <c r="K98" s="125"/>
      <c r="L98" s="125"/>
      <c r="M98" s="125"/>
      <c r="N98" s="125"/>
      <c r="O98" s="125"/>
      <c r="P98" s="125"/>
      <c r="Q98" s="40">
        <v>0.5</v>
      </c>
      <c r="R98" s="36">
        <v>0.5</v>
      </c>
      <c r="S98" s="22" t="s">
        <v>443</v>
      </c>
      <c r="T98" s="41">
        <v>45987</v>
      </c>
      <c r="U98" s="22" t="s">
        <v>444</v>
      </c>
      <c r="V98" s="125"/>
      <c r="W98" s="34"/>
      <c r="X98" s="34"/>
      <c r="Y98" s="34"/>
      <c r="Z98" s="34"/>
      <c r="AA98" s="34"/>
      <c r="AB98" s="34"/>
      <c r="AC98" s="34"/>
      <c r="AD98" s="34"/>
      <c r="AE98" s="34"/>
    </row>
    <row r="99" spans="1:31" ht="49.5" customHeight="1">
      <c r="A99" s="126"/>
      <c r="B99" s="126"/>
      <c r="C99" s="39"/>
      <c r="D99" s="39"/>
      <c r="E99" s="39"/>
      <c r="F99" s="39"/>
      <c r="G99" s="39"/>
      <c r="H99" s="31"/>
      <c r="I99" s="126"/>
      <c r="J99" s="126"/>
      <c r="K99" s="126"/>
      <c r="L99" s="126"/>
      <c r="M99" s="126"/>
      <c r="N99" s="125"/>
      <c r="O99" s="125"/>
      <c r="P99" s="125"/>
      <c r="Q99" s="47"/>
      <c r="R99" s="36">
        <v>1</v>
      </c>
      <c r="S99" s="47"/>
      <c r="T99" s="47"/>
      <c r="U99" s="47"/>
      <c r="V99" s="126"/>
      <c r="W99" s="34"/>
      <c r="X99" s="34"/>
      <c r="Y99" s="34"/>
      <c r="Z99" s="34"/>
      <c r="AA99" s="34"/>
      <c r="AB99" s="34"/>
      <c r="AC99" s="34"/>
      <c r="AD99" s="34"/>
      <c r="AE99" s="34"/>
    </row>
    <row r="100" spans="1:31" ht="85.5" customHeight="1">
      <c r="A100" s="171">
        <v>2025</v>
      </c>
      <c r="B100" s="145">
        <f>B97+1</f>
        <v>33</v>
      </c>
      <c r="C100" s="39" t="s">
        <v>31</v>
      </c>
      <c r="D100" s="39" t="s">
        <v>297</v>
      </c>
      <c r="E100" s="39" t="s">
        <v>445</v>
      </c>
      <c r="F100" s="39" t="s">
        <v>446</v>
      </c>
      <c r="G100" s="39" t="s">
        <v>447</v>
      </c>
      <c r="H100" s="31" t="s">
        <v>343</v>
      </c>
      <c r="I100" s="128" t="s">
        <v>448</v>
      </c>
      <c r="J100" s="124" t="s">
        <v>449</v>
      </c>
      <c r="K100" s="127">
        <v>1</v>
      </c>
      <c r="L100" s="151" t="s">
        <v>38</v>
      </c>
      <c r="M100" s="132">
        <f>Q100+Q101+Q102</f>
        <v>1</v>
      </c>
      <c r="N100" s="131">
        <v>45839</v>
      </c>
      <c r="O100" s="131">
        <v>45995</v>
      </c>
      <c r="P100" s="134" t="s">
        <v>343</v>
      </c>
      <c r="Q100" s="40">
        <v>0.5</v>
      </c>
      <c r="R100" s="36">
        <v>0.5</v>
      </c>
      <c r="S100" s="22" t="s">
        <v>450</v>
      </c>
      <c r="T100" s="49">
        <v>45994</v>
      </c>
      <c r="U100" s="22" t="s">
        <v>451</v>
      </c>
      <c r="V100" s="147" t="s">
        <v>452</v>
      </c>
      <c r="W100" s="23">
        <v>0</v>
      </c>
      <c r="X100" s="25" t="s">
        <v>417</v>
      </c>
      <c r="Y100" s="25" t="s">
        <v>91</v>
      </c>
      <c r="Z100" s="26">
        <v>0</v>
      </c>
      <c r="AA100" s="54" t="s">
        <v>417</v>
      </c>
      <c r="AB100" s="54" t="s">
        <v>91</v>
      </c>
      <c r="AC100" s="28">
        <v>1</v>
      </c>
      <c r="AD100" s="46" t="s">
        <v>453</v>
      </c>
      <c r="AE100" s="30" t="s">
        <v>64</v>
      </c>
    </row>
    <row r="101" spans="1:31" ht="85.5" customHeight="1">
      <c r="A101" s="125"/>
      <c r="B101" s="125"/>
      <c r="C101" s="39"/>
      <c r="D101" s="39"/>
      <c r="E101" s="39"/>
      <c r="F101" s="39"/>
      <c r="G101" s="39"/>
      <c r="H101" s="31"/>
      <c r="I101" s="125"/>
      <c r="J101" s="125"/>
      <c r="K101" s="125"/>
      <c r="L101" s="152"/>
      <c r="M101" s="125"/>
      <c r="N101" s="125"/>
      <c r="O101" s="125"/>
      <c r="P101" s="125"/>
      <c r="Q101" s="40">
        <v>0.5</v>
      </c>
      <c r="R101" s="36">
        <v>0.5</v>
      </c>
      <c r="S101" s="22" t="s">
        <v>454</v>
      </c>
      <c r="T101" s="49">
        <v>45994</v>
      </c>
      <c r="U101" s="22" t="s">
        <v>455</v>
      </c>
      <c r="V101" s="125"/>
      <c r="W101" s="34"/>
      <c r="X101" s="34"/>
      <c r="Y101" s="34"/>
      <c r="Z101" s="34"/>
      <c r="AA101" s="34"/>
      <c r="AB101" s="34"/>
      <c r="AC101" s="34"/>
      <c r="AD101" s="34"/>
      <c r="AE101" s="34"/>
    </row>
    <row r="102" spans="1:31" ht="49.5" customHeight="1">
      <c r="A102" s="126"/>
      <c r="B102" s="126"/>
      <c r="C102" s="39"/>
      <c r="D102" s="39"/>
      <c r="E102" s="39"/>
      <c r="F102" s="39"/>
      <c r="G102" s="39"/>
      <c r="H102" s="31"/>
      <c r="I102" s="126"/>
      <c r="J102" s="126"/>
      <c r="K102" s="126"/>
      <c r="L102" s="153"/>
      <c r="M102" s="126"/>
      <c r="N102" s="126"/>
      <c r="O102" s="126"/>
      <c r="P102" s="126"/>
      <c r="Q102" s="86"/>
      <c r="R102" s="19">
        <f>R101-Q102</f>
        <v>0.5</v>
      </c>
      <c r="S102" s="47"/>
      <c r="T102" s="47"/>
      <c r="U102" s="47"/>
      <c r="V102" s="126"/>
      <c r="W102" s="34"/>
      <c r="X102" s="34"/>
      <c r="Y102" s="34"/>
      <c r="Z102" s="34"/>
      <c r="AA102" s="34"/>
      <c r="AB102" s="34"/>
      <c r="AC102" s="34"/>
      <c r="AD102" s="34"/>
      <c r="AE102" s="34"/>
    </row>
    <row r="103" spans="1:31" ht="170.25" customHeight="1">
      <c r="A103" s="171">
        <v>2025</v>
      </c>
      <c r="B103" s="145">
        <f>B100+1</f>
        <v>34</v>
      </c>
      <c r="C103" s="39" t="s">
        <v>31</v>
      </c>
      <c r="D103" s="39" t="s">
        <v>297</v>
      </c>
      <c r="E103" s="39" t="s">
        <v>456</v>
      </c>
      <c r="F103" s="39" t="s">
        <v>457</v>
      </c>
      <c r="G103" s="39" t="s">
        <v>458</v>
      </c>
      <c r="H103" s="31" t="str">
        <f>P103</f>
        <v>Laura Paola Borda Gomez</v>
      </c>
      <c r="I103" s="128" t="s">
        <v>459</v>
      </c>
      <c r="J103" s="124" t="s">
        <v>460</v>
      </c>
      <c r="K103" s="127">
        <v>1</v>
      </c>
      <c r="L103" s="124" t="s">
        <v>38</v>
      </c>
      <c r="M103" s="132">
        <f>Q103+Q104+Q105</f>
        <v>1</v>
      </c>
      <c r="N103" s="131">
        <v>45839</v>
      </c>
      <c r="O103" s="131">
        <v>45995</v>
      </c>
      <c r="P103" s="134" t="s">
        <v>120</v>
      </c>
      <c r="Q103" s="40">
        <v>0.3</v>
      </c>
      <c r="R103" s="19">
        <f>K103-Q103</f>
        <v>0.7</v>
      </c>
      <c r="S103" s="20" t="s">
        <v>461</v>
      </c>
      <c r="T103" s="41">
        <v>45945</v>
      </c>
      <c r="U103" s="22" t="s">
        <v>462</v>
      </c>
      <c r="V103" s="133" t="s">
        <v>463</v>
      </c>
      <c r="W103" s="23">
        <v>0</v>
      </c>
      <c r="X103" s="25" t="s">
        <v>417</v>
      </c>
      <c r="Y103" s="25" t="s">
        <v>91</v>
      </c>
      <c r="Z103" s="26">
        <v>1</v>
      </c>
      <c r="AA103" s="27" t="s">
        <v>464</v>
      </c>
      <c r="AB103" s="54" t="s">
        <v>64</v>
      </c>
      <c r="AC103" s="28">
        <v>1</v>
      </c>
      <c r="AD103" s="46" t="s">
        <v>431</v>
      </c>
      <c r="AE103" s="30" t="s">
        <v>64</v>
      </c>
    </row>
    <row r="104" spans="1:31" ht="70.5" customHeight="1">
      <c r="A104" s="125"/>
      <c r="B104" s="125"/>
      <c r="C104" s="39"/>
      <c r="D104" s="39"/>
      <c r="E104" s="39"/>
      <c r="F104" s="39"/>
      <c r="G104" s="39"/>
      <c r="H104" s="31"/>
      <c r="I104" s="125"/>
      <c r="J104" s="125"/>
      <c r="K104" s="125"/>
      <c r="L104" s="125"/>
      <c r="M104" s="125"/>
      <c r="N104" s="125"/>
      <c r="O104" s="125"/>
      <c r="P104" s="125"/>
      <c r="Q104" s="51">
        <v>0.7</v>
      </c>
      <c r="R104" s="36">
        <v>0</v>
      </c>
      <c r="S104" s="20" t="s">
        <v>465</v>
      </c>
      <c r="T104" s="41">
        <v>45975</v>
      </c>
      <c r="U104" s="22" t="s">
        <v>466</v>
      </c>
      <c r="V104" s="125"/>
      <c r="W104" s="34"/>
      <c r="X104" s="34"/>
      <c r="Y104" s="34"/>
      <c r="Z104" s="34"/>
      <c r="AA104" s="34"/>
      <c r="AB104" s="34"/>
      <c r="AC104" s="34"/>
      <c r="AD104" s="34"/>
      <c r="AE104" s="34"/>
    </row>
    <row r="105" spans="1:31" ht="49.5" customHeight="1">
      <c r="A105" s="126"/>
      <c r="B105" s="126"/>
      <c r="C105" s="39"/>
      <c r="D105" s="39"/>
      <c r="E105" s="39"/>
      <c r="F105" s="39"/>
      <c r="G105" s="39"/>
      <c r="H105" s="31"/>
      <c r="I105" s="126"/>
      <c r="J105" s="126"/>
      <c r="K105" s="126"/>
      <c r="L105" s="126"/>
      <c r="M105" s="126"/>
      <c r="N105" s="126"/>
      <c r="O105" s="126"/>
      <c r="P105" s="126"/>
      <c r="Q105" s="47"/>
      <c r="R105" s="19">
        <f>R104-Q105</f>
        <v>0</v>
      </c>
      <c r="S105" s="87"/>
      <c r="T105" s="47"/>
      <c r="U105" s="47"/>
      <c r="V105" s="126"/>
      <c r="W105" s="34"/>
      <c r="X105" s="34"/>
      <c r="Y105" s="34"/>
      <c r="Z105" s="34"/>
      <c r="AA105" s="34"/>
      <c r="AB105" s="34"/>
      <c r="AC105" s="34"/>
      <c r="AD105" s="34"/>
      <c r="AE105" s="34"/>
    </row>
    <row r="106" spans="1:31" ht="99" customHeight="1">
      <c r="A106" s="171">
        <v>2025</v>
      </c>
      <c r="B106" s="145">
        <f>B103+1</f>
        <v>35</v>
      </c>
      <c r="C106" s="39" t="s">
        <v>31</v>
      </c>
      <c r="D106" s="39" t="s">
        <v>297</v>
      </c>
      <c r="E106" s="39" t="s">
        <v>467</v>
      </c>
      <c r="F106" s="39" t="s">
        <v>468</v>
      </c>
      <c r="G106" s="39" t="s">
        <v>469</v>
      </c>
      <c r="H106" s="31" t="str">
        <f>P106</f>
        <v>Iam Alexander Ojeda Cardenas</v>
      </c>
      <c r="I106" s="128" t="s">
        <v>470</v>
      </c>
      <c r="J106" s="124" t="s">
        <v>471</v>
      </c>
      <c r="K106" s="127">
        <v>1</v>
      </c>
      <c r="L106" s="124" t="s">
        <v>38</v>
      </c>
      <c r="M106" s="132">
        <f>Q106+Q107+Q108</f>
        <v>1</v>
      </c>
      <c r="N106" s="131">
        <v>45839</v>
      </c>
      <c r="O106" s="131">
        <v>45995</v>
      </c>
      <c r="P106" s="134" t="s">
        <v>343</v>
      </c>
      <c r="Q106" s="40">
        <v>0.35</v>
      </c>
      <c r="R106" s="19">
        <f>K106-Q106</f>
        <v>0.65</v>
      </c>
      <c r="S106" s="20" t="s">
        <v>472</v>
      </c>
      <c r="T106" s="41">
        <v>45944</v>
      </c>
      <c r="U106" s="22" t="s">
        <v>473</v>
      </c>
      <c r="V106" s="133" t="s">
        <v>474</v>
      </c>
      <c r="W106" s="23">
        <v>0.7</v>
      </c>
      <c r="X106" s="42" t="s">
        <v>475</v>
      </c>
      <c r="Y106" s="25" t="s">
        <v>44</v>
      </c>
      <c r="Z106" s="26">
        <v>0.7</v>
      </c>
      <c r="AA106" s="78" t="s">
        <v>348</v>
      </c>
      <c r="AB106" s="54" t="s">
        <v>44</v>
      </c>
      <c r="AC106" s="28">
        <v>1</v>
      </c>
      <c r="AD106" s="46" t="s">
        <v>476</v>
      </c>
      <c r="AE106" s="30" t="s">
        <v>64</v>
      </c>
    </row>
    <row r="107" spans="1:31" ht="165" customHeight="1">
      <c r="A107" s="125"/>
      <c r="B107" s="125"/>
      <c r="C107" s="39"/>
      <c r="D107" s="39"/>
      <c r="E107" s="39"/>
      <c r="F107" s="39"/>
      <c r="G107" s="39"/>
      <c r="H107" s="31"/>
      <c r="I107" s="125"/>
      <c r="J107" s="125"/>
      <c r="K107" s="125"/>
      <c r="L107" s="125"/>
      <c r="M107" s="125"/>
      <c r="N107" s="125"/>
      <c r="O107" s="125"/>
      <c r="P107" s="125"/>
      <c r="Q107" s="40">
        <v>0.35</v>
      </c>
      <c r="R107" s="19">
        <f t="shared" ref="R107:R108" si="29">R106-Q107</f>
        <v>0.30000000000000004</v>
      </c>
      <c r="S107" s="20" t="s">
        <v>477</v>
      </c>
      <c r="T107" s="41">
        <v>45944</v>
      </c>
      <c r="U107" s="22" t="s">
        <v>478</v>
      </c>
      <c r="V107" s="125"/>
      <c r="W107" s="34"/>
      <c r="X107" s="34"/>
      <c r="Y107" s="34"/>
      <c r="Z107" s="34"/>
      <c r="AA107" s="34"/>
      <c r="AB107" s="34"/>
      <c r="AC107" s="34"/>
      <c r="AD107" s="34"/>
      <c r="AE107" s="34"/>
    </row>
    <row r="108" spans="1:31" ht="101.25" customHeight="1">
      <c r="A108" s="126"/>
      <c r="B108" s="126"/>
      <c r="C108" s="39"/>
      <c r="D108" s="39"/>
      <c r="E108" s="39"/>
      <c r="F108" s="39"/>
      <c r="G108" s="39"/>
      <c r="H108" s="31"/>
      <c r="I108" s="126"/>
      <c r="J108" s="126"/>
      <c r="K108" s="126"/>
      <c r="L108" s="126"/>
      <c r="M108" s="126"/>
      <c r="N108" s="126"/>
      <c r="O108" s="126"/>
      <c r="P108" s="126"/>
      <c r="Q108" s="40">
        <v>0.3</v>
      </c>
      <c r="R108" s="19">
        <f t="shared" si="29"/>
        <v>0</v>
      </c>
      <c r="S108" s="22" t="s">
        <v>479</v>
      </c>
      <c r="T108" s="41">
        <v>45988</v>
      </c>
      <c r="U108" s="22" t="s">
        <v>480</v>
      </c>
      <c r="V108" s="126"/>
      <c r="W108" s="34"/>
      <c r="X108" s="34"/>
      <c r="Y108" s="34"/>
      <c r="Z108" s="34"/>
      <c r="AA108" s="34"/>
      <c r="AB108" s="34"/>
      <c r="AC108" s="34"/>
      <c r="AD108" s="34"/>
      <c r="AE108" s="34"/>
    </row>
    <row r="109" spans="1:31" ht="66.75" customHeight="1">
      <c r="A109" s="171">
        <v>2025</v>
      </c>
      <c r="B109" s="145">
        <f>B106+1</f>
        <v>36</v>
      </c>
      <c r="C109" s="39" t="s">
        <v>31</v>
      </c>
      <c r="D109" s="39" t="s">
        <v>297</v>
      </c>
      <c r="E109" s="39" t="s">
        <v>481</v>
      </c>
      <c r="F109" s="39" t="s">
        <v>482</v>
      </c>
      <c r="G109" s="39" t="s">
        <v>483</v>
      </c>
      <c r="H109" s="31" t="s">
        <v>343</v>
      </c>
      <c r="I109" s="128" t="s">
        <v>484</v>
      </c>
      <c r="J109" s="124" t="s">
        <v>471</v>
      </c>
      <c r="K109" s="127">
        <v>1</v>
      </c>
      <c r="L109" s="124" t="s">
        <v>38</v>
      </c>
      <c r="M109" s="132">
        <f>Q109+Q110+Q111</f>
        <v>1</v>
      </c>
      <c r="N109" s="131">
        <v>45839</v>
      </c>
      <c r="O109" s="131">
        <v>45995</v>
      </c>
      <c r="P109" s="134" t="s">
        <v>343</v>
      </c>
      <c r="Q109" s="40">
        <v>1</v>
      </c>
      <c r="R109" s="36">
        <v>1</v>
      </c>
      <c r="S109" s="22" t="s">
        <v>485</v>
      </c>
      <c r="T109" s="41">
        <v>45988</v>
      </c>
      <c r="U109" s="22" t="s">
        <v>486</v>
      </c>
      <c r="V109" s="147" t="s">
        <v>487</v>
      </c>
      <c r="W109" s="23">
        <v>0</v>
      </c>
      <c r="X109" s="25" t="s">
        <v>417</v>
      </c>
      <c r="Y109" s="25" t="s">
        <v>91</v>
      </c>
      <c r="Z109" s="26">
        <v>0</v>
      </c>
      <c r="AA109" s="54" t="s">
        <v>417</v>
      </c>
      <c r="AB109" s="54" t="s">
        <v>91</v>
      </c>
      <c r="AC109" s="28">
        <v>1</v>
      </c>
      <c r="AD109" s="46" t="s">
        <v>488</v>
      </c>
      <c r="AE109" s="30" t="s">
        <v>64</v>
      </c>
    </row>
    <row r="110" spans="1:31" ht="49.5" customHeight="1">
      <c r="A110" s="125"/>
      <c r="B110" s="125"/>
      <c r="C110" s="39"/>
      <c r="D110" s="39"/>
      <c r="E110" s="39"/>
      <c r="F110" s="39"/>
      <c r="G110" s="39"/>
      <c r="H110" s="31"/>
      <c r="I110" s="125"/>
      <c r="J110" s="125"/>
      <c r="K110" s="125"/>
      <c r="L110" s="125"/>
      <c r="M110" s="125"/>
      <c r="N110" s="125"/>
      <c r="O110" s="125"/>
      <c r="P110" s="125"/>
      <c r="Q110" s="47"/>
      <c r="R110" s="19">
        <f t="shared" ref="R110:R111" si="30">R109-Q110</f>
        <v>1</v>
      </c>
      <c r="S110" s="47"/>
      <c r="T110" s="47"/>
      <c r="U110" s="47"/>
      <c r="V110" s="125"/>
      <c r="W110" s="34"/>
      <c r="X110" s="34"/>
      <c r="Y110" s="34"/>
      <c r="Z110" s="34"/>
      <c r="AA110" s="34"/>
      <c r="AB110" s="34"/>
      <c r="AC110" s="34"/>
      <c r="AD110" s="34"/>
      <c r="AE110" s="34"/>
    </row>
    <row r="111" spans="1:31" ht="49.5" customHeight="1">
      <c r="A111" s="126"/>
      <c r="B111" s="126"/>
      <c r="C111" s="39"/>
      <c r="D111" s="39"/>
      <c r="E111" s="39"/>
      <c r="F111" s="39"/>
      <c r="G111" s="39"/>
      <c r="H111" s="31"/>
      <c r="I111" s="126"/>
      <c r="J111" s="126"/>
      <c r="K111" s="126"/>
      <c r="L111" s="126"/>
      <c r="M111" s="126"/>
      <c r="N111" s="126"/>
      <c r="O111" s="126"/>
      <c r="P111" s="126"/>
      <c r="Q111" s="47"/>
      <c r="R111" s="19">
        <f t="shared" si="30"/>
        <v>1</v>
      </c>
      <c r="S111" s="47"/>
      <c r="T111" s="47"/>
      <c r="U111" s="47"/>
      <c r="V111" s="126"/>
      <c r="W111" s="34"/>
      <c r="X111" s="34"/>
      <c r="Y111" s="34"/>
      <c r="Z111" s="34"/>
      <c r="AA111" s="34"/>
      <c r="AB111" s="34"/>
      <c r="AC111" s="34"/>
      <c r="AD111" s="34"/>
      <c r="AE111" s="34"/>
    </row>
    <row r="112" spans="1:31" ht="142.5" customHeight="1">
      <c r="A112" s="124">
        <v>2025</v>
      </c>
      <c r="B112" s="175">
        <f>B109+1</f>
        <v>37</v>
      </c>
      <c r="C112" s="88" t="s">
        <v>419</v>
      </c>
      <c r="D112" s="88" t="s">
        <v>489</v>
      </c>
      <c r="E112" s="88" t="s">
        <v>490</v>
      </c>
      <c r="F112" s="88" t="s">
        <v>491</v>
      </c>
      <c r="G112" s="88" t="s">
        <v>492</v>
      </c>
      <c r="H112" s="60" t="str">
        <f>P112</f>
        <v>Johanna Milena Gonzalez Aguilar</v>
      </c>
      <c r="I112" s="128" t="s">
        <v>493</v>
      </c>
      <c r="J112" s="148" t="s">
        <v>282</v>
      </c>
      <c r="K112" s="127">
        <v>1</v>
      </c>
      <c r="L112" s="124" t="s">
        <v>38</v>
      </c>
      <c r="M112" s="132">
        <f>Q112+Q113+Q114</f>
        <v>1</v>
      </c>
      <c r="N112" s="154">
        <v>45839</v>
      </c>
      <c r="O112" s="154">
        <v>45995</v>
      </c>
      <c r="P112" s="135" t="s">
        <v>494</v>
      </c>
      <c r="Q112" s="89">
        <v>1</v>
      </c>
      <c r="R112" s="19">
        <f>K112-Q112</f>
        <v>0</v>
      </c>
      <c r="S112" s="90" t="s">
        <v>495</v>
      </c>
      <c r="T112" s="91">
        <v>45975</v>
      </c>
      <c r="U112" s="92" t="s">
        <v>496</v>
      </c>
      <c r="V112" s="156" t="s">
        <v>497</v>
      </c>
      <c r="W112" s="23">
        <v>0</v>
      </c>
      <c r="X112" s="42" t="s">
        <v>498</v>
      </c>
      <c r="Y112" s="25" t="s">
        <v>91</v>
      </c>
      <c r="Z112" s="43">
        <v>1</v>
      </c>
      <c r="AA112" s="44" t="s">
        <v>499</v>
      </c>
      <c r="AB112" s="45" t="s">
        <v>64</v>
      </c>
      <c r="AC112" s="28">
        <v>1</v>
      </c>
      <c r="AD112" s="46" t="s">
        <v>431</v>
      </c>
      <c r="AE112" s="30" t="s">
        <v>64</v>
      </c>
    </row>
    <row r="113" spans="1:31" ht="49.5" customHeight="1">
      <c r="A113" s="125"/>
      <c r="B113" s="125"/>
      <c r="C113" s="88"/>
      <c r="D113" s="88"/>
      <c r="E113" s="88"/>
      <c r="F113" s="88"/>
      <c r="G113" s="88"/>
      <c r="H113" s="60"/>
      <c r="I113" s="125"/>
      <c r="J113" s="125"/>
      <c r="K113" s="125"/>
      <c r="L113" s="125"/>
      <c r="M113" s="125"/>
      <c r="N113" s="125"/>
      <c r="O113" s="125"/>
      <c r="P113" s="125"/>
      <c r="Q113" s="93"/>
      <c r="R113" s="19">
        <f t="shared" ref="R113:R114" si="31">R112-Q113</f>
        <v>0</v>
      </c>
      <c r="S113" s="93"/>
      <c r="T113" s="93"/>
      <c r="U113" s="93"/>
      <c r="V113" s="125"/>
      <c r="W113" s="94"/>
      <c r="X113" s="94"/>
      <c r="Y113" s="94"/>
      <c r="Z113" s="94"/>
      <c r="AA113" s="94"/>
      <c r="AB113" s="94"/>
      <c r="AC113" s="94"/>
      <c r="AD113" s="94"/>
      <c r="AE113" s="94"/>
    </row>
    <row r="114" spans="1:31" ht="49.5" customHeight="1">
      <c r="A114" s="126"/>
      <c r="B114" s="126"/>
      <c r="C114" s="88"/>
      <c r="D114" s="88"/>
      <c r="E114" s="88"/>
      <c r="F114" s="88"/>
      <c r="G114" s="88"/>
      <c r="H114" s="60"/>
      <c r="I114" s="126"/>
      <c r="J114" s="126"/>
      <c r="K114" s="126"/>
      <c r="L114" s="126"/>
      <c r="M114" s="126"/>
      <c r="N114" s="126"/>
      <c r="O114" s="126"/>
      <c r="P114" s="126"/>
      <c r="Q114" s="93"/>
      <c r="R114" s="19">
        <f t="shared" si="31"/>
        <v>0</v>
      </c>
      <c r="S114" s="93"/>
      <c r="T114" s="93"/>
      <c r="U114" s="93"/>
      <c r="V114" s="126"/>
      <c r="W114" s="94"/>
      <c r="X114" s="94"/>
      <c r="Y114" s="94"/>
      <c r="Z114" s="94"/>
      <c r="AA114" s="94"/>
      <c r="AB114" s="94"/>
      <c r="AC114" s="94"/>
      <c r="AD114" s="94"/>
      <c r="AE114" s="94"/>
    </row>
    <row r="115" spans="1:31" ht="98.25" customHeight="1">
      <c r="A115" s="171">
        <v>2025</v>
      </c>
      <c r="B115" s="145">
        <f>B112+1</f>
        <v>38</v>
      </c>
      <c r="C115" s="39" t="s">
        <v>31</v>
      </c>
      <c r="D115" s="39" t="s">
        <v>500</v>
      </c>
      <c r="E115" s="39" t="s">
        <v>501</v>
      </c>
      <c r="F115" s="39" t="s">
        <v>502</v>
      </c>
      <c r="G115" s="39" t="s">
        <v>503</v>
      </c>
      <c r="H115" s="60" t="s">
        <v>504</v>
      </c>
      <c r="I115" s="128" t="s">
        <v>505</v>
      </c>
      <c r="J115" s="124" t="s">
        <v>119</v>
      </c>
      <c r="K115" s="127">
        <v>1</v>
      </c>
      <c r="L115" s="124" t="s">
        <v>38</v>
      </c>
      <c r="M115" s="130">
        <v>1</v>
      </c>
      <c r="N115" s="131">
        <v>45839</v>
      </c>
      <c r="O115" s="131">
        <v>45995</v>
      </c>
      <c r="P115" s="134" t="s">
        <v>504</v>
      </c>
      <c r="Q115" s="40">
        <v>1</v>
      </c>
      <c r="R115" s="19">
        <f>K115-Q115</f>
        <v>0</v>
      </c>
      <c r="S115" s="57" t="s">
        <v>506</v>
      </c>
      <c r="T115" s="63">
        <v>45971</v>
      </c>
      <c r="U115" s="64" t="s">
        <v>507</v>
      </c>
      <c r="V115" s="133" t="s">
        <v>508</v>
      </c>
      <c r="W115" s="23">
        <v>0</v>
      </c>
      <c r="X115" s="25" t="s">
        <v>417</v>
      </c>
      <c r="Y115" s="25" t="s">
        <v>91</v>
      </c>
      <c r="Z115" s="43">
        <v>1</v>
      </c>
      <c r="AA115" s="44" t="s">
        <v>509</v>
      </c>
      <c r="AB115" s="45" t="s">
        <v>64</v>
      </c>
      <c r="AC115" s="28">
        <v>1</v>
      </c>
      <c r="AD115" s="46" t="s">
        <v>431</v>
      </c>
      <c r="AE115" s="30" t="s">
        <v>64</v>
      </c>
    </row>
    <row r="116" spans="1:31" ht="49.5" customHeight="1">
      <c r="A116" s="125"/>
      <c r="B116" s="125"/>
      <c r="C116" s="39"/>
      <c r="D116" s="39"/>
      <c r="E116" s="39"/>
      <c r="F116" s="39"/>
      <c r="G116" s="39"/>
      <c r="H116" s="60"/>
      <c r="I116" s="125"/>
      <c r="J116" s="125"/>
      <c r="K116" s="125"/>
      <c r="L116" s="125"/>
      <c r="M116" s="125"/>
      <c r="N116" s="125"/>
      <c r="O116" s="125"/>
      <c r="P116" s="125"/>
      <c r="Q116" s="47"/>
      <c r="R116" s="19">
        <f t="shared" ref="R116:R117" si="32">R115-Q116</f>
        <v>0</v>
      </c>
      <c r="S116" s="47"/>
      <c r="T116" s="47"/>
      <c r="U116" s="47"/>
      <c r="V116" s="125"/>
      <c r="W116" s="34"/>
      <c r="X116" s="34"/>
      <c r="Y116" s="34"/>
      <c r="Z116" s="34"/>
      <c r="AA116" s="34"/>
      <c r="AB116" s="34"/>
      <c r="AC116" s="34"/>
      <c r="AD116" s="34"/>
      <c r="AE116" s="34"/>
    </row>
    <row r="117" spans="1:31" ht="49.5" customHeight="1">
      <c r="A117" s="126"/>
      <c r="B117" s="126"/>
      <c r="C117" s="39"/>
      <c r="D117" s="39"/>
      <c r="E117" s="39"/>
      <c r="F117" s="39"/>
      <c r="G117" s="39"/>
      <c r="H117" s="60"/>
      <c r="I117" s="126"/>
      <c r="J117" s="126"/>
      <c r="K117" s="126"/>
      <c r="L117" s="126"/>
      <c r="M117" s="126"/>
      <c r="N117" s="126"/>
      <c r="O117" s="126"/>
      <c r="P117" s="126"/>
      <c r="Q117" s="47"/>
      <c r="R117" s="19">
        <f t="shared" si="32"/>
        <v>0</v>
      </c>
      <c r="S117" s="47"/>
      <c r="T117" s="47"/>
      <c r="U117" s="47"/>
      <c r="V117" s="126"/>
      <c r="W117" s="34"/>
      <c r="X117" s="34"/>
      <c r="Y117" s="34"/>
      <c r="Z117" s="34"/>
      <c r="AA117" s="34"/>
      <c r="AB117" s="34"/>
      <c r="AC117" s="34"/>
      <c r="AD117" s="34"/>
      <c r="AE117" s="34"/>
    </row>
    <row r="118" spans="1:31" ht="117.75" customHeight="1">
      <c r="A118" s="171">
        <v>2025</v>
      </c>
      <c r="B118" s="145">
        <f>B115+1</f>
        <v>39</v>
      </c>
      <c r="C118" s="74" t="s">
        <v>31</v>
      </c>
      <c r="D118" s="74" t="s">
        <v>32</v>
      </c>
      <c r="E118" s="74" t="s">
        <v>510</v>
      </c>
      <c r="F118" s="74" t="s">
        <v>511</v>
      </c>
      <c r="G118" s="74" t="s">
        <v>512</v>
      </c>
      <c r="H118" s="75" t="str">
        <f>P118</f>
        <v>Darleny Smith Perez Patiño</v>
      </c>
      <c r="I118" s="128" t="s">
        <v>513</v>
      </c>
      <c r="J118" s="124" t="s">
        <v>56</v>
      </c>
      <c r="K118" s="127">
        <v>1</v>
      </c>
      <c r="L118" s="124" t="s">
        <v>38</v>
      </c>
      <c r="M118" s="132">
        <f>Q118+Q119+Q120</f>
        <v>1</v>
      </c>
      <c r="N118" s="131">
        <v>45839</v>
      </c>
      <c r="O118" s="149">
        <v>46008</v>
      </c>
      <c r="P118" s="134" t="s">
        <v>165</v>
      </c>
      <c r="Q118" s="40">
        <v>1</v>
      </c>
      <c r="R118" s="19">
        <f>K118-Q118</f>
        <v>0</v>
      </c>
      <c r="S118" s="22" t="s">
        <v>514</v>
      </c>
      <c r="T118" s="41">
        <v>46017</v>
      </c>
      <c r="U118" s="79" t="s">
        <v>515</v>
      </c>
      <c r="V118" s="147" t="s">
        <v>516</v>
      </c>
      <c r="W118" s="23">
        <v>0</v>
      </c>
      <c r="X118" s="42" t="s">
        <v>517</v>
      </c>
      <c r="Y118" s="25" t="s">
        <v>44</v>
      </c>
      <c r="Z118" s="26">
        <v>0</v>
      </c>
      <c r="AA118" s="27" t="s">
        <v>518</v>
      </c>
      <c r="AB118" s="54" t="s">
        <v>44</v>
      </c>
      <c r="AC118" s="28">
        <v>1</v>
      </c>
      <c r="AD118" s="46" t="s">
        <v>519</v>
      </c>
      <c r="AE118" s="30" t="s">
        <v>64</v>
      </c>
    </row>
    <row r="119" spans="1:31" ht="49.5" customHeight="1">
      <c r="A119" s="125"/>
      <c r="B119" s="125"/>
      <c r="C119" s="39"/>
      <c r="D119" s="39"/>
      <c r="E119" s="39"/>
      <c r="F119" s="39"/>
      <c r="G119" s="39"/>
      <c r="H119" s="31"/>
      <c r="I119" s="125"/>
      <c r="J119" s="125"/>
      <c r="K119" s="125"/>
      <c r="L119" s="125"/>
      <c r="M119" s="125"/>
      <c r="N119" s="125"/>
      <c r="O119" s="125"/>
      <c r="P119" s="125"/>
      <c r="Q119" s="47"/>
      <c r="R119" s="19">
        <f t="shared" ref="R119:R120" si="33">R118-Q119</f>
        <v>0</v>
      </c>
      <c r="S119" s="47"/>
      <c r="T119" s="47"/>
      <c r="U119" s="47"/>
      <c r="V119" s="125"/>
      <c r="W119" s="34"/>
      <c r="X119" s="34"/>
      <c r="Y119" s="34"/>
      <c r="Z119" s="34"/>
      <c r="AA119" s="34"/>
      <c r="AB119" s="34"/>
      <c r="AC119" s="34"/>
      <c r="AD119" s="34"/>
      <c r="AE119" s="34"/>
    </row>
    <row r="120" spans="1:31" ht="49.5" customHeight="1">
      <c r="A120" s="126"/>
      <c r="B120" s="126"/>
      <c r="C120" s="39"/>
      <c r="D120" s="39"/>
      <c r="E120" s="39"/>
      <c r="F120" s="39"/>
      <c r="G120" s="39"/>
      <c r="H120" s="31"/>
      <c r="I120" s="126"/>
      <c r="J120" s="126"/>
      <c r="K120" s="126"/>
      <c r="L120" s="126"/>
      <c r="M120" s="126"/>
      <c r="N120" s="126"/>
      <c r="O120" s="126"/>
      <c r="P120" s="126"/>
      <c r="Q120" s="47"/>
      <c r="R120" s="19">
        <f t="shared" si="33"/>
        <v>0</v>
      </c>
      <c r="S120" s="47"/>
      <c r="T120" s="47"/>
      <c r="U120" s="47"/>
      <c r="V120" s="126"/>
      <c r="W120" s="34"/>
      <c r="X120" s="34"/>
      <c r="Y120" s="34"/>
      <c r="Z120" s="34"/>
      <c r="AA120" s="34"/>
      <c r="AB120" s="34"/>
      <c r="AC120" s="34"/>
      <c r="AD120" s="34"/>
      <c r="AE120" s="34"/>
    </row>
    <row r="121" spans="1:31" ht="123.75" customHeight="1">
      <c r="A121" s="171">
        <v>2025</v>
      </c>
      <c r="B121" s="145">
        <f>B118+1</f>
        <v>40</v>
      </c>
      <c r="C121" s="39" t="s">
        <v>31</v>
      </c>
      <c r="D121" s="39" t="s">
        <v>500</v>
      </c>
      <c r="E121" s="39" t="s">
        <v>520</v>
      </c>
      <c r="F121" s="39" t="s">
        <v>521</v>
      </c>
      <c r="G121" s="39" t="s">
        <v>522</v>
      </c>
      <c r="H121" s="31" t="s">
        <v>523</v>
      </c>
      <c r="I121" s="128" t="s">
        <v>524</v>
      </c>
      <c r="J121" s="124" t="s">
        <v>525</v>
      </c>
      <c r="K121" s="127">
        <v>1</v>
      </c>
      <c r="L121" s="124" t="s">
        <v>38</v>
      </c>
      <c r="M121" s="132">
        <f>Q121+Q122+Q123</f>
        <v>1</v>
      </c>
      <c r="N121" s="131">
        <v>45839</v>
      </c>
      <c r="O121" s="131">
        <v>45995</v>
      </c>
      <c r="P121" s="134" t="s">
        <v>523</v>
      </c>
      <c r="Q121" s="40">
        <v>0.5</v>
      </c>
      <c r="R121" s="19">
        <f>K121-Q121</f>
        <v>0.5</v>
      </c>
      <c r="S121" s="20" t="s">
        <v>526</v>
      </c>
      <c r="T121" s="41">
        <v>45944</v>
      </c>
      <c r="U121" s="22" t="s">
        <v>527</v>
      </c>
      <c r="V121" s="155" t="s">
        <v>528</v>
      </c>
      <c r="W121" s="23">
        <v>0.5</v>
      </c>
      <c r="X121" s="42" t="s">
        <v>529</v>
      </c>
      <c r="Y121" s="25" t="s">
        <v>44</v>
      </c>
      <c r="Z121" s="26">
        <v>0.5</v>
      </c>
      <c r="AA121" s="27" t="s">
        <v>530</v>
      </c>
      <c r="AB121" s="54" t="s">
        <v>44</v>
      </c>
      <c r="AC121" s="28">
        <v>1</v>
      </c>
      <c r="AD121" s="46" t="s">
        <v>531</v>
      </c>
      <c r="AE121" s="30" t="s">
        <v>64</v>
      </c>
    </row>
    <row r="122" spans="1:31" ht="49.5" customHeight="1">
      <c r="A122" s="125"/>
      <c r="B122" s="125"/>
      <c r="C122" s="39"/>
      <c r="D122" s="39"/>
      <c r="E122" s="39"/>
      <c r="F122" s="39"/>
      <c r="G122" s="39"/>
      <c r="H122" s="31"/>
      <c r="I122" s="125"/>
      <c r="J122" s="125"/>
      <c r="K122" s="125"/>
      <c r="L122" s="125"/>
      <c r="M122" s="125"/>
      <c r="N122" s="125"/>
      <c r="O122" s="125"/>
      <c r="P122" s="125"/>
      <c r="Q122" s="40">
        <v>0.5</v>
      </c>
      <c r="R122" s="19">
        <f t="shared" ref="R122:R123" si="34">R121-Q122</f>
        <v>0</v>
      </c>
      <c r="S122" s="20" t="s">
        <v>532</v>
      </c>
      <c r="T122" s="49">
        <v>45993</v>
      </c>
      <c r="U122" s="22" t="s">
        <v>533</v>
      </c>
      <c r="V122" s="125"/>
      <c r="W122" s="34"/>
      <c r="X122" s="34"/>
      <c r="Y122" s="34"/>
      <c r="Z122" s="34"/>
      <c r="AA122" s="34"/>
      <c r="AB122" s="34"/>
      <c r="AC122" s="34"/>
      <c r="AD122" s="34"/>
      <c r="AE122" s="34"/>
    </row>
    <row r="123" spans="1:31" ht="49.5" customHeight="1">
      <c r="A123" s="126"/>
      <c r="B123" s="126"/>
      <c r="C123" s="39"/>
      <c r="D123" s="39"/>
      <c r="E123" s="39"/>
      <c r="F123" s="39"/>
      <c r="G123" s="39"/>
      <c r="H123" s="31"/>
      <c r="I123" s="126"/>
      <c r="J123" s="126"/>
      <c r="K123" s="126"/>
      <c r="L123" s="126"/>
      <c r="M123" s="126"/>
      <c r="N123" s="126"/>
      <c r="O123" s="126"/>
      <c r="P123" s="126"/>
      <c r="Q123" s="47"/>
      <c r="R123" s="19">
        <f t="shared" si="34"/>
        <v>0</v>
      </c>
      <c r="S123" s="47"/>
      <c r="T123" s="47"/>
      <c r="U123" s="47"/>
      <c r="V123" s="126"/>
      <c r="W123" s="34"/>
      <c r="X123" s="34"/>
      <c r="Y123" s="34"/>
      <c r="Z123" s="34"/>
      <c r="AA123" s="34"/>
      <c r="AB123" s="34"/>
      <c r="AC123" s="34"/>
      <c r="AD123" s="34"/>
      <c r="AE123" s="34"/>
    </row>
    <row r="124" spans="1:31" ht="78.75" customHeight="1">
      <c r="A124" s="171">
        <v>2025</v>
      </c>
      <c r="B124" s="145">
        <f>B121+1</f>
        <v>41</v>
      </c>
      <c r="C124" s="39" t="s">
        <v>31</v>
      </c>
      <c r="D124" s="39" t="s">
        <v>500</v>
      </c>
      <c r="E124" s="39" t="s">
        <v>501</v>
      </c>
      <c r="F124" s="39" t="s">
        <v>502</v>
      </c>
      <c r="G124" s="39" t="s">
        <v>534</v>
      </c>
      <c r="H124" s="31" t="s">
        <v>504</v>
      </c>
      <c r="I124" s="128" t="s">
        <v>535</v>
      </c>
      <c r="J124" s="124" t="s">
        <v>56</v>
      </c>
      <c r="K124" s="127">
        <v>1</v>
      </c>
      <c r="L124" s="124" t="s">
        <v>38</v>
      </c>
      <c r="M124" s="132">
        <f>Q124+Q125+Q126</f>
        <v>1</v>
      </c>
      <c r="N124" s="131">
        <v>45839</v>
      </c>
      <c r="O124" s="131">
        <v>45995</v>
      </c>
      <c r="P124" s="134" t="s">
        <v>504</v>
      </c>
      <c r="Q124" s="40">
        <v>1</v>
      </c>
      <c r="R124" s="19">
        <f>K124-Q124</f>
        <v>0</v>
      </c>
      <c r="S124" s="57" t="s">
        <v>536</v>
      </c>
      <c r="T124" s="95">
        <v>45944</v>
      </c>
      <c r="U124" s="96" t="s">
        <v>537</v>
      </c>
      <c r="V124" s="141" t="s">
        <v>538</v>
      </c>
      <c r="W124" s="23">
        <v>1</v>
      </c>
      <c r="X124" s="42" t="s">
        <v>539</v>
      </c>
      <c r="Y124" s="25" t="s">
        <v>64</v>
      </c>
      <c r="Z124" s="26">
        <v>1</v>
      </c>
      <c r="AA124" s="54" t="s">
        <v>540</v>
      </c>
      <c r="AB124" s="54" t="s">
        <v>64</v>
      </c>
      <c r="AC124" s="28">
        <v>1</v>
      </c>
      <c r="AD124" s="30" t="s">
        <v>540</v>
      </c>
      <c r="AE124" s="30" t="s">
        <v>64</v>
      </c>
    </row>
    <row r="125" spans="1:31" ht="49.5" customHeight="1">
      <c r="A125" s="125"/>
      <c r="B125" s="125"/>
      <c r="C125" s="39"/>
      <c r="D125" s="39"/>
      <c r="E125" s="39"/>
      <c r="F125" s="39"/>
      <c r="G125" s="39"/>
      <c r="H125" s="31"/>
      <c r="I125" s="125"/>
      <c r="J125" s="125"/>
      <c r="K125" s="125"/>
      <c r="L125" s="125"/>
      <c r="M125" s="125"/>
      <c r="N125" s="125"/>
      <c r="O125" s="125"/>
      <c r="P125" s="125"/>
      <c r="Q125" s="47"/>
      <c r="R125" s="19">
        <f t="shared" ref="R125:R126" si="35">R124-Q125</f>
        <v>0</v>
      </c>
      <c r="S125" s="47"/>
      <c r="T125" s="47"/>
      <c r="U125" s="47"/>
      <c r="V125" s="125"/>
      <c r="W125" s="34"/>
      <c r="X125" s="34"/>
      <c r="Y125" s="34"/>
      <c r="Z125" s="34"/>
      <c r="AA125" s="34"/>
      <c r="AB125" s="34"/>
      <c r="AC125" s="34"/>
      <c r="AD125" s="34"/>
      <c r="AE125" s="34"/>
    </row>
    <row r="126" spans="1:31" ht="49.5" customHeight="1">
      <c r="A126" s="126"/>
      <c r="B126" s="126"/>
      <c r="C126" s="39"/>
      <c r="D126" s="39"/>
      <c r="E126" s="39"/>
      <c r="F126" s="39"/>
      <c r="G126" s="39"/>
      <c r="H126" s="31"/>
      <c r="I126" s="126"/>
      <c r="J126" s="126"/>
      <c r="K126" s="126"/>
      <c r="L126" s="126"/>
      <c r="M126" s="126"/>
      <c r="N126" s="126"/>
      <c r="O126" s="126"/>
      <c r="P126" s="126"/>
      <c r="Q126" s="47"/>
      <c r="R126" s="19">
        <f t="shared" si="35"/>
        <v>0</v>
      </c>
      <c r="S126" s="47"/>
      <c r="T126" s="47"/>
      <c r="U126" s="47"/>
      <c r="V126" s="126"/>
      <c r="W126" s="34"/>
      <c r="X126" s="34"/>
      <c r="Y126" s="34"/>
      <c r="Z126" s="34"/>
      <c r="AA126" s="34"/>
      <c r="AB126" s="34"/>
      <c r="AC126" s="34"/>
      <c r="AD126" s="34"/>
      <c r="AE126" s="34"/>
    </row>
    <row r="127" spans="1:31" ht="191.25" customHeight="1">
      <c r="A127" s="171">
        <v>2025</v>
      </c>
      <c r="B127" s="145">
        <f>B124+1</f>
        <v>42</v>
      </c>
      <c r="C127" s="39" t="s">
        <v>419</v>
      </c>
      <c r="D127" s="39" t="s">
        <v>420</v>
      </c>
      <c r="E127" s="39" t="s">
        <v>541</v>
      </c>
      <c r="F127" s="39" t="s">
        <v>542</v>
      </c>
      <c r="G127" s="39" t="s">
        <v>543</v>
      </c>
      <c r="H127" s="31" t="s">
        <v>424</v>
      </c>
      <c r="I127" s="128" t="s">
        <v>544</v>
      </c>
      <c r="J127" s="124" t="s">
        <v>545</v>
      </c>
      <c r="K127" s="127">
        <v>1</v>
      </c>
      <c r="L127" s="124" t="s">
        <v>38</v>
      </c>
      <c r="M127" s="130">
        <v>1</v>
      </c>
      <c r="N127" s="131">
        <v>45839</v>
      </c>
      <c r="O127" s="131">
        <v>45995</v>
      </c>
      <c r="P127" s="134" t="s">
        <v>424</v>
      </c>
      <c r="Q127" s="40">
        <v>1</v>
      </c>
      <c r="R127" s="19">
        <f>K127-Q127</f>
        <v>0</v>
      </c>
      <c r="S127" s="57" t="s">
        <v>546</v>
      </c>
      <c r="T127" s="73">
        <v>45973</v>
      </c>
      <c r="U127" s="50" t="s">
        <v>547</v>
      </c>
      <c r="V127" s="133" t="s">
        <v>548</v>
      </c>
      <c r="W127" s="23">
        <v>0</v>
      </c>
      <c r="X127" s="42" t="s">
        <v>549</v>
      </c>
      <c r="Y127" s="25" t="s">
        <v>44</v>
      </c>
      <c r="Z127" s="26">
        <v>1</v>
      </c>
      <c r="AA127" s="27" t="s">
        <v>550</v>
      </c>
      <c r="AB127" s="54" t="s">
        <v>64</v>
      </c>
      <c r="AC127" s="28">
        <v>1</v>
      </c>
      <c r="AD127" s="30" t="s">
        <v>378</v>
      </c>
      <c r="AE127" s="30" t="s">
        <v>64</v>
      </c>
    </row>
    <row r="128" spans="1:31" ht="49.5" customHeight="1">
      <c r="A128" s="125"/>
      <c r="B128" s="125"/>
      <c r="C128" s="39"/>
      <c r="D128" s="39"/>
      <c r="E128" s="39"/>
      <c r="F128" s="39"/>
      <c r="G128" s="39"/>
      <c r="H128" s="31"/>
      <c r="I128" s="125"/>
      <c r="J128" s="125"/>
      <c r="K128" s="125"/>
      <c r="L128" s="125"/>
      <c r="M128" s="125"/>
      <c r="N128" s="125"/>
      <c r="O128" s="125"/>
      <c r="P128" s="125"/>
      <c r="Q128" s="47"/>
      <c r="R128" s="19">
        <f t="shared" ref="R128:R129" si="36">R127-Q128</f>
        <v>0</v>
      </c>
      <c r="S128" s="47"/>
      <c r="T128" s="47"/>
      <c r="U128" s="47"/>
      <c r="V128" s="125"/>
      <c r="W128" s="34"/>
      <c r="X128" s="34"/>
      <c r="Y128" s="34"/>
      <c r="Z128" s="34"/>
      <c r="AA128" s="34"/>
      <c r="AB128" s="34"/>
      <c r="AC128" s="34"/>
      <c r="AD128" s="34"/>
      <c r="AE128" s="34"/>
    </row>
    <row r="129" spans="1:31" ht="49.5" customHeight="1">
      <c r="A129" s="126"/>
      <c r="B129" s="126"/>
      <c r="C129" s="39"/>
      <c r="D129" s="39"/>
      <c r="E129" s="39"/>
      <c r="F129" s="39"/>
      <c r="G129" s="39"/>
      <c r="H129" s="31"/>
      <c r="I129" s="126"/>
      <c r="J129" s="126"/>
      <c r="K129" s="126"/>
      <c r="L129" s="126"/>
      <c r="M129" s="126"/>
      <c r="N129" s="126"/>
      <c r="O129" s="126"/>
      <c r="P129" s="126"/>
      <c r="Q129" s="47"/>
      <c r="R129" s="19">
        <f t="shared" si="36"/>
        <v>0</v>
      </c>
      <c r="S129" s="47"/>
      <c r="T129" s="47"/>
      <c r="U129" s="47"/>
      <c r="V129" s="126"/>
      <c r="W129" s="34"/>
      <c r="X129" s="34"/>
      <c r="Y129" s="34"/>
      <c r="Z129" s="34"/>
      <c r="AA129" s="34"/>
      <c r="AB129" s="34"/>
      <c r="AC129" s="34"/>
      <c r="AD129" s="34"/>
      <c r="AE129" s="34"/>
    </row>
    <row r="130" spans="1:31" ht="49.5" customHeight="1">
      <c r="A130" s="171">
        <v>2025</v>
      </c>
      <c r="B130" s="145">
        <f>B127+1</f>
        <v>43</v>
      </c>
      <c r="C130" s="39" t="s">
        <v>31</v>
      </c>
      <c r="D130" s="39" t="s">
        <v>297</v>
      </c>
      <c r="E130" s="39" t="s">
        <v>481</v>
      </c>
      <c r="F130" s="39" t="s">
        <v>482</v>
      </c>
      <c r="G130" s="39" t="s">
        <v>551</v>
      </c>
      <c r="H130" s="31" t="s">
        <v>343</v>
      </c>
      <c r="I130" s="128" t="s">
        <v>552</v>
      </c>
      <c r="J130" s="124" t="s">
        <v>553</v>
      </c>
      <c r="K130" s="127">
        <v>1</v>
      </c>
      <c r="L130" s="124" t="s">
        <v>38</v>
      </c>
      <c r="M130" s="132">
        <f>Q130+Q131+Q132</f>
        <v>1</v>
      </c>
      <c r="N130" s="131">
        <v>45839</v>
      </c>
      <c r="O130" s="131">
        <v>45995</v>
      </c>
      <c r="P130" s="134" t="s">
        <v>343</v>
      </c>
      <c r="Q130" s="40">
        <v>1</v>
      </c>
      <c r="R130" s="36">
        <v>1</v>
      </c>
      <c r="S130" s="22" t="s">
        <v>554</v>
      </c>
      <c r="T130" s="41">
        <v>45994</v>
      </c>
      <c r="U130" s="22" t="s">
        <v>555</v>
      </c>
      <c r="V130" s="133" t="s">
        <v>556</v>
      </c>
      <c r="W130" s="23">
        <v>0</v>
      </c>
      <c r="X130" s="42" t="s">
        <v>549</v>
      </c>
      <c r="Y130" s="25" t="s">
        <v>44</v>
      </c>
      <c r="Z130" s="26">
        <v>0</v>
      </c>
      <c r="AA130" s="27" t="s">
        <v>549</v>
      </c>
      <c r="AB130" s="54" t="s">
        <v>44</v>
      </c>
      <c r="AC130" s="28">
        <v>1</v>
      </c>
      <c r="AD130" s="46" t="s">
        <v>557</v>
      </c>
      <c r="AE130" s="30" t="s">
        <v>64</v>
      </c>
    </row>
    <row r="131" spans="1:31" ht="49.5" customHeight="1">
      <c r="A131" s="125"/>
      <c r="B131" s="125"/>
      <c r="C131" s="39"/>
      <c r="D131" s="39"/>
      <c r="E131" s="39"/>
      <c r="F131" s="39"/>
      <c r="G131" s="39"/>
      <c r="H131" s="31"/>
      <c r="I131" s="125"/>
      <c r="J131" s="125"/>
      <c r="K131" s="125"/>
      <c r="L131" s="125"/>
      <c r="M131" s="125"/>
      <c r="N131" s="125"/>
      <c r="O131" s="125"/>
      <c r="P131" s="125"/>
      <c r="Q131" s="47"/>
      <c r="R131" s="19">
        <f t="shared" ref="R131:R132" si="37">R130-Q131</f>
        <v>1</v>
      </c>
      <c r="S131" s="47"/>
      <c r="T131" s="47"/>
      <c r="U131" s="47"/>
      <c r="V131" s="125"/>
      <c r="W131" s="34"/>
      <c r="X131" s="34"/>
      <c r="Y131" s="34"/>
      <c r="Z131" s="34"/>
      <c r="AA131" s="34"/>
      <c r="AB131" s="34"/>
      <c r="AC131" s="34"/>
      <c r="AD131" s="34"/>
      <c r="AE131" s="34"/>
    </row>
    <row r="132" spans="1:31" ht="49.5" customHeight="1">
      <c r="A132" s="126"/>
      <c r="B132" s="126"/>
      <c r="C132" s="39"/>
      <c r="D132" s="39"/>
      <c r="E132" s="39"/>
      <c r="F132" s="39"/>
      <c r="G132" s="39"/>
      <c r="H132" s="31"/>
      <c r="I132" s="126"/>
      <c r="J132" s="126"/>
      <c r="K132" s="126"/>
      <c r="L132" s="126"/>
      <c r="M132" s="126"/>
      <c r="N132" s="126"/>
      <c r="O132" s="126"/>
      <c r="P132" s="126"/>
      <c r="Q132" s="47"/>
      <c r="R132" s="19">
        <f t="shared" si="37"/>
        <v>1</v>
      </c>
      <c r="S132" s="47"/>
      <c r="T132" s="47"/>
      <c r="U132" s="47"/>
      <c r="V132" s="126"/>
      <c r="W132" s="34"/>
      <c r="X132" s="34"/>
      <c r="Y132" s="34"/>
      <c r="Z132" s="34"/>
      <c r="AA132" s="34"/>
      <c r="AB132" s="34"/>
      <c r="AC132" s="34"/>
      <c r="AD132" s="34"/>
      <c r="AE132" s="34"/>
    </row>
    <row r="133" spans="1:31" ht="71.25" customHeight="1">
      <c r="A133" s="171">
        <v>2025</v>
      </c>
      <c r="B133" s="145">
        <f>B130+1</f>
        <v>44</v>
      </c>
      <c r="C133" s="39" t="s">
        <v>31</v>
      </c>
      <c r="D133" s="39" t="s">
        <v>297</v>
      </c>
      <c r="E133" s="39" t="s">
        <v>481</v>
      </c>
      <c r="F133" s="39" t="s">
        <v>482</v>
      </c>
      <c r="G133" s="39" t="s">
        <v>558</v>
      </c>
      <c r="H133" s="31" t="s">
        <v>343</v>
      </c>
      <c r="I133" s="128" t="s">
        <v>559</v>
      </c>
      <c r="J133" s="124" t="s">
        <v>560</v>
      </c>
      <c r="K133" s="127">
        <v>1</v>
      </c>
      <c r="L133" s="124" t="s">
        <v>38</v>
      </c>
      <c r="M133" s="132">
        <f>Q133+Q134+Q135</f>
        <v>1</v>
      </c>
      <c r="N133" s="131">
        <v>45839</v>
      </c>
      <c r="O133" s="131">
        <v>45995</v>
      </c>
      <c r="P133" s="134" t="s">
        <v>343</v>
      </c>
      <c r="Q133" s="40">
        <v>0.4</v>
      </c>
      <c r="R133" s="19">
        <f>K133-Q133</f>
        <v>0.6</v>
      </c>
      <c r="S133" s="20" t="s">
        <v>561</v>
      </c>
      <c r="T133" s="41">
        <v>45940</v>
      </c>
      <c r="U133" s="22" t="s">
        <v>562</v>
      </c>
      <c r="V133" s="133" t="s">
        <v>563</v>
      </c>
      <c r="W133" s="23">
        <v>0.7</v>
      </c>
      <c r="X133" s="42" t="s">
        <v>564</v>
      </c>
      <c r="Y133" s="25" t="s">
        <v>565</v>
      </c>
      <c r="Z133" s="26">
        <v>0.7</v>
      </c>
      <c r="AA133" s="27" t="s">
        <v>549</v>
      </c>
      <c r="AB133" s="54" t="s">
        <v>565</v>
      </c>
      <c r="AC133" s="28">
        <v>1</v>
      </c>
      <c r="AD133" s="46" t="s">
        <v>566</v>
      </c>
      <c r="AE133" s="30" t="s">
        <v>64</v>
      </c>
    </row>
    <row r="134" spans="1:31" ht="49.5" customHeight="1">
      <c r="A134" s="125"/>
      <c r="B134" s="125"/>
      <c r="C134" s="39"/>
      <c r="D134" s="39"/>
      <c r="E134" s="39"/>
      <c r="F134" s="39"/>
      <c r="G134" s="39"/>
      <c r="H134" s="31"/>
      <c r="I134" s="125"/>
      <c r="J134" s="125"/>
      <c r="K134" s="125"/>
      <c r="L134" s="125"/>
      <c r="M134" s="125"/>
      <c r="N134" s="125"/>
      <c r="O134" s="125"/>
      <c r="P134" s="125"/>
      <c r="Q134" s="40">
        <v>0.3</v>
      </c>
      <c r="R134" s="19">
        <f t="shared" ref="R134:R135" si="38">R133-Q134</f>
        <v>0.3</v>
      </c>
      <c r="S134" s="20" t="s">
        <v>567</v>
      </c>
      <c r="T134" s="41">
        <v>45944</v>
      </c>
      <c r="U134" s="56" t="s">
        <v>568</v>
      </c>
      <c r="V134" s="125"/>
      <c r="W134" s="34"/>
      <c r="X134" s="34"/>
      <c r="Y134" s="34"/>
      <c r="Z134" s="34"/>
      <c r="AA134" s="34"/>
      <c r="AB134" s="34"/>
      <c r="AC134" s="34"/>
      <c r="AD134" s="34"/>
      <c r="AE134" s="34"/>
    </row>
    <row r="135" spans="1:31" ht="49.5" customHeight="1">
      <c r="A135" s="126"/>
      <c r="B135" s="126"/>
      <c r="C135" s="39"/>
      <c r="D135" s="39"/>
      <c r="E135" s="39"/>
      <c r="F135" s="39"/>
      <c r="G135" s="39"/>
      <c r="H135" s="31"/>
      <c r="I135" s="126"/>
      <c r="J135" s="126"/>
      <c r="K135" s="126"/>
      <c r="L135" s="126"/>
      <c r="M135" s="126"/>
      <c r="N135" s="126"/>
      <c r="O135" s="126"/>
      <c r="P135" s="126"/>
      <c r="Q135" s="40">
        <v>0.3</v>
      </c>
      <c r="R135" s="36">
        <f t="shared" si="38"/>
        <v>0</v>
      </c>
      <c r="S135" s="53" t="s">
        <v>569</v>
      </c>
      <c r="T135" s="49">
        <v>45995</v>
      </c>
      <c r="U135" s="22" t="s">
        <v>570</v>
      </c>
      <c r="V135" s="126"/>
      <c r="W135" s="34"/>
      <c r="X135" s="34"/>
      <c r="Y135" s="34"/>
      <c r="Z135" s="34"/>
      <c r="AA135" s="34"/>
      <c r="AB135" s="34"/>
      <c r="AC135" s="34"/>
      <c r="AD135" s="34"/>
      <c r="AE135" s="34"/>
    </row>
    <row r="136" spans="1:31" ht="79.5" customHeight="1">
      <c r="A136" s="171">
        <v>2025</v>
      </c>
      <c r="B136" s="145">
        <f>B133+1</f>
        <v>45</v>
      </c>
      <c r="C136" s="74" t="s">
        <v>31</v>
      </c>
      <c r="D136" s="74" t="s">
        <v>367</v>
      </c>
      <c r="E136" s="74" t="s">
        <v>571</v>
      </c>
      <c r="F136" s="74" t="s">
        <v>572</v>
      </c>
      <c r="G136" s="74" t="s">
        <v>573</v>
      </c>
      <c r="H136" s="75" t="str">
        <f>P136</f>
        <v>Ferney Cuestas Mahecha</v>
      </c>
      <c r="I136" s="128" t="s">
        <v>574</v>
      </c>
      <c r="J136" s="124" t="s">
        <v>525</v>
      </c>
      <c r="K136" s="127">
        <v>1</v>
      </c>
      <c r="L136" s="124" t="s">
        <v>38</v>
      </c>
      <c r="M136" s="132">
        <f>Q136+Q137+Q138</f>
        <v>1</v>
      </c>
      <c r="N136" s="131">
        <v>45839</v>
      </c>
      <c r="O136" s="131">
        <v>45995</v>
      </c>
      <c r="P136" s="134" t="s">
        <v>302</v>
      </c>
      <c r="Q136" s="40">
        <v>0.5</v>
      </c>
      <c r="R136" s="19">
        <f>K136-Q136</f>
        <v>0.5</v>
      </c>
      <c r="S136" s="97" t="s">
        <v>575</v>
      </c>
      <c r="T136" s="67">
        <v>45944</v>
      </c>
      <c r="U136" s="84" t="s">
        <v>576</v>
      </c>
      <c r="V136" s="141" t="s">
        <v>577</v>
      </c>
      <c r="W136" s="23">
        <v>0.5</v>
      </c>
      <c r="X136" s="42" t="s">
        <v>578</v>
      </c>
      <c r="Y136" s="25" t="s">
        <v>565</v>
      </c>
      <c r="Z136" s="26">
        <v>0.7</v>
      </c>
      <c r="AA136" s="27" t="s">
        <v>579</v>
      </c>
      <c r="AB136" s="54" t="s">
        <v>44</v>
      </c>
      <c r="AC136" s="28">
        <v>1</v>
      </c>
      <c r="AD136" s="46" t="s">
        <v>580</v>
      </c>
      <c r="AE136" s="30" t="s">
        <v>64</v>
      </c>
    </row>
    <row r="137" spans="1:31" ht="85.5" customHeight="1">
      <c r="A137" s="125"/>
      <c r="B137" s="125"/>
      <c r="C137" s="39"/>
      <c r="D137" s="39"/>
      <c r="E137" s="39"/>
      <c r="F137" s="39"/>
      <c r="G137" s="39"/>
      <c r="H137" s="31"/>
      <c r="I137" s="125"/>
      <c r="J137" s="125"/>
      <c r="K137" s="125"/>
      <c r="L137" s="125"/>
      <c r="M137" s="125"/>
      <c r="N137" s="125"/>
      <c r="O137" s="125"/>
      <c r="P137" s="125"/>
      <c r="Q137" s="40">
        <v>0.2</v>
      </c>
      <c r="R137" s="19">
        <f t="shared" ref="R137:R138" si="39">R136-Q137</f>
        <v>0.3</v>
      </c>
      <c r="S137" s="57" t="s">
        <v>581</v>
      </c>
      <c r="T137" s="67">
        <v>45982</v>
      </c>
      <c r="U137" s="22" t="s">
        <v>582</v>
      </c>
      <c r="V137" s="125"/>
      <c r="W137" s="34"/>
      <c r="X137" s="34"/>
      <c r="Y137" s="34"/>
      <c r="Z137" s="34"/>
      <c r="AA137" s="34"/>
      <c r="AB137" s="34"/>
      <c r="AC137" s="34"/>
      <c r="AD137" s="34"/>
      <c r="AE137" s="34"/>
    </row>
    <row r="138" spans="1:31" ht="49.5" customHeight="1">
      <c r="A138" s="126"/>
      <c r="B138" s="126"/>
      <c r="C138" s="39"/>
      <c r="D138" s="39"/>
      <c r="E138" s="39"/>
      <c r="F138" s="39"/>
      <c r="G138" s="39"/>
      <c r="H138" s="31"/>
      <c r="I138" s="126"/>
      <c r="J138" s="126"/>
      <c r="K138" s="126"/>
      <c r="L138" s="126"/>
      <c r="M138" s="126"/>
      <c r="N138" s="126"/>
      <c r="O138" s="126"/>
      <c r="P138" s="126"/>
      <c r="Q138" s="40">
        <v>0.3</v>
      </c>
      <c r="R138" s="19">
        <f t="shared" si="39"/>
        <v>0</v>
      </c>
      <c r="S138" s="53" t="s">
        <v>583</v>
      </c>
      <c r="T138" s="49">
        <v>45993</v>
      </c>
      <c r="U138" s="22" t="s">
        <v>584</v>
      </c>
      <c r="V138" s="126"/>
      <c r="W138" s="34"/>
      <c r="X138" s="34"/>
      <c r="Y138" s="34"/>
      <c r="Z138" s="34"/>
      <c r="AA138" s="34"/>
      <c r="AB138" s="34"/>
      <c r="AC138" s="34"/>
      <c r="AD138" s="34"/>
      <c r="AE138" s="34"/>
    </row>
    <row r="139" spans="1:31" ht="49.5" customHeight="1">
      <c r="A139" s="171">
        <v>2025</v>
      </c>
      <c r="B139" s="145">
        <f>B136+1</f>
        <v>46</v>
      </c>
      <c r="C139" s="39" t="s">
        <v>31</v>
      </c>
      <c r="D139" s="39" t="s">
        <v>500</v>
      </c>
      <c r="E139" s="39" t="s">
        <v>501</v>
      </c>
      <c r="F139" s="39" t="s">
        <v>502</v>
      </c>
      <c r="G139" s="39" t="s">
        <v>585</v>
      </c>
      <c r="H139" s="31" t="s">
        <v>504</v>
      </c>
      <c r="I139" s="128" t="s">
        <v>586</v>
      </c>
      <c r="J139" s="124" t="s">
        <v>587</v>
      </c>
      <c r="K139" s="127">
        <v>1</v>
      </c>
      <c r="L139" s="124" t="s">
        <v>38</v>
      </c>
      <c r="M139" s="132">
        <f>Q139+Q140+Q141</f>
        <v>1</v>
      </c>
      <c r="N139" s="131">
        <v>45839</v>
      </c>
      <c r="O139" s="131">
        <v>45995</v>
      </c>
      <c r="P139" s="134" t="s">
        <v>504</v>
      </c>
      <c r="Q139" s="40">
        <v>1</v>
      </c>
      <c r="R139" s="19">
        <f>K139-Q139</f>
        <v>0</v>
      </c>
      <c r="S139" s="22" t="s">
        <v>588</v>
      </c>
      <c r="T139" s="67">
        <v>45973</v>
      </c>
      <c r="U139" s="22" t="s">
        <v>589</v>
      </c>
      <c r="V139" s="145" t="s">
        <v>590</v>
      </c>
      <c r="W139" s="23">
        <v>0</v>
      </c>
      <c r="X139" s="42" t="s">
        <v>549</v>
      </c>
      <c r="Y139" s="25" t="s">
        <v>44</v>
      </c>
      <c r="Z139" s="26">
        <v>0</v>
      </c>
      <c r="AA139" s="27" t="s">
        <v>549</v>
      </c>
      <c r="AB139" s="54" t="s">
        <v>44</v>
      </c>
      <c r="AC139" s="28">
        <v>1</v>
      </c>
      <c r="AD139" s="46" t="s">
        <v>591</v>
      </c>
      <c r="AE139" s="30" t="s">
        <v>64</v>
      </c>
    </row>
    <row r="140" spans="1:31" ht="49.5" customHeight="1">
      <c r="A140" s="125"/>
      <c r="B140" s="125"/>
      <c r="C140" s="39"/>
      <c r="D140" s="39"/>
      <c r="E140" s="39"/>
      <c r="F140" s="39"/>
      <c r="G140" s="39"/>
      <c r="H140" s="31"/>
      <c r="I140" s="125"/>
      <c r="J140" s="125"/>
      <c r="K140" s="125"/>
      <c r="L140" s="125"/>
      <c r="M140" s="125"/>
      <c r="N140" s="125"/>
      <c r="O140" s="125"/>
      <c r="P140" s="125"/>
      <c r="Q140" s="51"/>
      <c r="R140" s="19">
        <f t="shared" ref="R140:R141" si="40">R139-Q140</f>
        <v>0</v>
      </c>
      <c r="S140" s="47"/>
      <c r="T140" s="47"/>
      <c r="U140" s="47"/>
      <c r="V140" s="125"/>
      <c r="W140" s="34"/>
      <c r="X140" s="34"/>
      <c r="Y140" s="34"/>
      <c r="Z140" s="34"/>
      <c r="AA140" s="34"/>
      <c r="AB140" s="34"/>
      <c r="AC140" s="34"/>
      <c r="AD140" s="34"/>
      <c r="AE140" s="34"/>
    </row>
    <row r="141" spans="1:31" ht="49.5" customHeight="1">
      <c r="A141" s="126"/>
      <c r="B141" s="126"/>
      <c r="C141" s="39"/>
      <c r="D141" s="39"/>
      <c r="E141" s="39"/>
      <c r="F141" s="39"/>
      <c r="G141" s="39"/>
      <c r="H141" s="31"/>
      <c r="I141" s="126"/>
      <c r="J141" s="126"/>
      <c r="K141" s="126"/>
      <c r="L141" s="126"/>
      <c r="M141" s="126"/>
      <c r="N141" s="126"/>
      <c r="O141" s="126"/>
      <c r="P141" s="126"/>
      <c r="Q141" s="47"/>
      <c r="R141" s="19">
        <f t="shared" si="40"/>
        <v>0</v>
      </c>
      <c r="S141" s="47"/>
      <c r="T141" s="47"/>
      <c r="U141" s="47"/>
      <c r="V141" s="126"/>
      <c r="W141" s="34"/>
      <c r="X141" s="34"/>
      <c r="Y141" s="34"/>
      <c r="Z141" s="34"/>
      <c r="AA141" s="34"/>
      <c r="AB141" s="34"/>
      <c r="AC141" s="34"/>
      <c r="AD141" s="34"/>
      <c r="AE141" s="34"/>
    </row>
    <row r="142" spans="1:31" ht="49.5" customHeight="1">
      <c r="A142" s="171">
        <v>2025</v>
      </c>
      <c r="B142" s="145">
        <f>B139+1</f>
        <v>47</v>
      </c>
      <c r="C142" s="74" t="s">
        <v>31</v>
      </c>
      <c r="D142" s="74" t="s">
        <v>297</v>
      </c>
      <c r="E142" s="74" t="s">
        <v>592</v>
      </c>
      <c r="F142" s="74" t="s">
        <v>593</v>
      </c>
      <c r="G142" s="74" t="s">
        <v>594</v>
      </c>
      <c r="H142" s="75" t="s">
        <v>343</v>
      </c>
      <c r="I142" s="128" t="s">
        <v>595</v>
      </c>
      <c r="J142" s="124" t="s">
        <v>596</v>
      </c>
      <c r="K142" s="127">
        <v>1</v>
      </c>
      <c r="L142" s="124" t="s">
        <v>38</v>
      </c>
      <c r="M142" s="132">
        <f>Q142+Q143+Q144</f>
        <v>1</v>
      </c>
      <c r="N142" s="131">
        <v>45839</v>
      </c>
      <c r="O142" s="131">
        <v>45995</v>
      </c>
      <c r="P142" s="134" t="s">
        <v>343</v>
      </c>
      <c r="Q142" s="40">
        <v>0.5</v>
      </c>
      <c r="R142" s="19">
        <f>K142-Q142</f>
        <v>0.5</v>
      </c>
      <c r="S142" s="20" t="s">
        <v>597</v>
      </c>
      <c r="T142" s="41">
        <v>45944</v>
      </c>
      <c r="U142" s="22" t="s">
        <v>598</v>
      </c>
      <c r="V142" s="133" t="s">
        <v>599</v>
      </c>
      <c r="W142" s="23">
        <v>0.5</v>
      </c>
      <c r="X142" s="42" t="s">
        <v>600</v>
      </c>
      <c r="Y142" s="25" t="s">
        <v>44</v>
      </c>
      <c r="Z142" s="23">
        <v>0.5</v>
      </c>
      <c r="AA142" s="42" t="s">
        <v>601</v>
      </c>
      <c r="AB142" s="25" t="s">
        <v>44</v>
      </c>
      <c r="AC142" s="28">
        <v>1</v>
      </c>
      <c r="AD142" s="46" t="s">
        <v>602</v>
      </c>
      <c r="AE142" s="30" t="s">
        <v>64</v>
      </c>
    </row>
    <row r="143" spans="1:31" ht="77.25" customHeight="1">
      <c r="A143" s="125"/>
      <c r="B143" s="125"/>
      <c r="C143" s="39"/>
      <c r="D143" s="39"/>
      <c r="E143" s="39"/>
      <c r="F143" s="39"/>
      <c r="G143" s="39"/>
      <c r="H143" s="31"/>
      <c r="I143" s="125"/>
      <c r="J143" s="125"/>
      <c r="K143" s="125"/>
      <c r="L143" s="125"/>
      <c r="M143" s="125"/>
      <c r="N143" s="125"/>
      <c r="O143" s="125"/>
      <c r="P143" s="125"/>
      <c r="Q143" s="40">
        <v>0.5</v>
      </c>
      <c r="R143" s="19">
        <f t="shared" ref="R143:R144" si="41">R142-Q143</f>
        <v>0</v>
      </c>
      <c r="S143" s="20" t="s">
        <v>603</v>
      </c>
      <c r="T143" s="41">
        <v>45994</v>
      </c>
      <c r="U143" s="22" t="s">
        <v>604</v>
      </c>
      <c r="V143" s="125"/>
      <c r="W143" s="34"/>
      <c r="X143" s="34"/>
      <c r="Y143" s="34"/>
      <c r="Z143" s="34"/>
      <c r="AA143" s="34"/>
      <c r="AB143" s="34"/>
      <c r="AC143" s="34"/>
      <c r="AD143" s="34"/>
      <c r="AE143" s="34"/>
    </row>
    <row r="144" spans="1:31" ht="49.5" customHeight="1">
      <c r="A144" s="126"/>
      <c r="B144" s="126"/>
      <c r="C144" s="39"/>
      <c r="D144" s="39"/>
      <c r="E144" s="39"/>
      <c r="F144" s="39"/>
      <c r="G144" s="39"/>
      <c r="H144" s="31"/>
      <c r="I144" s="126"/>
      <c r="J144" s="126"/>
      <c r="K144" s="126"/>
      <c r="L144" s="126"/>
      <c r="M144" s="126"/>
      <c r="N144" s="126"/>
      <c r="O144" s="126"/>
      <c r="P144" s="126"/>
      <c r="Q144" s="47"/>
      <c r="R144" s="19">
        <f t="shared" si="41"/>
        <v>0</v>
      </c>
      <c r="S144" s="47"/>
      <c r="T144" s="47"/>
      <c r="U144" s="47"/>
      <c r="V144" s="126"/>
      <c r="W144" s="34"/>
      <c r="X144" s="34"/>
      <c r="Y144" s="34"/>
      <c r="Z144" s="34"/>
      <c r="AA144" s="34"/>
      <c r="AB144" s="34"/>
      <c r="AC144" s="34"/>
      <c r="AD144" s="34"/>
      <c r="AE144" s="34"/>
    </row>
    <row r="145" spans="1:31" ht="108.75" customHeight="1">
      <c r="A145" s="171">
        <v>2025</v>
      </c>
      <c r="B145" s="145">
        <f>B142+1</f>
        <v>48</v>
      </c>
      <c r="C145" s="39" t="s">
        <v>96</v>
      </c>
      <c r="D145" s="39" t="s">
        <v>97</v>
      </c>
      <c r="E145" s="39" t="s">
        <v>605</v>
      </c>
      <c r="F145" s="39" t="s">
        <v>606</v>
      </c>
      <c r="G145" s="98" t="s">
        <v>607</v>
      </c>
      <c r="H145" s="31" t="str">
        <f>P145</f>
        <v>Iam Alexander Ojeda Cardenas</v>
      </c>
      <c r="I145" s="158" t="s">
        <v>608</v>
      </c>
      <c r="J145" s="124" t="s">
        <v>609</v>
      </c>
      <c r="K145" s="127">
        <v>1</v>
      </c>
      <c r="L145" s="124" t="s">
        <v>38</v>
      </c>
      <c r="M145" s="132">
        <f>Q145+Q146+Q147</f>
        <v>1</v>
      </c>
      <c r="N145" s="131">
        <v>45839</v>
      </c>
      <c r="O145" s="131">
        <v>45995</v>
      </c>
      <c r="P145" s="134" t="s">
        <v>343</v>
      </c>
      <c r="Q145" s="40">
        <v>0.5</v>
      </c>
      <c r="R145" s="36">
        <v>1</v>
      </c>
      <c r="S145" s="57" t="s">
        <v>610</v>
      </c>
      <c r="T145" s="41">
        <v>45994</v>
      </c>
      <c r="U145" s="22" t="s">
        <v>611</v>
      </c>
      <c r="V145" s="147" t="s">
        <v>612</v>
      </c>
      <c r="W145" s="23">
        <v>0</v>
      </c>
      <c r="X145" s="42" t="s">
        <v>549</v>
      </c>
      <c r="Y145" s="25" t="s">
        <v>44</v>
      </c>
      <c r="Z145" s="26">
        <v>0</v>
      </c>
      <c r="AA145" s="27" t="s">
        <v>613</v>
      </c>
      <c r="AB145" s="54" t="s">
        <v>44</v>
      </c>
      <c r="AC145" s="28">
        <v>1</v>
      </c>
      <c r="AD145" s="46" t="s">
        <v>614</v>
      </c>
      <c r="AE145" s="30" t="s">
        <v>64</v>
      </c>
    </row>
    <row r="146" spans="1:31" ht="79.5" customHeight="1">
      <c r="A146" s="125"/>
      <c r="B146" s="125"/>
      <c r="C146" s="39"/>
      <c r="D146" s="39"/>
      <c r="E146" s="39"/>
      <c r="F146" s="39"/>
      <c r="G146" s="39"/>
      <c r="H146" s="31"/>
      <c r="I146" s="125"/>
      <c r="J146" s="125"/>
      <c r="K146" s="125"/>
      <c r="L146" s="125"/>
      <c r="M146" s="125"/>
      <c r="N146" s="125"/>
      <c r="O146" s="125"/>
      <c r="P146" s="125"/>
      <c r="Q146" s="40">
        <v>0.5</v>
      </c>
      <c r="R146" s="19">
        <f t="shared" ref="R146:R147" si="42">R145-Q146</f>
        <v>0.5</v>
      </c>
      <c r="S146" s="57" t="s">
        <v>615</v>
      </c>
      <c r="T146" s="41">
        <v>45994</v>
      </c>
      <c r="U146" s="22" t="s">
        <v>616</v>
      </c>
      <c r="V146" s="125"/>
      <c r="W146" s="34"/>
      <c r="X146" s="34"/>
      <c r="Y146" s="34"/>
      <c r="Z146" s="34"/>
      <c r="AA146" s="34"/>
      <c r="AB146" s="34"/>
      <c r="AC146" s="34"/>
      <c r="AD146" s="34"/>
      <c r="AE146" s="34"/>
    </row>
    <row r="147" spans="1:31" ht="67.5" customHeight="1">
      <c r="A147" s="126"/>
      <c r="B147" s="126"/>
      <c r="C147" s="39"/>
      <c r="D147" s="39"/>
      <c r="E147" s="39"/>
      <c r="F147" s="39"/>
      <c r="G147" s="39"/>
      <c r="H147" s="31"/>
      <c r="I147" s="126"/>
      <c r="J147" s="126"/>
      <c r="K147" s="126"/>
      <c r="L147" s="126"/>
      <c r="M147" s="126"/>
      <c r="N147" s="126"/>
      <c r="O147" s="126"/>
      <c r="P147" s="126"/>
      <c r="Q147" s="47"/>
      <c r="R147" s="19">
        <f t="shared" si="42"/>
        <v>0.5</v>
      </c>
      <c r="S147" s="47"/>
      <c r="T147" s="47"/>
      <c r="U147" s="47"/>
      <c r="V147" s="126"/>
      <c r="W147" s="34"/>
      <c r="X147" s="34"/>
      <c r="Y147" s="34"/>
      <c r="Z147" s="34"/>
      <c r="AA147" s="34"/>
      <c r="AB147" s="34"/>
      <c r="AC147" s="34"/>
      <c r="AD147" s="34"/>
      <c r="AE147" s="34"/>
    </row>
    <row r="148" spans="1:31" ht="105.75" customHeight="1">
      <c r="A148" s="171">
        <v>2025</v>
      </c>
      <c r="B148" s="145">
        <f>B145+1</f>
        <v>49</v>
      </c>
      <c r="C148" s="74" t="s">
        <v>31</v>
      </c>
      <c r="D148" s="74" t="s">
        <v>297</v>
      </c>
      <c r="E148" s="99" t="s">
        <v>617</v>
      </c>
      <c r="F148" s="74" t="s">
        <v>618</v>
      </c>
      <c r="G148" s="74" t="s">
        <v>619</v>
      </c>
      <c r="H148" s="100" t="str">
        <f>P148</f>
        <v>Laura Paola Borda Gomez</v>
      </c>
      <c r="I148" s="128" t="s">
        <v>620</v>
      </c>
      <c r="J148" s="124" t="s">
        <v>621</v>
      </c>
      <c r="K148" s="127">
        <v>1</v>
      </c>
      <c r="L148" s="124" t="s">
        <v>38</v>
      </c>
      <c r="M148" s="132">
        <f>Q148+Q149+Q150</f>
        <v>1</v>
      </c>
      <c r="N148" s="131">
        <v>45839</v>
      </c>
      <c r="O148" s="131">
        <v>45995</v>
      </c>
      <c r="P148" s="157" t="s">
        <v>120</v>
      </c>
      <c r="Q148" s="18">
        <v>1</v>
      </c>
      <c r="R148" s="19">
        <f>K148-Q148</f>
        <v>0</v>
      </c>
      <c r="S148" s="101" t="s">
        <v>622</v>
      </c>
      <c r="T148" s="49">
        <v>45944</v>
      </c>
      <c r="U148" s="20" t="s">
        <v>623</v>
      </c>
      <c r="V148" s="133" t="s">
        <v>624</v>
      </c>
      <c r="W148" s="23">
        <v>1</v>
      </c>
      <c r="X148" s="102" t="s">
        <v>625</v>
      </c>
      <c r="Y148" s="25" t="s">
        <v>125</v>
      </c>
      <c r="Z148" s="26">
        <v>1</v>
      </c>
      <c r="AA148" s="54" t="s">
        <v>540</v>
      </c>
      <c r="AB148" s="54" t="s">
        <v>64</v>
      </c>
      <c r="AC148" s="28">
        <v>1</v>
      </c>
      <c r="AD148" s="30" t="s">
        <v>540</v>
      </c>
      <c r="AE148" s="30" t="s">
        <v>64</v>
      </c>
    </row>
    <row r="149" spans="1:31" ht="49.5" customHeight="1">
      <c r="A149" s="125"/>
      <c r="B149" s="125"/>
      <c r="C149" s="39"/>
      <c r="D149" s="39"/>
      <c r="E149" s="103"/>
      <c r="F149" s="39"/>
      <c r="G149" s="39"/>
      <c r="H149" s="104"/>
      <c r="I149" s="125"/>
      <c r="J149" s="125"/>
      <c r="K149" s="125"/>
      <c r="L149" s="125"/>
      <c r="M149" s="125"/>
      <c r="N149" s="125"/>
      <c r="O149" s="125"/>
      <c r="P149" s="125"/>
      <c r="Q149" s="38"/>
      <c r="R149" s="19">
        <f t="shared" ref="R149:R150" si="43">R148-Q149</f>
        <v>0</v>
      </c>
      <c r="S149" s="38"/>
      <c r="T149" s="38"/>
      <c r="U149" s="38"/>
      <c r="V149" s="125"/>
      <c r="W149" s="34"/>
      <c r="X149" s="34"/>
      <c r="Y149" s="34"/>
      <c r="Z149" s="34"/>
      <c r="AA149" s="34"/>
      <c r="AB149" s="34"/>
      <c r="AC149" s="34"/>
      <c r="AD149" s="34"/>
      <c r="AE149" s="34"/>
    </row>
    <row r="150" spans="1:31" ht="49.5" customHeight="1">
      <c r="A150" s="126"/>
      <c r="B150" s="126"/>
      <c r="C150" s="39"/>
      <c r="D150" s="39"/>
      <c r="E150" s="103"/>
      <c r="F150" s="39"/>
      <c r="G150" s="39"/>
      <c r="H150" s="104"/>
      <c r="I150" s="126"/>
      <c r="J150" s="126"/>
      <c r="K150" s="126"/>
      <c r="L150" s="126"/>
      <c r="M150" s="126"/>
      <c r="N150" s="126"/>
      <c r="O150" s="126"/>
      <c r="P150" s="126"/>
      <c r="Q150" s="38"/>
      <c r="R150" s="19">
        <f t="shared" si="43"/>
        <v>0</v>
      </c>
      <c r="S150" s="38"/>
      <c r="T150" s="38"/>
      <c r="U150" s="38"/>
      <c r="V150" s="126"/>
      <c r="W150" s="34"/>
      <c r="X150" s="34"/>
      <c r="Y150" s="34"/>
      <c r="Z150" s="34"/>
      <c r="AA150" s="34"/>
      <c r="AB150" s="34"/>
      <c r="AC150" s="34"/>
      <c r="AD150" s="34"/>
      <c r="AE150" s="34"/>
    </row>
    <row r="151" spans="1:31" ht="139.5" customHeight="1">
      <c r="A151" s="171">
        <v>2025</v>
      </c>
      <c r="B151" s="145">
        <f>B148+1</f>
        <v>50</v>
      </c>
      <c r="C151" s="39" t="s">
        <v>31</v>
      </c>
      <c r="D151" s="39" t="s">
        <v>297</v>
      </c>
      <c r="E151" s="103" t="s">
        <v>626</v>
      </c>
      <c r="F151" s="103" t="s">
        <v>627</v>
      </c>
      <c r="G151" s="39" t="s">
        <v>628</v>
      </c>
      <c r="H151" s="105" t="s">
        <v>343</v>
      </c>
      <c r="I151" s="128" t="s">
        <v>629</v>
      </c>
      <c r="J151" s="124" t="s">
        <v>70</v>
      </c>
      <c r="K151" s="127">
        <v>1</v>
      </c>
      <c r="L151" s="124" t="s">
        <v>38</v>
      </c>
      <c r="M151" s="132">
        <f>Q151+Q152+Q153</f>
        <v>1</v>
      </c>
      <c r="N151" s="131">
        <v>45839</v>
      </c>
      <c r="O151" s="149">
        <v>46006</v>
      </c>
      <c r="P151" s="157" t="s">
        <v>343</v>
      </c>
      <c r="Q151" s="40">
        <v>0.3</v>
      </c>
      <c r="R151" s="19">
        <f>K151-Q151</f>
        <v>0.7</v>
      </c>
      <c r="S151" s="106" t="s">
        <v>630</v>
      </c>
      <c r="T151" s="21">
        <v>45988</v>
      </c>
      <c r="U151" s="107" t="s">
        <v>631</v>
      </c>
      <c r="V151" s="141" t="s">
        <v>632</v>
      </c>
      <c r="W151" s="23">
        <v>0</v>
      </c>
      <c r="X151" s="42" t="s">
        <v>549</v>
      </c>
      <c r="Y151" s="25" t="s">
        <v>44</v>
      </c>
      <c r="Z151" s="26">
        <v>0</v>
      </c>
      <c r="AA151" s="27" t="s">
        <v>549</v>
      </c>
      <c r="AB151" s="54" t="s">
        <v>44</v>
      </c>
      <c r="AC151" s="28">
        <v>1</v>
      </c>
      <c r="AD151" s="46" t="s">
        <v>633</v>
      </c>
      <c r="AE151" s="30" t="s">
        <v>64</v>
      </c>
    </row>
    <row r="152" spans="1:31" ht="49.5" customHeight="1">
      <c r="A152" s="125"/>
      <c r="B152" s="125"/>
      <c r="C152" s="39"/>
      <c r="D152" s="39"/>
      <c r="E152" s="103"/>
      <c r="F152" s="103"/>
      <c r="G152" s="39"/>
      <c r="H152" s="105"/>
      <c r="I152" s="125"/>
      <c r="J152" s="125"/>
      <c r="K152" s="125"/>
      <c r="L152" s="125"/>
      <c r="M152" s="125"/>
      <c r="N152" s="125"/>
      <c r="O152" s="125"/>
      <c r="P152" s="125"/>
      <c r="Q152" s="40">
        <v>0.4</v>
      </c>
      <c r="R152" s="19">
        <f t="shared" ref="R152:R153" si="44">R151-Q152</f>
        <v>0.29999999999999993</v>
      </c>
      <c r="S152" s="108" t="s">
        <v>634</v>
      </c>
      <c r="T152" s="21">
        <v>46014</v>
      </c>
      <c r="U152" s="107" t="s">
        <v>635</v>
      </c>
      <c r="V152" s="125"/>
      <c r="W152" s="34"/>
      <c r="X152" s="34"/>
      <c r="Y152" s="34"/>
      <c r="Z152" s="34"/>
      <c r="AA152" s="34"/>
      <c r="AB152" s="34"/>
      <c r="AC152" s="34"/>
      <c r="AD152" s="34"/>
      <c r="AE152" s="34"/>
    </row>
    <row r="153" spans="1:31" ht="60.75" customHeight="1">
      <c r="A153" s="126"/>
      <c r="B153" s="126"/>
      <c r="C153" s="39"/>
      <c r="D153" s="39"/>
      <c r="E153" s="103"/>
      <c r="F153" s="103"/>
      <c r="G153" s="39"/>
      <c r="H153" s="105"/>
      <c r="I153" s="126"/>
      <c r="J153" s="126"/>
      <c r="K153" s="126"/>
      <c r="L153" s="126"/>
      <c r="M153" s="126"/>
      <c r="N153" s="126"/>
      <c r="O153" s="126"/>
      <c r="P153" s="126"/>
      <c r="Q153" s="40">
        <v>0.3</v>
      </c>
      <c r="R153" s="19">
        <f t="shared" si="44"/>
        <v>0</v>
      </c>
      <c r="S153" s="108" t="s">
        <v>636</v>
      </c>
      <c r="T153" s="21">
        <v>46014</v>
      </c>
      <c r="U153" s="107" t="s">
        <v>637</v>
      </c>
      <c r="V153" s="126"/>
      <c r="W153" s="34"/>
      <c r="X153" s="34"/>
      <c r="Y153" s="34"/>
      <c r="Z153" s="34"/>
      <c r="AA153" s="34"/>
      <c r="AB153" s="34"/>
      <c r="AC153" s="34"/>
      <c r="AD153" s="34"/>
      <c r="AE153" s="34"/>
    </row>
    <row r="154" spans="1:31" ht="78.75" customHeight="1">
      <c r="A154" s="171">
        <v>2025</v>
      </c>
      <c r="B154" s="145">
        <f>B151+1</f>
        <v>51</v>
      </c>
      <c r="C154" s="74" t="s">
        <v>31</v>
      </c>
      <c r="D154" s="74" t="s">
        <v>297</v>
      </c>
      <c r="E154" s="99" t="s">
        <v>638</v>
      </c>
      <c r="F154" s="74" t="s">
        <v>639</v>
      </c>
      <c r="G154" s="74" t="s">
        <v>640</v>
      </c>
      <c r="H154" s="109" t="str">
        <f>P154</f>
        <v>Iam Alexander Ojeda Cardenas</v>
      </c>
      <c r="I154" s="158" t="s">
        <v>641</v>
      </c>
      <c r="J154" s="124" t="s">
        <v>471</v>
      </c>
      <c r="K154" s="127">
        <v>1</v>
      </c>
      <c r="L154" s="124" t="s">
        <v>38</v>
      </c>
      <c r="M154" s="132">
        <f>Q154+Q155+Q156</f>
        <v>1</v>
      </c>
      <c r="N154" s="131">
        <v>45839</v>
      </c>
      <c r="O154" s="149">
        <v>46006</v>
      </c>
      <c r="P154" s="157" t="s">
        <v>343</v>
      </c>
      <c r="Q154" s="40">
        <v>1</v>
      </c>
      <c r="R154" s="36">
        <v>1</v>
      </c>
      <c r="S154" s="20" t="s">
        <v>642</v>
      </c>
      <c r="T154" s="21">
        <v>46014</v>
      </c>
      <c r="U154" s="33" t="s">
        <v>643</v>
      </c>
      <c r="V154" s="141" t="s">
        <v>644</v>
      </c>
      <c r="W154" s="23">
        <v>0</v>
      </c>
      <c r="X154" s="42" t="s">
        <v>549</v>
      </c>
      <c r="Y154" s="25" t="s">
        <v>44</v>
      </c>
      <c r="Z154" s="26">
        <v>0</v>
      </c>
      <c r="AA154" s="27" t="s">
        <v>549</v>
      </c>
      <c r="AB154" s="54" t="s">
        <v>44</v>
      </c>
      <c r="AC154" s="28">
        <v>1</v>
      </c>
      <c r="AD154" s="46" t="s">
        <v>645</v>
      </c>
      <c r="AE154" s="30" t="s">
        <v>64</v>
      </c>
    </row>
    <row r="155" spans="1:31" ht="69" customHeight="1">
      <c r="A155" s="125"/>
      <c r="B155" s="125"/>
      <c r="C155" s="74"/>
      <c r="D155" s="74"/>
      <c r="E155" s="99"/>
      <c r="F155" s="74"/>
      <c r="G155" s="74"/>
      <c r="H155" s="109"/>
      <c r="I155" s="125"/>
      <c r="J155" s="125"/>
      <c r="K155" s="125"/>
      <c r="L155" s="125"/>
      <c r="M155" s="125"/>
      <c r="N155" s="125"/>
      <c r="O155" s="125"/>
      <c r="P155" s="125"/>
      <c r="Q155" s="33"/>
      <c r="R155" s="19">
        <f t="shared" ref="R155:R156" si="45">R154-Q155</f>
        <v>1</v>
      </c>
      <c r="S155" s="34"/>
      <c r="T155" s="34"/>
      <c r="U155" s="34"/>
      <c r="V155" s="125"/>
      <c r="W155" s="34"/>
      <c r="X155" s="34"/>
      <c r="Y155" s="34"/>
      <c r="Z155" s="34"/>
      <c r="AA155" s="34"/>
      <c r="AB155" s="34"/>
      <c r="AC155" s="34"/>
      <c r="AD155" s="34"/>
      <c r="AE155" s="34"/>
    </row>
    <row r="156" spans="1:31" ht="49.5" customHeight="1">
      <c r="A156" s="126"/>
      <c r="B156" s="126"/>
      <c r="C156" s="74"/>
      <c r="D156" s="74"/>
      <c r="E156" s="99"/>
      <c r="F156" s="74"/>
      <c r="G156" s="74"/>
      <c r="H156" s="109"/>
      <c r="I156" s="126"/>
      <c r="J156" s="126"/>
      <c r="K156" s="126"/>
      <c r="L156" s="126"/>
      <c r="M156" s="126"/>
      <c r="N156" s="126"/>
      <c r="O156" s="126"/>
      <c r="P156" s="126"/>
      <c r="Q156" s="34"/>
      <c r="R156" s="19">
        <f t="shared" si="45"/>
        <v>1</v>
      </c>
      <c r="S156" s="34"/>
      <c r="T156" s="34"/>
      <c r="U156" s="34"/>
      <c r="V156" s="126"/>
      <c r="W156" s="34"/>
      <c r="X156" s="34"/>
      <c r="Y156" s="34"/>
      <c r="Z156" s="34"/>
      <c r="AA156" s="34"/>
      <c r="AB156" s="34"/>
      <c r="AC156" s="34"/>
      <c r="AD156" s="34"/>
      <c r="AE156" s="34"/>
    </row>
    <row r="157" spans="1:31" ht="49.5" customHeight="1">
      <c r="A157" s="171">
        <v>2025</v>
      </c>
      <c r="B157" s="145">
        <f>B154+1</f>
        <v>52</v>
      </c>
      <c r="C157" s="74" t="s">
        <v>31</v>
      </c>
      <c r="D157" s="74" t="s">
        <v>367</v>
      </c>
      <c r="E157" s="99" t="s">
        <v>646</v>
      </c>
      <c r="F157" s="99" t="s">
        <v>647</v>
      </c>
      <c r="G157" s="74" t="s">
        <v>648</v>
      </c>
      <c r="H157" s="109" t="str">
        <f>P157</f>
        <v>Iam Alexander Ojeda Cardenas</v>
      </c>
      <c r="I157" s="158" t="s">
        <v>649</v>
      </c>
      <c r="J157" s="124" t="s">
        <v>650</v>
      </c>
      <c r="K157" s="127">
        <v>1</v>
      </c>
      <c r="L157" s="124" t="s">
        <v>38</v>
      </c>
      <c r="M157" s="132">
        <f>Q157+Q158+Q159</f>
        <v>1</v>
      </c>
      <c r="N157" s="131">
        <v>45839</v>
      </c>
      <c r="O157" s="149">
        <v>46006</v>
      </c>
      <c r="P157" s="157" t="s">
        <v>343</v>
      </c>
      <c r="Q157" s="40">
        <v>0.75</v>
      </c>
      <c r="R157" s="19">
        <f>K157-Q157</f>
        <v>0.25</v>
      </c>
      <c r="S157" s="107" t="s">
        <v>651</v>
      </c>
      <c r="T157" s="32">
        <v>45994</v>
      </c>
      <c r="U157" s="22" t="s">
        <v>652</v>
      </c>
      <c r="V157" s="147" t="s">
        <v>653</v>
      </c>
      <c r="W157" s="23">
        <v>0</v>
      </c>
      <c r="X157" s="42" t="s">
        <v>549</v>
      </c>
      <c r="Y157" s="25" t="s">
        <v>44</v>
      </c>
      <c r="Z157" s="26">
        <v>0</v>
      </c>
      <c r="AA157" s="27" t="s">
        <v>613</v>
      </c>
      <c r="AB157" s="54" t="s">
        <v>44</v>
      </c>
      <c r="AC157" s="28">
        <v>1</v>
      </c>
      <c r="AD157" s="46" t="s">
        <v>654</v>
      </c>
      <c r="AE157" s="30" t="s">
        <v>64</v>
      </c>
    </row>
    <row r="158" spans="1:31" ht="49.5" customHeight="1">
      <c r="A158" s="125"/>
      <c r="B158" s="125"/>
      <c r="C158" s="39"/>
      <c r="D158" s="39"/>
      <c r="E158" s="103"/>
      <c r="F158" s="103"/>
      <c r="G158" s="39"/>
      <c r="H158" s="105"/>
      <c r="I158" s="125"/>
      <c r="J158" s="125"/>
      <c r="K158" s="125"/>
      <c r="L158" s="125"/>
      <c r="M158" s="125"/>
      <c r="N158" s="125"/>
      <c r="O158" s="125"/>
      <c r="P158" s="125"/>
      <c r="Q158" s="40">
        <v>0.25</v>
      </c>
      <c r="R158" s="36">
        <v>0.25</v>
      </c>
      <c r="S158" s="110" t="s">
        <v>655</v>
      </c>
      <c r="T158" s="41">
        <v>46014</v>
      </c>
      <c r="U158" s="108" t="s">
        <v>656</v>
      </c>
      <c r="V158" s="125"/>
      <c r="W158" s="34"/>
      <c r="X158" s="34"/>
      <c r="Y158" s="34"/>
      <c r="Z158" s="34"/>
      <c r="AA158" s="34"/>
      <c r="AB158" s="34"/>
      <c r="AC158" s="34"/>
      <c r="AD158" s="34"/>
      <c r="AE158" s="34"/>
    </row>
    <row r="159" spans="1:31" ht="49.5" customHeight="1">
      <c r="A159" s="126"/>
      <c r="B159" s="126"/>
      <c r="C159" s="39"/>
      <c r="D159" s="39"/>
      <c r="E159" s="103"/>
      <c r="F159" s="103"/>
      <c r="G159" s="39"/>
      <c r="H159" s="105"/>
      <c r="I159" s="126"/>
      <c r="J159" s="126"/>
      <c r="K159" s="126"/>
      <c r="L159" s="126"/>
      <c r="M159" s="126"/>
      <c r="N159" s="126"/>
      <c r="O159" s="126"/>
      <c r="P159" s="126"/>
      <c r="Q159" s="38"/>
      <c r="R159" s="36">
        <v>0</v>
      </c>
      <c r="S159" s="38"/>
      <c r="T159" s="38"/>
      <c r="U159" s="38"/>
      <c r="V159" s="126"/>
      <c r="W159" s="34"/>
      <c r="X159" s="34"/>
      <c r="Y159" s="34"/>
      <c r="Z159" s="34"/>
      <c r="AA159" s="34"/>
      <c r="AB159" s="34"/>
      <c r="AC159" s="34"/>
      <c r="AD159" s="34"/>
      <c r="AE159" s="34"/>
    </row>
    <row r="160" spans="1:31" ht="64.5" customHeight="1">
      <c r="A160" s="171">
        <v>2025</v>
      </c>
      <c r="B160" s="145">
        <f>B157+1</f>
        <v>53</v>
      </c>
      <c r="C160" s="39" t="s">
        <v>31</v>
      </c>
      <c r="D160" s="39" t="s">
        <v>65</v>
      </c>
      <c r="E160" s="103" t="s">
        <v>657</v>
      </c>
      <c r="F160" s="103" t="s">
        <v>658</v>
      </c>
      <c r="G160" s="103" t="s">
        <v>659</v>
      </c>
      <c r="H160" s="105" t="str">
        <f>P160</f>
        <v xml:space="preserve">Paola Andrea Gomez Velez </v>
      </c>
      <c r="I160" s="128" t="s">
        <v>660</v>
      </c>
      <c r="J160" s="148" t="s">
        <v>357</v>
      </c>
      <c r="K160" s="127">
        <v>1</v>
      </c>
      <c r="L160" s="124" t="s">
        <v>38</v>
      </c>
      <c r="M160" s="130">
        <f>SUM(Q160:Q163)</f>
        <v>1</v>
      </c>
      <c r="N160" s="131">
        <v>45839</v>
      </c>
      <c r="O160" s="131">
        <v>45995</v>
      </c>
      <c r="P160" s="157" t="s">
        <v>661</v>
      </c>
      <c r="Q160" s="40">
        <v>0.1</v>
      </c>
      <c r="R160" s="111">
        <f>K160-Q160</f>
        <v>0.9</v>
      </c>
      <c r="S160" s="20" t="s">
        <v>662</v>
      </c>
      <c r="T160" s="21">
        <v>45952</v>
      </c>
      <c r="U160" s="22" t="s">
        <v>663</v>
      </c>
      <c r="V160" s="147" t="s">
        <v>664</v>
      </c>
      <c r="W160" s="23">
        <v>0</v>
      </c>
      <c r="X160" s="42" t="s">
        <v>549</v>
      </c>
      <c r="Y160" s="25" t="s">
        <v>44</v>
      </c>
      <c r="Z160" s="26">
        <v>0.3</v>
      </c>
      <c r="AA160" s="27" t="s">
        <v>665</v>
      </c>
      <c r="AB160" s="54" t="s">
        <v>44</v>
      </c>
      <c r="AC160" s="28">
        <v>1</v>
      </c>
      <c r="AD160" s="46" t="s">
        <v>666</v>
      </c>
      <c r="AE160" s="30" t="s">
        <v>64</v>
      </c>
    </row>
    <row r="161" spans="1:31" ht="111" customHeight="1">
      <c r="A161" s="125"/>
      <c r="B161" s="125"/>
      <c r="C161" s="39"/>
      <c r="D161" s="39"/>
      <c r="E161" s="103"/>
      <c r="F161" s="103"/>
      <c r="G161" s="103"/>
      <c r="H161" s="105"/>
      <c r="I161" s="125"/>
      <c r="J161" s="125"/>
      <c r="K161" s="125"/>
      <c r="L161" s="125"/>
      <c r="M161" s="125"/>
      <c r="N161" s="125"/>
      <c r="O161" s="125"/>
      <c r="P161" s="125"/>
      <c r="Q161" s="40">
        <v>0.1</v>
      </c>
      <c r="R161" s="111">
        <f t="shared" ref="R161:R162" si="46">R160-Q161</f>
        <v>0.8</v>
      </c>
      <c r="S161" s="20" t="s">
        <v>667</v>
      </c>
      <c r="T161" s="21">
        <v>45952</v>
      </c>
      <c r="U161" s="22" t="s">
        <v>668</v>
      </c>
      <c r="V161" s="125"/>
      <c r="W161" s="34"/>
      <c r="X161" s="34"/>
      <c r="Y161" s="34"/>
      <c r="Z161" s="34"/>
      <c r="AA161" s="34"/>
      <c r="AB161" s="34"/>
      <c r="AC161" s="34"/>
      <c r="AD161" s="34"/>
      <c r="AE161" s="34"/>
    </row>
    <row r="162" spans="1:31" ht="90.75" customHeight="1">
      <c r="A162" s="125"/>
      <c r="B162" s="125"/>
      <c r="C162" s="39"/>
      <c r="D162" s="39"/>
      <c r="E162" s="103"/>
      <c r="F162" s="103"/>
      <c r="G162" s="103"/>
      <c r="H162" s="105"/>
      <c r="I162" s="125"/>
      <c r="J162" s="125"/>
      <c r="K162" s="125"/>
      <c r="L162" s="125"/>
      <c r="M162" s="125"/>
      <c r="N162" s="125"/>
      <c r="O162" s="125"/>
      <c r="P162" s="125"/>
      <c r="Q162" s="40">
        <v>0.1</v>
      </c>
      <c r="R162" s="111">
        <f t="shared" si="46"/>
        <v>0.70000000000000007</v>
      </c>
      <c r="S162" s="20" t="s">
        <v>669</v>
      </c>
      <c r="T162" s="21">
        <v>45985</v>
      </c>
      <c r="U162" s="22" t="s">
        <v>670</v>
      </c>
      <c r="V162" s="125"/>
      <c r="W162" s="34"/>
      <c r="X162" s="34"/>
      <c r="Y162" s="34"/>
      <c r="Z162" s="34"/>
      <c r="AA162" s="34"/>
      <c r="AB162" s="34"/>
      <c r="AC162" s="34"/>
      <c r="AD162" s="34"/>
      <c r="AE162" s="34"/>
    </row>
    <row r="163" spans="1:31" ht="90.75" customHeight="1">
      <c r="A163" s="126"/>
      <c r="B163" s="126"/>
      <c r="C163" s="39"/>
      <c r="D163" s="39"/>
      <c r="E163" s="103"/>
      <c r="F163" s="103"/>
      <c r="G163" s="103"/>
      <c r="H163" s="105"/>
      <c r="I163" s="126"/>
      <c r="J163" s="126"/>
      <c r="K163" s="126"/>
      <c r="L163" s="126"/>
      <c r="M163" s="126"/>
      <c r="N163" s="126"/>
      <c r="O163" s="126"/>
      <c r="P163" s="126"/>
      <c r="Q163" s="40">
        <v>0.7</v>
      </c>
      <c r="R163" s="111">
        <f>R161-Q163</f>
        <v>0.10000000000000009</v>
      </c>
      <c r="S163" s="20" t="s">
        <v>671</v>
      </c>
      <c r="T163" s="21">
        <v>45994</v>
      </c>
      <c r="U163" s="22" t="s">
        <v>672</v>
      </c>
      <c r="V163" s="126"/>
      <c r="W163" s="34"/>
      <c r="X163" s="34"/>
      <c r="Y163" s="34"/>
      <c r="Z163" s="34"/>
      <c r="AA163" s="34"/>
      <c r="AB163" s="34"/>
      <c r="AC163" s="34"/>
      <c r="AD163" s="34"/>
      <c r="AE163" s="34"/>
    </row>
    <row r="164" spans="1:31" ht="128.25" customHeight="1">
      <c r="A164" s="171">
        <v>2025</v>
      </c>
      <c r="B164" s="145">
        <f>B160+1</f>
        <v>54</v>
      </c>
      <c r="C164" s="39" t="s">
        <v>50</v>
      </c>
      <c r="D164" s="39" t="s">
        <v>673</v>
      </c>
      <c r="E164" s="103" t="s">
        <v>674</v>
      </c>
      <c r="F164" s="103" t="s">
        <v>675</v>
      </c>
      <c r="G164" s="39" t="s">
        <v>676</v>
      </c>
      <c r="H164" s="105" t="str">
        <f>P164</f>
        <v>Jeison Steven Perdomo Polania</v>
      </c>
      <c r="I164" s="128" t="s">
        <v>677</v>
      </c>
      <c r="J164" s="124" t="s">
        <v>56</v>
      </c>
      <c r="K164" s="127">
        <v>1</v>
      </c>
      <c r="L164" s="124" t="s">
        <v>38</v>
      </c>
      <c r="M164" s="132">
        <f>Q164+Q165+Q166</f>
        <v>1</v>
      </c>
      <c r="N164" s="131">
        <v>45839</v>
      </c>
      <c r="O164" s="131">
        <v>45995</v>
      </c>
      <c r="P164" s="157" t="s">
        <v>215</v>
      </c>
      <c r="Q164" s="18">
        <v>1</v>
      </c>
      <c r="R164" s="19">
        <f>K164-Q164</f>
        <v>0</v>
      </c>
      <c r="S164" s="22" t="s">
        <v>678</v>
      </c>
      <c r="T164" s="32">
        <v>45994</v>
      </c>
      <c r="U164" s="22" t="s">
        <v>679</v>
      </c>
      <c r="V164" s="133" t="s">
        <v>680</v>
      </c>
      <c r="W164" s="23">
        <v>0</v>
      </c>
      <c r="X164" s="42" t="s">
        <v>549</v>
      </c>
      <c r="Y164" s="25" t="s">
        <v>44</v>
      </c>
      <c r="Z164" s="26">
        <v>0</v>
      </c>
      <c r="AA164" s="27" t="s">
        <v>613</v>
      </c>
      <c r="AB164" s="54" t="s">
        <v>44</v>
      </c>
      <c r="AC164" s="28">
        <v>1</v>
      </c>
      <c r="AD164" s="46" t="s">
        <v>681</v>
      </c>
      <c r="AE164" s="30" t="s">
        <v>64</v>
      </c>
    </row>
    <row r="165" spans="1:31" ht="49.5" customHeight="1">
      <c r="A165" s="125"/>
      <c r="B165" s="125"/>
      <c r="C165" s="39"/>
      <c r="D165" s="39"/>
      <c r="E165" s="103"/>
      <c r="F165" s="103"/>
      <c r="G165" s="39"/>
      <c r="H165" s="105"/>
      <c r="I165" s="125"/>
      <c r="J165" s="125"/>
      <c r="K165" s="125"/>
      <c r="L165" s="125"/>
      <c r="M165" s="125"/>
      <c r="N165" s="125"/>
      <c r="O165" s="125"/>
      <c r="P165" s="125"/>
      <c r="Q165" s="38"/>
      <c r="R165" s="19">
        <f t="shared" ref="R165:R166" si="47">R164-Q165</f>
        <v>0</v>
      </c>
      <c r="S165" s="38"/>
      <c r="T165" s="38"/>
      <c r="U165" s="38"/>
      <c r="V165" s="125"/>
      <c r="W165" s="34"/>
      <c r="X165" s="34"/>
      <c r="Y165" s="34"/>
      <c r="Z165" s="34"/>
      <c r="AA165" s="34"/>
      <c r="AB165" s="34"/>
      <c r="AC165" s="34"/>
      <c r="AD165" s="34"/>
      <c r="AE165" s="34"/>
    </row>
    <row r="166" spans="1:31" ht="144" customHeight="1">
      <c r="A166" s="126"/>
      <c r="B166" s="126"/>
      <c r="C166" s="39"/>
      <c r="D166" s="39"/>
      <c r="E166" s="103"/>
      <c r="F166" s="103"/>
      <c r="G166" s="39"/>
      <c r="H166" s="105"/>
      <c r="I166" s="126"/>
      <c r="J166" s="126"/>
      <c r="K166" s="126"/>
      <c r="L166" s="126"/>
      <c r="M166" s="126"/>
      <c r="N166" s="126"/>
      <c r="O166" s="126"/>
      <c r="P166" s="126"/>
      <c r="Q166" s="38"/>
      <c r="R166" s="19">
        <f t="shared" si="47"/>
        <v>0</v>
      </c>
      <c r="S166" s="38"/>
      <c r="T166" s="38"/>
      <c r="U166" s="38"/>
      <c r="V166" s="126"/>
      <c r="W166" s="34"/>
      <c r="X166" s="34"/>
      <c r="Y166" s="34"/>
      <c r="Z166" s="34"/>
      <c r="AA166" s="34"/>
      <c r="AB166" s="34"/>
      <c r="AC166" s="34"/>
      <c r="AD166" s="34"/>
      <c r="AE166" s="34"/>
    </row>
    <row r="167" spans="1:31" ht="136.5" customHeight="1">
      <c r="A167" s="171">
        <v>2025</v>
      </c>
      <c r="B167" s="145">
        <f>B164+1</f>
        <v>55</v>
      </c>
      <c r="C167" s="39" t="s">
        <v>31</v>
      </c>
      <c r="D167" s="39" t="s">
        <v>297</v>
      </c>
      <c r="E167" s="103" t="s">
        <v>682</v>
      </c>
      <c r="F167" s="103" t="s">
        <v>683</v>
      </c>
      <c r="G167" s="39" t="s">
        <v>684</v>
      </c>
      <c r="H167" s="105" t="str">
        <f>P167</f>
        <v>Iam Alexander Ojeda Cardenas</v>
      </c>
      <c r="I167" s="173" t="s">
        <v>685</v>
      </c>
      <c r="J167" s="124" t="s">
        <v>282</v>
      </c>
      <c r="K167" s="127">
        <v>1</v>
      </c>
      <c r="L167" s="124" t="s">
        <v>38</v>
      </c>
      <c r="M167" s="132">
        <f>Q167+Q168+Q169</f>
        <v>1</v>
      </c>
      <c r="N167" s="131">
        <v>45839</v>
      </c>
      <c r="O167" s="131">
        <v>45995</v>
      </c>
      <c r="P167" s="157" t="s">
        <v>343</v>
      </c>
      <c r="Q167" s="18">
        <v>1</v>
      </c>
      <c r="R167" s="19">
        <f>K167-Q167</f>
        <v>0</v>
      </c>
      <c r="S167" s="112" t="s">
        <v>686</v>
      </c>
      <c r="T167" s="21">
        <v>45944</v>
      </c>
      <c r="U167" s="22" t="s">
        <v>687</v>
      </c>
      <c r="V167" s="147" t="s">
        <v>664</v>
      </c>
      <c r="W167" s="23">
        <v>1</v>
      </c>
      <c r="X167" s="42" t="s">
        <v>688</v>
      </c>
      <c r="Y167" s="25" t="s">
        <v>64</v>
      </c>
      <c r="Z167" s="26">
        <v>1</v>
      </c>
      <c r="AA167" s="27" t="s">
        <v>689</v>
      </c>
      <c r="AB167" s="54" t="s">
        <v>64</v>
      </c>
      <c r="AC167" s="28">
        <v>1</v>
      </c>
      <c r="AD167" s="46" t="s">
        <v>689</v>
      </c>
      <c r="AE167" s="30" t="s">
        <v>64</v>
      </c>
    </row>
    <row r="168" spans="1:31" ht="49.5" customHeight="1">
      <c r="A168" s="125"/>
      <c r="B168" s="125"/>
      <c r="C168" s="39"/>
      <c r="D168" s="39"/>
      <c r="E168" s="103"/>
      <c r="F168" s="103"/>
      <c r="G168" s="39"/>
      <c r="H168" s="105"/>
      <c r="I168" s="125"/>
      <c r="J168" s="125"/>
      <c r="K168" s="125"/>
      <c r="L168" s="125"/>
      <c r="M168" s="125"/>
      <c r="N168" s="125"/>
      <c r="O168" s="125"/>
      <c r="P168" s="125"/>
      <c r="Q168" s="38"/>
      <c r="R168" s="19">
        <f t="shared" ref="R168:R169" si="48">R167-Q168</f>
        <v>0</v>
      </c>
      <c r="S168" s="38"/>
      <c r="T168" s="38"/>
      <c r="U168" s="38"/>
      <c r="V168" s="125"/>
      <c r="W168" s="34"/>
      <c r="X168" s="34"/>
      <c r="Y168" s="34"/>
      <c r="Z168" s="34"/>
      <c r="AA168" s="34"/>
      <c r="AB168" s="34"/>
      <c r="AC168" s="34"/>
      <c r="AD168" s="34"/>
      <c r="AE168" s="34"/>
    </row>
    <row r="169" spans="1:31" ht="49.5" customHeight="1">
      <c r="A169" s="125"/>
      <c r="B169" s="125"/>
      <c r="C169" s="39"/>
      <c r="D169" s="39"/>
      <c r="E169" s="103"/>
      <c r="F169" s="103"/>
      <c r="G169" s="39"/>
      <c r="H169" s="105"/>
      <c r="I169" s="174"/>
      <c r="J169" s="174"/>
      <c r="K169" s="174"/>
      <c r="L169" s="174"/>
      <c r="M169" s="126"/>
      <c r="N169" s="125"/>
      <c r="O169" s="125"/>
      <c r="P169" s="125"/>
      <c r="Q169" s="113"/>
      <c r="R169" s="19">
        <f t="shared" si="48"/>
        <v>0</v>
      </c>
      <c r="S169" s="113"/>
      <c r="T169" s="113"/>
      <c r="U169" s="113"/>
      <c r="V169" s="125"/>
      <c r="W169" s="114"/>
      <c r="X169" s="114"/>
      <c r="Y169" s="114"/>
      <c r="Z169" s="114"/>
      <c r="AA169" s="114"/>
      <c r="AB169" s="114"/>
      <c r="AC169" s="114"/>
      <c r="AD169" s="114"/>
      <c r="AE169" s="114"/>
    </row>
    <row r="170" spans="1:31" ht="91.5" customHeight="1">
      <c r="A170" s="171">
        <v>2025</v>
      </c>
      <c r="B170" s="145">
        <f>B167+1</f>
        <v>56</v>
      </c>
      <c r="C170" s="74" t="s">
        <v>31</v>
      </c>
      <c r="D170" s="74" t="s">
        <v>65</v>
      </c>
      <c r="E170" s="99" t="s">
        <v>690</v>
      </c>
      <c r="F170" s="99" t="s">
        <v>691</v>
      </c>
      <c r="G170" s="74" t="s">
        <v>692</v>
      </c>
      <c r="H170" s="34" t="str">
        <f>P170</f>
        <v xml:space="preserve">Claudia Marcela Camargo Castro </v>
      </c>
      <c r="I170" s="129" t="s">
        <v>693</v>
      </c>
      <c r="J170" s="124" t="s">
        <v>694</v>
      </c>
      <c r="K170" s="127">
        <v>1</v>
      </c>
      <c r="L170" s="124" t="s">
        <v>38</v>
      </c>
      <c r="M170" s="132">
        <f>Q170+Q171+Q172</f>
        <v>1</v>
      </c>
      <c r="N170" s="131">
        <v>45839</v>
      </c>
      <c r="O170" s="131">
        <v>45995</v>
      </c>
      <c r="P170" s="115" t="s">
        <v>695</v>
      </c>
      <c r="Q170" s="35">
        <v>0.8</v>
      </c>
      <c r="R170" s="19">
        <f>K170-Q170</f>
        <v>0.19999999999999996</v>
      </c>
      <c r="S170" s="116" t="s">
        <v>696</v>
      </c>
      <c r="T170" s="21">
        <v>45944</v>
      </c>
      <c r="U170" s="20" t="s">
        <v>697</v>
      </c>
      <c r="V170" s="141" t="s">
        <v>698</v>
      </c>
      <c r="W170" s="23">
        <v>0.8</v>
      </c>
      <c r="X170" s="71" t="s">
        <v>699</v>
      </c>
      <c r="Y170" s="25" t="s">
        <v>44</v>
      </c>
      <c r="Z170" s="26">
        <v>1</v>
      </c>
      <c r="AA170" s="27" t="s">
        <v>700</v>
      </c>
      <c r="AB170" s="54" t="s">
        <v>44</v>
      </c>
      <c r="AC170" s="28">
        <v>1</v>
      </c>
      <c r="AD170" s="46" t="s">
        <v>701</v>
      </c>
      <c r="AE170" s="30" t="s">
        <v>64</v>
      </c>
    </row>
    <row r="171" spans="1:31" ht="66.75" customHeight="1">
      <c r="A171" s="125"/>
      <c r="B171" s="125"/>
      <c r="C171" s="74"/>
      <c r="D171" s="74"/>
      <c r="E171" s="99"/>
      <c r="F171" s="99"/>
      <c r="G171" s="74"/>
      <c r="H171" s="34"/>
      <c r="I171" s="125"/>
      <c r="J171" s="125"/>
      <c r="K171" s="125"/>
      <c r="L171" s="125"/>
      <c r="M171" s="125"/>
      <c r="N171" s="125"/>
      <c r="O171" s="125"/>
      <c r="P171" s="117" t="s">
        <v>702</v>
      </c>
      <c r="Q171" s="18">
        <v>0.2</v>
      </c>
      <c r="R171" s="19">
        <f t="shared" ref="R171:R172" si="49">R170-Q171</f>
        <v>0</v>
      </c>
      <c r="S171" s="22" t="s">
        <v>703</v>
      </c>
      <c r="T171" s="21">
        <v>45995</v>
      </c>
      <c r="U171" s="108" t="s">
        <v>704</v>
      </c>
      <c r="V171" s="125"/>
      <c r="W171" s="34"/>
      <c r="X171" s="34"/>
      <c r="Y171" s="34"/>
      <c r="Z171" s="34"/>
      <c r="AA171" s="34"/>
      <c r="AB171" s="34"/>
      <c r="AC171" s="34"/>
      <c r="AD171" s="34"/>
      <c r="AE171" s="34"/>
    </row>
    <row r="172" spans="1:31" ht="49.5" customHeight="1">
      <c r="A172" s="126"/>
      <c r="B172" s="126"/>
      <c r="C172" s="74"/>
      <c r="D172" s="74"/>
      <c r="E172" s="99"/>
      <c r="F172" s="99"/>
      <c r="G172" s="74"/>
      <c r="H172" s="34"/>
      <c r="I172" s="126"/>
      <c r="J172" s="126"/>
      <c r="K172" s="126"/>
      <c r="L172" s="126"/>
      <c r="M172" s="126"/>
      <c r="N172" s="126"/>
      <c r="O172" s="126"/>
      <c r="P172" s="115"/>
      <c r="Q172" s="34"/>
      <c r="R172" s="19">
        <f t="shared" si="49"/>
        <v>0</v>
      </c>
      <c r="S172" s="118"/>
      <c r="T172" s="119"/>
      <c r="U172" s="118"/>
      <c r="V172" s="126"/>
      <c r="W172" s="34"/>
      <c r="X172" s="34"/>
      <c r="Y172" s="34"/>
      <c r="Z172" s="34"/>
      <c r="AA172" s="34"/>
      <c r="AB172" s="34"/>
      <c r="AC172" s="34"/>
      <c r="AD172" s="34"/>
      <c r="AE172" s="34"/>
    </row>
    <row r="173" spans="1:31" ht="15.75" customHeight="1">
      <c r="A173" s="4"/>
      <c r="B173" s="120"/>
      <c r="C173" s="120"/>
      <c r="D173" s="120"/>
      <c r="E173" s="120"/>
      <c r="F173" s="120"/>
      <c r="G173" s="120"/>
      <c r="H173" s="4"/>
      <c r="I173" s="120"/>
      <c r="J173" s="121"/>
      <c r="K173" s="121"/>
      <c r="L173" s="121"/>
      <c r="M173" s="4"/>
      <c r="N173" s="4"/>
      <c r="O173" s="4"/>
      <c r="P173" s="122"/>
      <c r="V173" s="123"/>
      <c r="W173" s="4"/>
      <c r="X173" s="4"/>
      <c r="Y173" s="4"/>
      <c r="Z173" s="4"/>
      <c r="AA173" s="4"/>
      <c r="AB173" s="4"/>
      <c r="AC173" s="4"/>
      <c r="AD173" s="4"/>
      <c r="AE173" s="4"/>
    </row>
    <row r="174" spans="1:31" ht="15.75" customHeight="1">
      <c r="A174" s="4"/>
      <c r="B174" s="120"/>
      <c r="C174" s="120"/>
      <c r="D174" s="120"/>
      <c r="E174" s="120"/>
      <c r="F174" s="120"/>
      <c r="G174" s="120"/>
      <c r="H174" s="4"/>
      <c r="I174" s="120"/>
      <c r="J174" s="121"/>
      <c r="K174" s="121"/>
      <c r="L174" s="121"/>
      <c r="M174" s="4"/>
      <c r="N174" s="4"/>
      <c r="O174" s="4"/>
      <c r="P174" s="122"/>
      <c r="V174" s="123"/>
      <c r="W174" s="4"/>
      <c r="X174" s="4"/>
      <c r="Y174" s="4"/>
      <c r="Z174" s="4"/>
      <c r="AA174" s="4"/>
      <c r="AB174" s="4"/>
      <c r="AC174" s="4"/>
      <c r="AD174" s="4"/>
      <c r="AE174" s="4"/>
    </row>
    <row r="175" spans="1:31" ht="15.75" customHeight="1">
      <c r="A175" s="4"/>
      <c r="B175" s="120"/>
      <c r="C175" s="120"/>
      <c r="D175" s="120"/>
      <c r="E175" s="120"/>
      <c r="F175" s="120"/>
      <c r="G175" s="120"/>
      <c r="H175" s="4"/>
      <c r="I175" s="120"/>
      <c r="J175" s="121"/>
      <c r="K175" s="121"/>
      <c r="L175" s="121"/>
      <c r="M175" s="4"/>
      <c r="N175" s="4"/>
      <c r="O175" s="4"/>
      <c r="P175" s="122"/>
      <c r="V175" s="123"/>
      <c r="W175" s="4"/>
      <c r="X175" s="4"/>
      <c r="Y175" s="4"/>
      <c r="Z175" s="4"/>
      <c r="AA175" s="4"/>
      <c r="AB175" s="4"/>
      <c r="AC175" s="4"/>
      <c r="AD175" s="4"/>
      <c r="AE175" s="4"/>
    </row>
    <row r="176" spans="1:31" ht="15.75" customHeight="1">
      <c r="A176" s="4"/>
      <c r="B176" s="120"/>
      <c r="C176" s="120"/>
      <c r="D176" s="120"/>
      <c r="E176" s="120"/>
      <c r="F176" s="120"/>
      <c r="G176" s="120"/>
      <c r="H176" s="4"/>
      <c r="I176" s="120"/>
      <c r="J176" s="121"/>
      <c r="K176" s="121"/>
      <c r="L176" s="121"/>
      <c r="M176" s="4"/>
      <c r="N176" s="4"/>
      <c r="O176" s="4"/>
      <c r="P176" s="122"/>
      <c r="V176" s="123"/>
      <c r="W176" s="4"/>
      <c r="X176" s="4"/>
      <c r="Y176" s="4"/>
      <c r="Z176" s="4"/>
      <c r="AA176" s="4"/>
      <c r="AB176" s="4"/>
      <c r="AC176" s="4"/>
      <c r="AD176" s="4"/>
      <c r="AE176" s="4"/>
    </row>
    <row r="177" spans="1:31" ht="15.75" customHeight="1">
      <c r="A177" s="4"/>
      <c r="B177" s="120"/>
      <c r="C177" s="120"/>
      <c r="D177" s="120"/>
      <c r="E177" s="120"/>
      <c r="F177" s="120"/>
      <c r="G177" s="120"/>
      <c r="H177" s="4"/>
      <c r="I177" s="120"/>
      <c r="J177" s="121"/>
      <c r="K177" s="121"/>
      <c r="L177" s="121"/>
      <c r="M177" s="4"/>
      <c r="N177" s="4"/>
      <c r="O177" s="4"/>
      <c r="P177" s="122"/>
      <c r="V177" s="123"/>
      <c r="W177" s="4"/>
      <c r="X177" s="4"/>
      <c r="Y177" s="4"/>
      <c r="Z177" s="4"/>
      <c r="AA177" s="4"/>
      <c r="AB177" s="4"/>
      <c r="AC177" s="4"/>
      <c r="AD177" s="4"/>
      <c r="AE177" s="4"/>
    </row>
    <row r="178" spans="1:31" ht="15.75" customHeight="1">
      <c r="A178" s="4"/>
      <c r="B178" s="120"/>
      <c r="C178" s="120"/>
      <c r="D178" s="120"/>
      <c r="E178" s="120"/>
      <c r="F178" s="120"/>
      <c r="G178" s="120"/>
      <c r="H178" s="4"/>
      <c r="I178" s="120"/>
      <c r="J178" s="121"/>
      <c r="K178" s="121"/>
      <c r="L178" s="121"/>
      <c r="M178" s="4"/>
      <c r="N178" s="4"/>
      <c r="O178" s="4"/>
      <c r="P178" s="122"/>
      <c r="V178" s="123"/>
      <c r="W178" s="4"/>
      <c r="X178" s="4"/>
      <c r="Y178" s="4"/>
      <c r="Z178" s="4"/>
      <c r="AA178" s="4"/>
      <c r="AB178" s="4"/>
      <c r="AC178" s="4"/>
      <c r="AD178" s="4"/>
      <c r="AE178" s="4"/>
    </row>
    <row r="179" spans="1:31" ht="15.75" customHeight="1">
      <c r="A179" s="4"/>
      <c r="B179" s="120"/>
      <c r="C179" s="120"/>
      <c r="D179" s="120"/>
      <c r="E179" s="120"/>
      <c r="F179" s="120"/>
      <c r="G179" s="120"/>
      <c r="H179" s="4"/>
      <c r="I179" s="120"/>
      <c r="J179" s="121"/>
      <c r="K179" s="121"/>
      <c r="L179" s="121"/>
      <c r="M179" s="4"/>
      <c r="N179" s="4"/>
      <c r="O179" s="4"/>
      <c r="P179" s="122"/>
      <c r="V179" s="123"/>
      <c r="W179" s="4"/>
      <c r="X179" s="4"/>
      <c r="Y179" s="4"/>
      <c r="Z179" s="4"/>
      <c r="AA179" s="4"/>
      <c r="AB179" s="4"/>
      <c r="AC179" s="4"/>
      <c r="AD179" s="4"/>
      <c r="AE179" s="4"/>
    </row>
    <row r="180" spans="1:31" ht="15.75" customHeight="1">
      <c r="A180" s="4"/>
      <c r="B180" s="120"/>
      <c r="C180" s="120"/>
      <c r="D180" s="120"/>
      <c r="E180" s="120"/>
      <c r="F180" s="120"/>
      <c r="G180" s="120"/>
      <c r="H180" s="4"/>
      <c r="I180" s="120"/>
      <c r="J180" s="121"/>
      <c r="K180" s="121"/>
      <c r="L180" s="121"/>
      <c r="M180" s="4"/>
      <c r="N180" s="4"/>
      <c r="O180" s="4"/>
      <c r="P180" s="122"/>
      <c r="V180" s="123"/>
      <c r="W180" s="4"/>
      <c r="X180" s="4"/>
      <c r="Y180" s="4"/>
      <c r="Z180" s="4"/>
      <c r="AA180" s="4"/>
      <c r="AB180" s="4"/>
      <c r="AC180" s="4"/>
      <c r="AD180" s="4"/>
      <c r="AE180" s="4"/>
    </row>
    <row r="181" spans="1:31" ht="15.75" customHeight="1">
      <c r="A181" s="4"/>
      <c r="B181" s="120"/>
      <c r="C181" s="120"/>
      <c r="D181" s="120"/>
      <c r="E181" s="120"/>
      <c r="F181" s="120"/>
      <c r="G181" s="120"/>
      <c r="H181" s="4"/>
      <c r="I181" s="120"/>
      <c r="J181" s="121"/>
      <c r="K181" s="121"/>
      <c r="L181" s="121"/>
      <c r="M181" s="4"/>
      <c r="N181" s="4"/>
      <c r="O181" s="4"/>
      <c r="P181" s="122"/>
      <c r="V181" s="123"/>
      <c r="W181" s="4"/>
      <c r="X181" s="4"/>
      <c r="Y181" s="4"/>
      <c r="Z181" s="4"/>
      <c r="AA181" s="4"/>
      <c r="AB181" s="4"/>
      <c r="AC181" s="4"/>
      <c r="AD181" s="4"/>
      <c r="AE181" s="4"/>
    </row>
    <row r="182" spans="1:31" ht="15.75" customHeight="1">
      <c r="A182" s="4"/>
      <c r="B182" s="120"/>
      <c r="C182" s="120"/>
      <c r="D182" s="120"/>
      <c r="E182" s="120"/>
      <c r="F182" s="120"/>
      <c r="G182" s="120"/>
      <c r="H182" s="4"/>
      <c r="I182" s="120"/>
      <c r="J182" s="121"/>
      <c r="K182" s="121"/>
      <c r="L182" s="121"/>
      <c r="M182" s="4"/>
      <c r="N182" s="4"/>
      <c r="O182" s="4"/>
      <c r="P182" s="122"/>
      <c r="V182" s="123"/>
      <c r="W182" s="4"/>
      <c r="X182" s="4"/>
      <c r="Y182" s="4"/>
      <c r="Z182" s="4"/>
      <c r="AA182" s="4"/>
      <c r="AB182" s="4"/>
      <c r="AC182" s="4"/>
      <c r="AD182" s="4"/>
      <c r="AE182" s="4"/>
    </row>
    <row r="183" spans="1:31" ht="15.75" customHeight="1">
      <c r="A183" s="4"/>
      <c r="B183" s="120"/>
      <c r="C183" s="120"/>
      <c r="D183" s="120"/>
      <c r="E183" s="120"/>
      <c r="F183" s="120"/>
      <c r="G183" s="120"/>
      <c r="H183" s="4"/>
      <c r="I183" s="120"/>
      <c r="J183" s="121"/>
      <c r="K183" s="121"/>
      <c r="L183" s="121"/>
      <c r="M183" s="4"/>
      <c r="N183" s="4"/>
      <c r="O183" s="4"/>
      <c r="P183" s="122"/>
      <c r="V183" s="123"/>
      <c r="W183" s="4"/>
      <c r="X183" s="4"/>
      <c r="Y183" s="4"/>
      <c r="Z183" s="4"/>
      <c r="AA183" s="4"/>
      <c r="AB183" s="4"/>
      <c r="AC183" s="4"/>
      <c r="AD183" s="4"/>
      <c r="AE183" s="4"/>
    </row>
    <row r="184" spans="1:31" ht="15.75" customHeight="1">
      <c r="A184" s="4"/>
      <c r="B184" s="120"/>
      <c r="C184" s="120"/>
      <c r="D184" s="120"/>
      <c r="E184" s="120"/>
      <c r="F184" s="120"/>
      <c r="G184" s="120"/>
      <c r="H184" s="4"/>
      <c r="I184" s="120"/>
      <c r="J184" s="121"/>
      <c r="K184" s="121"/>
      <c r="L184" s="121"/>
      <c r="M184" s="4"/>
      <c r="N184" s="4"/>
      <c r="O184" s="4"/>
      <c r="P184" s="122"/>
      <c r="V184" s="123"/>
      <c r="W184" s="4"/>
      <c r="X184" s="4"/>
      <c r="Y184" s="4"/>
      <c r="Z184" s="4"/>
      <c r="AA184" s="4"/>
      <c r="AB184" s="4"/>
      <c r="AC184" s="4"/>
      <c r="AD184" s="4"/>
      <c r="AE184" s="4"/>
    </row>
    <row r="185" spans="1:31" ht="15.75" customHeight="1">
      <c r="A185" s="4"/>
      <c r="B185" s="120"/>
      <c r="C185" s="120"/>
      <c r="D185" s="120"/>
      <c r="E185" s="120"/>
      <c r="F185" s="120"/>
      <c r="G185" s="120"/>
      <c r="H185" s="4"/>
      <c r="I185" s="120"/>
      <c r="J185" s="121"/>
      <c r="K185" s="121"/>
      <c r="L185" s="121"/>
      <c r="M185" s="4"/>
      <c r="N185" s="4"/>
      <c r="O185" s="4"/>
      <c r="P185" s="122"/>
      <c r="V185" s="123"/>
      <c r="W185" s="4"/>
      <c r="X185" s="4"/>
      <c r="Y185" s="4"/>
      <c r="Z185" s="4"/>
      <c r="AA185" s="4"/>
      <c r="AB185" s="4"/>
      <c r="AC185" s="4"/>
      <c r="AD185" s="4"/>
      <c r="AE185" s="4"/>
    </row>
    <row r="186" spans="1:31" ht="15.75" customHeight="1">
      <c r="A186" s="4"/>
      <c r="B186" s="120"/>
      <c r="C186" s="120"/>
      <c r="D186" s="120"/>
      <c r="E186" s="120"/>
      <c r="F186" s="120"/>
      <c r="G186" s="120"/>
      <c r="H186" s="4"/>
      <c r="I186" s="120"/>
      <c r="J186" s="121"/>
      <c r="K186" s="121"/>
      <c r="L186" s="121"/>
      <c r="M186" s="4"/>
      <c r="N186" s="4"/>
      <c r="O186" s="4"/>
      <c r="P186" s="122"/>
      <c r="V186" s="123"/>
      <c r="W186" s="4"/>
      <c r="X186" s="4"/>
      <c r="Y186" s="4"/>
      <c r="Z186" s="4"/>
      <c r="AA186" s="4"/>
      <c r="AB186" s="4"/>
      <c r="AC186" s="4"/>
      <c r="AD186" s="4"/>
      <c r="AE186" s="4"/>
    </row>
    <row r="187" spans="1:31" ht="15.75" customHeight="1">
      <c r="A187" s="4"/>
      <c r="B187" s="120"/>
      <c r="C187" s="120"/>
      <c r="D187" s="120"/>
      <c r="E187" s="120"/>
      <c r="F187" s="120"/>
      <c r="G187" s="120"/>
      <c r="H187" s="4"/>
      <c r="I187" s="120"/>
      <c r="J187" s="121"/>
      <c r="K187" s="121"/>
      <c r="L187" s="121"/>
      <c r="M187" s="4"/>
      <c r="N187" s="4"/>
      <c r="O187" s="4"/>
      <c r="P187" s="122"/>
      <c r="V187" s="123"/>
      <c r="W187" s="4"/>
      <c r="X187" s="4"/>
      <c r="Y187" s="4"/>
      <c r="Z187" s="4"/>
      <c r="AA187" s="4"/>
      <c r="AB187" s="4"/>
      <c r="AC187" s="4"/>
      <c r="AD187" s="4"/>
      <c r="AE187" s="4"/>
    </row>
    <row r="188" spans="1:31" ht="15.75" customHeight="1">
      <c r="A188" s="4"/>
      <c r="B188" s="120"/>
      <c r="C188" s="120"/>
      <c r="D188" s="120"/>
      <c r="E188" s="120"/>
      <c r="F188" s="120"/>
      <c r="G188" s="120"/>
      <c r="H188" s="4"/>
      <c r="I188" s="120"/>
      <c r="J188" s="121"/>
      <c r="K188" s="121"/>
      <c r="L188" s="121"/>
      <c r="M188" s="4"/>
      <c r="N188" s="4"/>
      <c r="O188" s="4"/>
      <c r="P188" s="122"/>
      <c r="V188" s="123"/>
      <c r="W188" s="4"/>
      <c r="X188" s="4"/>
      <c r="Y188" s="4"/>
      <c r="Z188" s="4"/>
      <c r="AA188" s="4"/>
      <c r="AB188" s="4"/>
      <c r="AC188" s="4"/>
      <c r="AD188" s="4"/>
      <c r="AE188" s="4"/>
    </row>
    <row r="189" spans="1:31" ht="15.75" customHeight="1">
      <c r="A189" s="4"/>
      <c r="B189" s="120"/>
      <c r="C189" s="120"/>
      <c r="D189" s="120"/>
      <c r="E189" s="120"/>
      <c r="F189" s="120"/>
      <c r="G189" s="120"/>
      <c r="H189" s="4"/>
      <c r="I189" s="120"/>
      <c r="J189" s="121"/>
      <c r="K189" s="121"/>
      <c r="L189" s="121"/>
      <c r="M189" s="4"/>
      <c r="N189" s="4"/>
      <c r="O189" s="4"/>
      <c r="P189" s="122"/>
      <c r="V189" s="123"/>
      <c r="W189" s="4"/>
      <c r="X189" s="4"/>
      <c r="Y189" s="4"/>
      <c r="Z189" s="4"/>
      <c r="AA189" s="4"/>
      <c r="AB189" s="4"/>
      <c r="AC189" s="4"/>
      <c r="AD189" s="4"/>
      <c r="AE189" s="4"/>
    </row>
    <row r="190" spans="1:31" ht="15.75" customHeight="1">
      <c r="A190" s="4"/>
      <c r="B190" s="120"/>
      <c r="C190" s="120"/>
      <c r="D190" s="120"/>
      <c r="E190" s="120"/>
      <c r="F190" s="120"/>
      <c r="G190" s="120"/>
      <c r="H190" s="4"/>
      <c r="I190" s="120"/>
      <c r="J190" s="121"/>
      <c r="K190" s="121"/>
      <c r="L190" s="121"/>
      <c r="M190" s="4"/>
      <c r="N190" s="4"/>
      <c r="O190" s="4"/>
      <c r="P190" s="122"/>
      <c r="V190" s="123"/>
      <c r="W190" s="4"/>
      <c r="X190" s="4"/>
      <c r="Y190" s="4"/>
      <c r="Z190" s="4"/>
      <c r="AA190" s="4"/>
      <c r="AB190" s="4"/>
      <c r="AC190" s="4"/>
      <c r="AD190" s="4"/>
      <c r="AE190" s="4"/>
    </row>
    <row r="191" spans="1:31" ht="15.75" customHeight="1">
      <c r="A191" s="4"/>
      <c r="B191" s="120"/>
      <c r="C191" s="120"/>
      <c r="D191" s="120"/>
      <c r="E191" s="120"/>
      <c r="F191" s="120"/>
      <c r="G191" s="120"/>
      <c r="H191" s="4"/>
      <c r="I191" s="120"/>
      <c r="J191" s="121"/>
      <c r="K191" s="121"/>
      <c r="L191" s="121"/>
      <c r="M191" s="4"/>
      <c r="N191" s="4"/>
      <c r="O191" s="4"/>
      <c r="P191" s="122"/>
      <c r="V191" s="123"/>
      <c r="W191" s="4"/>
      <c r="X191" s="4"/>
      <c r="Y191" s="4"/>
      <c r="Z191" s="4"/>
      <c r="AA191" s="4"/>
      <c r="AB191" s="4"/>
      <c r="AC191" s="4"/>
      <c r="AD191" s="4"/>
      <c r="AE191" s="4"/>
    </row>
    <row r="192" spans="1:31" ht="15.75" customHeight="1">
      <c r="A192" s="4"/>
      <c r="B192" s="120"/>
      <c r="C192" s="120"/>
      <c r="D192" s="120"/>
      <c r="E192" s="120"/>
      <c r="F192" s="120"/>
      <c r="G192" s="120"/>
      <c r="H192" s="4"/>
      <c r="I192" s="120"/>
      <c r="J192" s="121"/>
      <c r="K192" s="121"/>
      <c r="L192" s="121"/>
      <c r="M192" s="4"/>
      <c r="N192" s="4"/>
      <c r="O192" s="4"/>
      <c r="P192" s="4"/>
      <c r="V192" s="123"/>
      <c r="W192" s="4"/>
      <c r="X192" s="4"/>
      <c r="Y192" s="4"/>
      <c r="Z192" s="4"/>
      <c r="AA192" s="4"/>
      <c r="AB192" s="4"/>
      <c r="AC192" s="4"/>
      <c r="AD192" s="4"/>
      <c r="AE192" s="4"/>
    </row>
    <row r="193" spans="1:31" ht="15.75" customHeight="1">
      <c r="A193" s="4"/>
      <c r="B193" s="120"/>
      <c r="C193" s="120"/>
      <c r="D193" s="120"/>
      <c r="E193" s="120"/>
      <c r="F193" s="120"/>
      <c r="G193" s="120"/>
      <c r="H193" s="4"/>
      <c r="I193" s="120"/>
      <c r="J193" s="121"/>
      <c r="K193" s="121"/>
      <c r="L193" s="121"/>
      <c r="M193" s="4"/>
      <c r="N193" s="4"/>
      <c r="O193" s="4"/>
      <c r="P193" s="4"/>
      <c r="V193" s="123"/>
      <c r="W193" s="4"/>
      <c r="X193" s="4"/>
      <c r="Y193" s="4"/>
      <c r="Z193" s="4"/>
      <c r="AA193" s="4"/>
      <c r="AB193" s="4"/>
      <c r="AC193" s="4"/>
      <c r="AD193" s="4"/>
      <c r="AE193" s="4"/>
    </row>
    <row r="194" spans="1:31" ht="15.75" customHeight="1">
      <c r="A194" s="4"/>
      <c r="B194" s="120"/>
      <c r="C194" s="120"/>
      <c r="D194" s="120"/>
      <c r="E194" s="120"/>
      <c r="F194" s="120"/>
      <c r="G194" s="120"/>
      <c r="H194" s="4"/>
      <c r="I194" s="120"/>
      <c r="J194" s="121"/>
      <c r="K194" s="121"/>
      <c r="L194" s="121"/>
      <c r="M194" s="4"/>
      <c r="N194" s="4"/>
      <c r="O194" s="4"/>
      <c r="P194" s="4"/>
      <c r="V194" s="123"/>
      <c r="W194" s="4"/>
      <c r="X194" s="4"/>
      <c r="Y194" s="4"/>
      <c r="Z194" s="4"/>
      <c r="AA194" s="4"/>
      <c r="AB194" s="4"/>
      <c r="AC194" s="4"/>
      <c r="AD194" s="4"/>
      <c r="AE194" s="4"/>
    </row>
    <row r="195" spans="1:31" ht="15.75" customHeight="1">
      <c r="A195" s="4"/>
      <c r="B195" s="120"/>
      <c r="C195" s="120"/>
      <c r="D195" s="120"/>
      <c r="E195" s="120"/>
      <c r="F195" s="120"/>
      <c r="G195" s="120"/>
      <c r="H195" s="4"/>
      <c r="I195" s="120"/>
      <c r="J195" s="121"/>
      <c r="K195" s="121"/>
      <c r="L195" s="121"/>
      <c r="M195" s="4"/>
      <c r="N195" s="4"/>
      <c r="O195" s="4"/>
      <c r="P195" s="4"/>
      <c r="V195" s="123"/>
      <c r="W195" s="4"/>
      <c r="X195" s="4"/>
      <c r="Y195" s="4"/>
      <c r="Z195" s="4"/>
      <c r="AA195" s="4"/>
      <c r="AB195" s="4"/>
      <c r="AC195" s="4"/>
      <c r="AD195" s="4"/>
      <c r="AE195" s="4"/>
    </row>
    <row r="196" spans="1:31" ht="15.75" customHeight="1">
      <c r="A196" s="4"/>
      <c r="B196" s="120"/>
      <c r="C196" s="120"/>
      <c r="D196" s="120"/>
      <c r="E196" s="120"/>
      <c r="F196" s="120"/>
      <c r="G196" s="120"/>
      <c r="H196" s="4"/>
      <c r="I196" s="120"/>
      <c r="J196" s="121"/>
      <c r="K196" s="121"/>
      <c r="L196" s="121"/>
      <c r="M196" s="4"/>
      <c r="N196" s="4"/>
      <c r="O196" s="4"/>
      <c r="P196" s="4"/>
      <c r="V196" s="123"/>
      <c r="W196" s="4"/>
      <c r="X196" s="4"/>
      <c r="Y196" s="4"/>
      <c r="Z196" s="4"/>
      <c r="AA196" s="4"/>
      <c r="AB196" s="4"/>
      <c r="AC196" s="4"/>
      <c r="AD196" s="4"/>
      <c r="AE196" s="4"/>
    </row>
    <row r="197" spans="1:31" ht="15.75" customHeight="1">
      <c r="A197" s="4"/>
      <c r="B197" s="120"/>
      <c r="C197" s="120"/>
      <c r="D197" s="120"/>
      <c r="E197" s="120"/>
      <c r="F197" s="120"/>
      <c r="G197" s="120"/>
      <c r="H197" s="4"/>
      <c r="I197" s="120"/>
      <c r="J197" s="121"/>
      <c r="K197" s="121"/>
      <c r="L197" s="121"/>
      <c r="M197" s="4"/>
      <c r="N197" s="4"/>
      <c r="O197" s="4"/>
      <c r="P197" s="4"/>
      <c r="V197" s="123"/>
      <c r="W197" s="4"/>
      <c r="X197" s="4"/>
      <c r="Y197" s="4"/>
      <c r="Z197" s="4"/>
      <c r="AA197" s="4"/>
      <c r="AB197" s="4"/>
      <c r="AC197" s="4"/>
      <c r="AD197" s="4"/>
      <c r="AE197" s="4"/>
    </row>
    <row r="198" spans="1:31" ht="15.75" customHeight="1">
      <c r="A198" s="4"/>
      <c r="B198" s="120"/>
      <c r="C198" s="120"/>
      <c r="D198" s="120"/>
      <c r="E198" s="120"/>
      <c r="F198" s="120"/>
      <c r="G198" s="120"/>
      <c r="H198" s="4"/>
      <c r="I198" s="120"/>
      <c r="J198" s="121"/>
      <c r="K198" s="121"/>
      <c r="L198" s="121"/>
      <c r="M198" s="4"/>
      <c r="N198" s="4"/>
      <c r="O198" s="4"/>
      <c r="P198" s="4"/>
      <c r="V198" s="123"/>
      <c r="W198" s="4"/>
      <c r="X198" s="4"/>
      <c r="Y198" s="4"/>
      <c r="Z198" s="4"/>
      <c r="AA198" s="4"/>
      <c r="AB198" s="4"/>
      <c r="AC198" s="4"/>
      <c r="AD198" s="4"/>
      <c r="AE198" s="4"/>
    </row>
    <row r="199" spans="1:31" ht="15.75" customHeight="1">
      <c r="A199" s="4"/>
      <c r="B199" s="120"/>
      <c r="C199" s="120"/>
      <c r="D199" s="120"/>
      <c r="E199" s="120"/>
      <c r="F199" s="120"/>
      <c r="G199" s="120"/>
      <c r="H199" s="4"/>
      <c r="I199" s="120"/>
      <c r="J199" s="121"/>
      <c r="K199" s="121"/>
      <c r="L199" s="121"/>
      <c r="M199" s="4"/>
      <c r="N199" s="4"/>
      <c r="O199" s="4"/>
      <c r="P199" s="4"/>
      <c r="V199" s="123"/>
      <c r="W199" s="4"/>
      <c r="X199" s="4"/>
      <c r="Y199" s="4"/>
      <c r="Z199" s="4"/>
      <c r="AA199" s="4"/>
      <c r="AB199" s="4"/>
      <c r="AC199" s="4"/>
      <c r="AD199" s="4"/>
      <c r="AE199" s="4"/>
    </row>
    <row r="200" spans="1:31" ht="15.75" customHeight="1">
      <c r="A200" s="4"/>
      <c r="B200" s="120"/>
      <c r="C200" s="120"/>
      <c r="D200" s="120"/>
      <c r="E200" s="120"/>
      <c r="F200" s="120"/>
      <c r="G200" s="120"/>
      <c r="H200" s="4"/>
      <c r="I200" s="120"/>
      <c r="J200" s="121"/>
      <c r="K200" s="121"/>
      <c r="L200" s="121"/>
      <c r="M200" s="4"/>
      <c r="N200" s="4"/>
      <c r="O200" s="4"/>
      <c r="P200" s="4"/>
      <c r="V200" s="123"/>
      <c r="W200" s="4"/>
      <c r="X200" s="4"/>
      <c r="Y200" s="4"/>
      <c r="Z200" s="4"/>
      <c r="AA200" s="4"/>
      <c r="AB200" s="4"/>
      <c r="AC200" s="4"/>
      <c r="AD200" s="4"/>
      <c r="AE200" s="4"/>
    </row>
    <row r="201" spans="1:31" ht="15.75" customHeight="1">
      <c r="A201" s="4"/>
      <c r="B201" s="120"/>
      <c r="C201" s="120"/>
      <c r="D201" s="120"/>
      <c r="E201" s="120"/>
      <c r="F201" s="120"/>
      <c r="G201" s="120"/>
      <c r="H201" s="4"/>
      <c r="I201" s="120"/>
      <c r="J201" s="121"/>
      <c r="K201" s="121"/>
      <c r="L201" s="121"/>
      <c r="M201" s="4"/>
      <c r="N201" s="4"/>
      <c r="O201" s="4"/>
      <c r="P201" s="4"/>
      <c r="V201" s="123"/>
      <c r="W201" s="4"/>
      <c r="X201" s="4"/>
      <c r="Y201" s="4"/>
      <c r="Z201" s="4"/>
      <c r="AA201" s="4"/>
      <c r="AB201" s="4"/>
      <c r="AC201" s="4"/>
      <c r="AD201" s="4"/>
      <c r="AE201" s="4"/>
    </row>
    <row r="202" spans="1:31" ht="15.75" customHeight="1">
      <c r="A202" s="4"/>
      <c r="B202" s="120"/>
      <c r="C202" s="120"/>
      <c r="D202" s="120"/>
      <c r="E202" s="120"/>
      <c r="F202" s="120"/>
      <c r="G202" s="120"/>
      <c r="H202" s="4"/>
      <c r="I202" s="120"/>
      <c r="J202" s="121"/>
      <c r="K202" s="121"/>
      <c r="L202" s="121"/>
      <c r="M202" s="4"/>
      <c r="N202" s="4"/>
      <c r="O202" s="4"/>
      <c r="P202" s="4"/>
      <c r="V202" s="123"/>
      <c r="W202" s="4"/>
      <c r="X202" s="4"/>
      <c r="Y202" s="4"/>
      <c r="Z202" s="4"/>
      <c r="AA202" s="4"/>
      <c r="AB202" s="4"/>
      <c r="AC202" s="4"/>
      <c r="AD202" s="4"/>
      <c r="AE202" s="4"/>
    </row>
    <row r="203" spans="1:31" ht="15.75" customHeight="1">
      <c r="A203" s="4"/>
      <c r="B203" s="120"/>
      <c r="C203" s="120"/>
      <c r="D203" s="120"/>
      <c r="E203" s="120"/>
      <c r="F203" s="120"/>
      <c r="G203" s="120"/>
      <c r="H203" s="4"/>
      <c r="I203" s="120"/>
      <c r="J203" s="121"/>
      <c r="K203" s="121"/>
      <c r="L203" s="121"/>
      <c r="M203" s="4"/>
      <c r="N203" s="4"/>
      <c r="O203" s="4"/>
      <c r="P203" s="4"/>
      <c r="V203" s="123"/>
      <c r="W203" s="4"/>
      <c r="X203" s="4"/>
      <c r="Y203" s="4"/>
      <c r="Z203" s="4"/>
      <c r="AA203" s="4"/>
      <c r="AB203" s="4"/>
      <c r="AC203" s="4"/>
      <c r="AD203" s="4"/>
      <c r="AE203" s="4"/>
    </row>
    <row r="204" spans="1:31" ht="15.75" customHeight="1">
      <c r="A204" s="4"/>
      <c r="B204" s="120"/>
      <c r="C204" s="120"/>
      <c r="D204" s="120"/>
      <c r="E204" s="120"/>
      <c r="F204" s="120"/>
      <c r="G204" s="120"/>
      <c r="H204" s="4"/>
      <c r="I204" s="120"/>
      <c r="J204" s="121"/>
      <c r="K204" s="121"/>
      <c r="L204" s="121"/>
      <c r="M204" s="4"/>
      <c r="N204" s="4"/>
      <c r="O204" s="4"/>
      <c r="P204" s="4"/>
      <c r="V204" s="123"/>
      <c r="W204" s="4"/>
      <c r="X204" s="4"/>
      <c r="Y204" s="4"/>
      <c r="Z204" s="4"/>
      <c r="AA204" s="4"/>
      <c r="AB204" s="4"/>
      <c r="AC204" s="4"/>
      <c r="AD204" s="4"/>
      <c r="AE204" s="4"/>
    </row>
    <row r="205" spans="1:31" ht="15.75" customHeight="1">
      <c r="A205" s="4"/>
      <c r="B205" s="120"/>
      <c r="C205" s="120"/>
      <c r="D205" s="120"/>
      <c r="E205" s="120"/>
      <c r="F205" s="120"/>
      <c r="G205" s="120"/>
      <c r="H205" s="4"/>
      <c r="I205" s="120"/>
      <c r="J205" s="121"/>
      <c r="K205" s="121"/>
      <c r="L205" s="121"/>
      <c r="M205" s="4"/>
      <c r="N205" s="4"/>
      <c r="O205" s="4"/>
      <c r="P205" s="4"/>
      <c r="V205" s="123"/>
      <c r="W205" s="4"/>
      <c r="X205" s="4"/>
      <c r="Y205" s="4"/>
      <c r="Z205" s="4"/>
      <c r="AA205" s="4"/>
      <c r="AB205" s="4"/>
      <c r="AC205" s="4"/>
      <c r="AD205" s="4"/>
      <c r="AE205" s="4"/>
    </row>
    <row r="206" spans="1:31" ht="15.75" customHeight="1">
      <c r="A206" s="4"/>
      <c r="B206" s="120"/>
      <c r="C206" s="120"/>
      <c r="D206" s="120"/>
      <c r="E206" s="120"/>
      <c r="F206" s="120"/>
      <c r="G206" s="120"/>
      <c r="H206" s="4"/>
      <c r="I206" s="120"/>
      <c r="J206" s="121"/>
      <c r="K206" s="121"/>
      <c r="L206" s="121"/>
      <c r="M206" s="4"/>
      <c r="N206" s="4"/>
      <c r="O206" s="4"/>
      <c r="P206" s="4"/>
      <c r="V206" s="123"/>
      <c r="W206" s="4"/>
      <c r="X206" s="4"/>
      <c r="Y206" s="4"/>
      <c r="Z206" s="4"/>
      <c r="AA206" s="4"/>
      <c r="AB206" s="4"/>
      <c r="AC206" s="4"/>
      <c r="AD206" s="4"/>
      <c r="AE206" s="4"/>
    </row>
    <row r="207" spans="1:31" ht="15.75" customHeight="1">
      <c r="A207" s="4"/>
      <c r="B207" s="120"/>
      <c r="C207" s="120"/>
      <c r="D207" s="120"/>
      <c r="E207" s="120"/>
      <c r="F207" s="120"/>
      <c r="G207" s="120"/>
      <c r="H207" s="4"/>
      <c r="I207" s="120"/>
      <c r="J207" s="121"/>
      <c r="K207" s="121"/>
      <c r="L207" s="121"/>
      <c r="M207" s="4"/>
      <c r="N207" s="4"/>
      <c r="O207" s="4"/>
      <c r="P207" s="4"/>
      <c r="V207" s="123"/>
      <c r="W207" s="4"/>
      <c r="X207" s="4"/>
      <c r="Y207" s="4"/>
      <c r="Z207" s="4"/>
      <c r="AA207" s="4"/>
      <c r="AB207" s="4"/>
      <c r="AC207" s="4"/>
      <c r="AD207" s="4"/>
      <c r="AE207" s="4"/>
    </row>
    <row r="208" spans="1:31" ht="15.75" customHeight="1">
      <c r="A208" s="4"/>
      <c r="B208" s="120"/>
      <c r="C208" s="120"/>
      <c r="D208" s="120"/>
      <c r="E208" s="120"/>
      <c r="F208" s="120"/>
      <c r="G208" s="120"/>
      <c r="H208" s="4"/>
      <c r="I208" s="120"/>
      <c r="J208" s="121"/>
      <c r="K208" s="121"/>
      <c r="L208" s="121"/>
      <c r="M208" s="4"/>
      <c r="N208" s="4"/>
      <c r="O208" s="4"/>
      <c r="P208" s="4"/>
      <c r="V208" s="123"/>
      <c r="W208" s="4"/>
      <c r="X208" s="4"/>
      <c r="Y208" s="4"/>
      <c r="Z208" s="4"/>
      <c r="AA208" s="4"/>
      <c r="AB208" s="4"/>
      <c r="AC208" s="4"/>
      <c r="AD208" s="4"/>
      <c r="AE208" s="4"/>
    </row>
    <row r="209" spans="1:31" ht="15.75" customHeight="1">
      <c r="A209" s="4"/>
      <c r="B209" s="120"/>
      <c r="C209" s="120"/>
      <c r="D209" s="120"/>
      <c r="E209" s="120"/>
      <c r="F209" s="120"/>
      <c r="G209" s="120"/>
      <c r="H209" s="4"/>
      <c r="I209" s="120"/>
      <c r="J209" s="121"/>
      <c r="K209" s="121"/>
      <c r="L209" s="121"/>
      <c r="M209" s="4"/>
      <c r="N209" s="4"/>
      <c r="O209" s="4"/>
      <c r="P209" s="4"/>
      <c r="V209" s="123"/>
      <c r="W209" s="4"/>
      <c r="X209" s="4"/>
      <c r="Y209" s="4"/>
      <c r="Z209" s="4"/>
      <c r="AA209" s="4"/>
      <c r="AB209" s="4"/>
      <c r="AC209" s="4"/>
      <c r="AD209" s="4"/>
      <c r="AE209" s="4"/>
    </row>
    <row r="210" spans="1:31" ht="15.75" customHeight="1">
      <c r="A210" s="4"/>
      <c r="B210" s="120"/>
      <c r="C210" s="120"/>
      <c r="D210" s="120"/>
      <c r="E210" s="120"/>
      <c r="F210" s="120"/>
      <c r="G210" s="120"/>
      <c r="H210" s="4"/>
      <c r="I210" s="120"/>
      <c r="J210" s="121"/>
      <c r="K210" s="121"/>
      <c r="L210" s="121"/>
      <c r="M210" s="4"/>
      <c r="N210" s="4"/>
      <c r="O210" s="4"/>
      <c r="P210" s="4"/>
      <c r="V210" s="123"/>
      <c r="W210" s="4"/>
      <c r="X210" s="4"/>
      <c r="Y210" s="4"/>
      <c r="Z210" s="4"/>
      <c r="AA210" s="4"/>
      <c r="AB210" s="4"/>
      <c r="AC210" s="4"/>
      <c r="AD210" s="4"/>
      <c r="AE210" s="4"/>
    </row>
    <row r="211" spans="1:31" ht="15.75" customHeight="1">
      <c r="A211" s="4"/>
      <c r="B211" s="120"/>
      <c r="C211" s="120"/>
      <c r="D211" s="120"/>
      <c r="E211" s="120"/>
      <c r="F211" s="120"/>
      <c r="G211" s="120"/>
      <c r="H211" s="4"/>
      <c r="I211" s="120"/>
      <c r="J211" s="121"/>
      <c r="K211" s="121"/>
      <c r="L211" s="121"/>
      <c r="M211" s="4"/>
      <c r="N211" s="4"/>
      <c r="O211" s="4"/>
      <c r="P211" s="4"/>
      <c r="V211" s="123"/>
      <c r="W211" s="4"/>
      <c r="X211" s="4"/>
      <c r="Y211" s="4"/>
      <c r="Z211" s="4"/>
      <c r="AA211" s="4"/>
      <c r="AB211" s="4"/>
      <c r="AC211" s="4"/>
      <c r="AD211" s="4"/>
      <c r="AE211" s="4"/>
    </row>
    <row r="212" spans="1:31" ht="15.75" customHeight="1">
      <c r="A212" s="4"/>
      <c r="B212" s="120"/>
      <c r="C212" s="120"/>
      <c r="D212" s="120"/>
      <c r="E212" s="120"/>
      <c r="F212" s="120"/>
      <c r="G212" s="120"/>
      <c r="H212" s="4"/>
      <c r="I212" s="120"/>
      <c r="J212" s="121"/>
      <c r="K212" s="121"/>
      <c r="L212" s="121"/>
      <c r="M212" s="4"/>
      <c r="N212" s="4"/>
      <c r="O212" s="4"/>
      <c r="P212" s="4"/>
      <c r="V212" s="123"/>
      <c r="W212" s="4"/>
      <c r="X212" s="4"/>
      <c r="Y212" s="4"/>
      <c r="Z212" s="4"/>
      <c r="AA212" s="4"/>
      <c r="AB212" s="4"/>
      <c r="AC212" s="4"/>
      <c r="AD212" s="4"/>
      <c r="AE212" s="4"/>
    </row>
    <row r="213" spans="1:31" ht="15.75" customHeight="1">
      <c r="A213" s="4"/>
      <c r="B213" s="120"/>
      <c r="C213" s="120"/>
      <c r="D213" s="120"/>
      <c r="E213" s="120"/>
      <c r="F213" s="120"/>
      <c r="G213" s="120"/>
      <c r="H213" s="4"/>
      <c r="I213" s="120"/>
      <c r="J213" s="121"/>
      <c r="K213" s="121"/>
      <c r="L213" s="121"/>
      <c r="M213" s="4"/>
      <c r="N213" s="4"/>
      <c r="O213" s="4"/>
      <c r="P213" s="4"/>
      <c r="V213" s="123"/>
      <c r="W213" s="4"/>
      <c r="X213" s="4"/>
      <c r="Y213" s="4"/>
      <c r="Z213" s="4"/>
      <c r="AA213" s="4"/>
      <c r="AB213" s="4"/>
      <c r="AC213" s="4"/>
      <c r="AD213" s="4"/>
      <c r="AE213" s="4"/>
    </row>
    <row r="214" spans="1:31" ht="15.75" customHeight="1">
      <c r="A214" s="4"/>
      <c r="B214" s="120"/>
      <c r="C214" s="120"/>
      <c r="D214" s="120"/>
      <c r="E214" s="120"/>
      <c r="F214" s="120"/>
      <c r="G214" s="120"/>
      <c r="H214" s="4"/>
      <c r="I214" s="120"/>
      <c r="J214" s="121"/>
      <c r="K214" s="121"/>
      <c r="L214" s="121"/>
      <c r="M214" s="4"/>
      <c r="N214" s="4"/>
      <c r="O214" s="4"/>
      <c r="P214" s="4"/>
      <c r="V214" s="123"/>
      <c r="W214" s="4"/>
      <c r="X214" s="4"/>
      <c r="Y214" s="4"/>
      <c r="Z214" s="4"/>
      <c r="AA214" s="4"/>
      <c r="AB214" s="4"/>
      <c r="AC214" s="4"/>
      <c r="AD214" s="4"/>
      <c r="AE214" s="4"/>
    </row>
    <row r="215" spans="1:31" ht="15.75" customHeight="1">
      <c r="A215" s="4"/>
      <c r="B215" s="120"/>
      <c r="C215" s="120"/>
      <c r="D215" s="120"/>
      <c r="E215" s="120"/>
      <c r="F215" s="120"/>
      <c r="G215" s="120"/>
      <c r="H215" s="4"/>
      <c r="I215" s="120"/>
      <c r="J215" s="121"/>
      <c r="K215" s="121"/>
      <c r="L215" s="121"/>
      <c r="M215" s="4"/>
      <c r="N215" s="4"/>
      <c r="O215" s="4"/>
      <c r="P215" s="4"/>
      <c r="V215" s="123"/>
      <c r="W215" s="4"/>
      <c r="X215" s="4"/>
      <c r="Y215" s="4"/>
      <c r="Z215" s="4"/>
      <c r="AA215" s="4"/>
      <c r="AB215" s="4"/>
      <c r="AC215" s="4"/>
      <c r="AD215" s="4"/>
      <c r="AE215" s="4"/>
    </row>
    <row r="216" spans="1:31" ht="15.75" customHeight="1">
      <c r="A216" s="4"/>
      <c r="B216" s="120"/>
      <c r="C216" s="120"/>
      <c r="D216" s="120"/>
      <c r="E216" s="120"/>
      <c r="F216" s="120"/>
      <c r="G216" s="120"/>
      <c r="H216" s="4"/>
      <c r="I216" s="120"/>
      <c r="J216" s="121"/>
      <c r="K216" s="121"/>
      <c r="L216" s="121"/>
      <c r="M216" s="4"/>
      <c r="N216" s="4"/>
      <c r="O216" s="4"/>
      <c r="P216" s="4"/>
      <c r="V216" s="123"/>
      <c r="W216" s="4"/>
      <c r="X216" s="4"/>
      <c r="Y216" s="4"/>
      <c r="Z216" s="4"/>
      <c r="AA216" s="4"/>
      <c r="AB216" s="4"/>
      <c r="AC216" s="4"/>
      <c r="AD216" s="4"/>
      <c r="AE216" s="4"/>
    </row>
    <row r="217" spans="1:31" ht="15.75" customHeight="1">
      <c r="A217" s="4"/>
      <c r="B217" s="120"/>
      <c r="C217" s="120"/>
      <c r="D217" s="120"/>
      <c r="E217" s="120"/>
      <c r="F217" s="120"/>
      <c r="G217" s="120"/>
      <c r="H217" s="4"/>
      <c r="I217" s="120"/>
      <c r="J217" s="121"/>
      <c r="K217" s="121"/>
      <c r="L217" s="121"/>
      <c r="M217" s="4"/>
      <c r="N217" s="4"/>
      <c r="O217" s="4"/>
      <c r="P217" s="4"/>
      <c r="V217" s="123"/>
      <c r="W217" s="4"/>
      <c r="X217" s="4"/>
      <c r="Y217" s="4"/>
      <c r="Z217" s="4"/>
      <c r="AA217" s="4"/>
      <c r="AB217" s="4"/>
      <c r="AC217" s="4"/>
      <c r="AD217" s="4"/>
      <c r="AE217" s="4"/>
    </row>
    <row r="218" spans="1:31" ht="15.75" customHeight="1">
      <c r="A218" s="4"/>
      <c r="B218" s="120"/>
      <c r="C218" s="120"/>
      <c r="D218" s="120"/>
      <c r="E218" s="120"/>
      <c r="F218" s="120"/>
      <c r="G218" s="120"/>
      <c r="H218" s="4"/>
      <c r="I218" s="120"/>
      <c r="J218" s="121"/>
      <c r="K218" s="121"/>
      <c r="L218" s="121"/>
      <c r="M218" s="4"/>
      <c r="N218" s="4"/>
      <c r="O218" s="4"/>
      <c r="P218" s="4"/>
      <c r="V218" s="123"/>
      <c r="W218" s="4"/>
      <c r="X218" s="4"/>
      <c r="Y218" s="4"/>
      <c r="Z218" s="4"/>
      <c r="AA218" s="4"/>
      <c r="AB218" s="4"/>
      <c r="AC218" s="4"/>
      <c r="AD218" s="4"/>
      <c r="AE218" s="4"/>
    </row>
    <row r="219" spans="1:31" ht="15.75" customHeight="1">
      <c r="A219" s="4"/>
      <c r="B219" s="120"/>
      <c r="C219" s="120"/>
      <c r="D219" s="120"/>
      <c r="E219" s="120"/>
      <c r="F219" s="120"/>
      <c r="G219" s="120"/>
      <c r="H219" s="4"/>
      <c r="I219" s="120"/>
      <c r="J219" s="121"/>
      <c r="K219" s="121"/>
      <c r="L219" s="121"/>
      <c r="M219" s="4"/>
      <c r="N219" s="4"/>
      <c r="O219" s="4"/>
      <c r="P219" s="4"/>
      <c r="V219" s="123"/>
      <c r="W219" s="4"/>
      <c r="X219" s="4"/>
      <c r="Y219" s="4"/>
      <c r="Z219" s="4"/>
      <c r="AA219" s="4"/>
      <c r="AB219" s="4"/>
      <c r="AC219" s="4"/>
      <c r="AD219" s="4"/>
      <c r="AE219" s="4"/>
    </row>
    <row r="220" spans="1:31" ht="15.75" customHeight="1">
      <c r="A220" s="4"/>
      <c r="B220" s="120"/>
      <c r="C220" s="120"/>
      <c r="D220" s="120"/>
      <c r="E220" s="120"/>
      <c r="F220" s="120"/>
      <c r="G220" s="120"/>
      <c r="H220" s="4"/>
      <c r="I220" s="120"/>
      <c r="J220" s="121"/>
      <c r="K220" s="121"/>
      <c r="L220" s="121"/>
      <c r="M220" s="4"/>
      <c r="N220" s="4"/>
      <c r="O220" s="4"/>
      <c r="P220" s="4"/>
      <c r="V220" s="123"/>
      <c r="W220" s="4"/>
      <c r="X220" s="4"/>
      <c r="Y220" s="4"/>
      <c r="Z220" s="4"/>
      <c r="AA220" s="4"/>
      <c r="AB220" s="4"/>
      <c r="AC220" s="4"/>
      <c r="AD220" s="4"/>
      <c r="AE220" s="4"/>
    </row>
    <row r="221" spans="1:31" ht="15.75" customHeight="1">
      <c r="A221" s="4"/>
      <c r="B221" s="120"/>
      <c r="C221" s="120"/>
      <c r="D221" s="120"/>
      <c r="E221" s="120"/>
      <c r="F221" s="120"/>
      <c r="G221" s="120"/>
      <c r="H221" s="4"/>
      <c r="I221" s="120"/>
      <c r="J221" s="121"/>
      <c r="K221" s="121"/>
      <c r="L221" s="121"/>
      <c r="M221" s="4"/>
      <c r="N221" s="4"/>
      <c r="O221" s="4"/>
      <c r="P221" s="4"/>
      <c r="V221" s="123"/>
      <c r="W221" s="4"/>
      <c r="X221" s="4"/>
      <c r="Y221" s="4"/>
      <c r="Z221" s="4"/>
      <c r="AA221" s="4"/>
      <c r="AB221" s="4"/>
      <c r="AC221" s="4"/>
      <c r="AD221" s="4"/>
      <c r="AE221" s="4"/>
    </row>
    <row r="222" spans="1:31" ht="15.75" customHeight="1">
      <c r="A222" s="4"/>
      <c r="B222" s="120"/>
      <c r="C222" s="120"/>
      <c r="D222" s="120"/>
      <c r="E222" s="120"/>
      <c r="F222" s="120"/>
      <c r="G222" s="120"/>
      <c r="H222" s="4"/>
      <c r="I222" s="120"/>
      <c r="J222" s="121"/>
      <c r="K222" s="121"/>
      <c r="L222" s="121"/>
      <c r="M222" s="4"/>
      <c r="N222" s="4"/>
      <c r="O222" s="4"/>
      <c r="P222" s="4"/>
      <c r="V222" s="123"/>
      <c r="W222" s="4"/>
      <c r="X222" s="4"/>
      <c r="Y222" s="4"/>
      <c r="Z222" s="4"/>
      <c r="AA222" s="4"/>
      <c r="AB222" s="4"/>
      <c r="AC222" s="4"/>
      <c r="AD222" s="4"/>
      <c r="AE222" s="4"/>
    </row>
    <row r="223" spans="1:31" ht="15.75" customHeight="1">
      <c r="A223" s="4"/>
      <c r="B223" s="120"/>
      <c r="C223" s="120"/>
      <c r="D223" s="120"/>
      <c r="E223" s="120"/>
      <c r="F223" s="120"/>
      <c r="G223" s="120"/>
      <c r="H223" s="4"/>
      <c r="I223" s="120"/>
      <c r="J223" s="121"/>
      <c r="K223" s="121"/>
      <c r="L223" s="121"/>
      <c r="M223" s="4"/>
      <c r="N223" s="4"/>
      <c r="O223" s="4"/>
      <c r="P223" s="4"/>
      <c r="V223" s="123"/>
      <c r="W223" s="4"/>
      <c r="X223" s="4"/>
      <c r="Y223" s="4"/>
      <c r="Z223" s="4"/>
      <c r="AA223" s="4"/>
      <c r="AB223" s="4"/>
      <c r="AC223" s="4"/>
      <c r="AD223" s="4"/>
      <c r="AE223" s="4"/>
    </row>
    <row r="224" spans="1:31" ht="15.75" customHeight="1">
      <c r="A224" s="4"/>
      <c r="B224" s="120"/>
      <c r="C224" s="120"/>
      <c r="D224" s="120"/>
      <c r="E224" s="120"/>
      <c r="F224" s="120"/>
      <c r="G224" s="120"/>
      <c r="H224" s="4"/>
      <c r="I224" s="120"/>
      <c r="J224" s="121"/>
      <c r="K224" s="121"/>
      <c r="L224" s="121"/>
      <c r="M224" s="4"/>
      <c r="N224" s="4"/>
      <c r="O224" s="4"/>
      <c r="P224" s="4"/>
      <c r="V224" s="123"/>
      <c r="W224" s="4"/>
      <c r="X224" s="4"/>
      <c r="Y224" s="4"/>
      <c r="Z224" s="4"/>
      <c r="AA224" s="4"/>
      <c r="AB224" s="4"/>
      <c r="AC224" s="4"/>
      <c r="AD224" s="4"/>
      <c r="AE224" s="4"/>
    </row>
    <row r="225" spans="1:31" ht="15.75" customHeight="1">
      <c r="A225" s="4"/>
      <c r="B225" s="120"/>
      <c r="C225" s="120"/>
      <c r="D225" s="120"/>
      <c r="E225" s="120"/>
      <c r="F225" s="120"/>
      <c r="G225" s="120"/>
      <c r="H225" s="4"/>
      <c r="I225" s="120"/>
      <c r="J225" s="121"/>
      <c r="K225" s="121"/>
      <c r="L225" s="121"/>
      <c r="M225" s="4"/>
      <c r="N225" s="4"/>
      <c r="O225" s="4"/>
      <c r="P225" s="4"/>
      <c r="V225" s="123"/>
      <c r="W225" s="4"/>
      <c r="X225" s="4"/>
      <c r="Y225" s="4"/>
      <c r="Z225" s="4"/>
      <c r="AA225" s="4"/>
      <c r="AB225" s="4"/>
      <c r="AC225" s="4"/>
      <c r="AD225" s="4"/>
      <c r="AE225" s="4"/>
    </row>
    <row r="226" spans="1:31" ht="15.75" customHeight="1">
      <c r="A226" s="4"/>
      <c r="B226" s="120"/>
      <c r="C226" s="120"/>
      <c r="D226" s="120"/>
      <c r="E226" s="120"/>
      <c r="F226" s="120"/>
      <c r="G226" s="120"/>
      <c r="H226" s="4"/>
      <c r="I226" s="120"/>
      <c r="J226" s="121"/>
      <c r="K226" s="121"/>
      <c r="L226" s="121"/>
      <c r="M226" s="4"/>
      <c r="N226" s="4"/>
      <c r="O226" s="4"/>
      <c r="P226" s="4"/>
      <c r="V226" s="123"/>
      <c r="W226" s="4"/>
      <c r="X226" s="4"/>
      <c r="Y226" s="4"/>
      <c r="Z226" s="4"/>
      <c r="AA226" s="4"/>
      <c r="AB226" s="4"/>
      <c r="AC226" s="4"/>
      <c r="AD226" s="4"/>
      <c r="AE226" s="4"/>
    </row>
    <row r="227" spans="1:31" ht="15.75" customHeight="1">
      <c r="A227" s="4"/>
      <c r="B227" s="120"/>
      <c r="C227" s="120"/>
      <c r="D227" s="120"/>
      <c r="E227" s="120"/>
      <c r="F227" s="120"/>
      <c r="G227" s="120"/>
      <c r="H227" s="4"/>
      <c r="I227" s="120"/>
      <c r="J227" s="121"/>
      <c r="K227" s="121"/>
      <c r="L227" s="121"/>
      <c r="M227" s="4"/>
      <c r="N227" s="4"/>
      <c r="O227" s="4"/>
      <c r="P227" s="4"/>
      <c r="V227" s="123"/>
      <c r="W227" s="4"/>
      <c r="X227" s="4"/>
      <c r="Y227" s="4"/>
      <c r="Z227" s="4"/>
      <c r="AA227" s="4"/>
      <c r="AB227" s="4"/>
      <c r="AC227" s="4"/>
      <c r="AD227" s="4"/>
      <c r="AE227" s="4"/>
    </row>
    <row r="228" spans="1:31" ht="15.75" customHeight="1">
      <c r="A228" s="4"/>
      <c r="B228" s="120"/>
      <c r="C228" s="120"/>
      <c r="D228" s="120"/>
      <c r="E228" s="120"/>
      <c r="F228" s="120"/>
      <c r="G228" s="120"/>
      <c r="H228" s="4"/>
      <c r="I228" s="120"/>
      <c r="J228" s="121"/>
      <c r="K228" s="121"/>
      <c r="L228" s="121"/>
      <c r="M228" s="4"/>
      <c r="N228" s="4"/>
      <c r="O228" s="4"/>
      <c r="P228" s="4"/>
      <c r="V228" s="123"/>
      <c r="W228" s="4"/>
      <c r="X228" s="4"/>
      <c r="Y228" s="4"/>
      <c r="Z228" s="4"/>
      <c r="AA228" s="4"/>
      <c r="AB228" s="4"/>
      <c r="AC228" s="4"/>
      <c r="AD228" s="4"/>
      <c r="AE228" s="4"/>
    </row>
    <row r="229" spans="1:31" ht="15.75" customHeight="1">
      <c r="A229" s="4"/>
      <c r="B229" s="120"/>
      <c r="C229" s="120"/>
      <c r="D229" s="120"/>
      <c r="E229" s="120"/>
      <c r="F229" s="120"/>
      <c r="G229" s="120"/>
      <c r="H229" s="4"/>
      <c r="I229" s="120"/>
      <c r="J229" s="121"/>
      <c r="K229" s="121"/>
      <c r="L229" s="121"/>
      <c r="M229" s="4"/>
      <c r="N229" s="4"/>
      <c r="O229" s="4"/>
      <c r="P229" s="4"/>
      <c r="V229" s="123"/>
      <c r="W229" s="4"/>
      <c r="X229" s="4"/>
      <c r="Y229" s="4"/>
      <c r="Z229" s="4"/>
      <c r="AA229" s="4"/>
      <c r="AB229" s="4"/>
      <c r="AC229" s="4"/>
      <c r="AD229" s="4"/>
      <c r="AE229" s="4"/>
    </row>
    <row r="230" spans="1:31" ht="15.75" customHeight="1">
      <c r="A230" s="4"/>
      <c r="B230" s="120"/>
      <c r="C230" s="120"/>
      <c r="D230" s="120"/>
      <c r="E230" s="120"/>
      <c r="F230" s="120"/>
      <c r="G230" s="120"/>
      <c r="H230" s="4"/>
      <c r="I230" s="120"/>
      <c r="J230" s="121"/>
      <c r="K230" s="121"/>
      <c r="L230" s="121"/>
      <c r="M230" s="4"/>
      <c r="N230" s="4"/>
      <c r="O230" s="4"/>
      <c r="P230" s="4"/>
      <c r="V230" s="123"/>
      <c r="W230" s="4"/>
      <c r="X230" s="4"/>
      <c r="Y230" s="4"/>
      <c r="Z230" s="4"/>
      <c r="AA230" s="4"/>
      <c r="AB230" s="4"/>
      <c r="AC230" s="4"/>
      <c r="AD230" s="4"/>
      <c r="AE230" s="4"/>
    </row>
    <row r="231" spans="1:31" ht="15.75" customHeight="1">
      <c r="A231" s="4"/>
      <c r="B231" s="120"/>
      <c r="C231" s="120"/>
      <c r="D231" s="120"/>
      <c r="E231" s="120"/>
      <c r="F231" s="120"/>
      <c r="G231" s="120"/>
      <c r="H231" s="4"/>
      <c r="I231" s="120"/>
      <c r="J231" s="121"/>
      <c r="K231" s="121"/>
      <c r="L231" s="121"/>
      <c r="M231" s="4"/>
      <c r="N231" s="4"/>
      <c r="O231" s="4"/>
      <c r="P231" s="4"/>
      <c r="V231" s="123"/>
      <c r="W231" s="4"/>
      <c r="X231" s="4"/>
      <c r="Y231" s="4"/>
      <c r="Z231" s="4"/>
      <c r="AA231" s="4"/>
      <c r="AB231" s="4"/>
      <c r="AC231" s="4"/>
      <c r="AD231" s="4"/>
      <c r="AE231" s="4"/>
    </row>
    <row r="232" spans="1:31" ht="15.75" customHeight="1">
      <c r="A232" s="4"/>
      <c r="B232" s="120"/>
      <c r="C232" s="120"/>
      <c r="D232" s="120"/>
      <c r="E232" s="120"/>
      <c r="F232" s="120"/>
      <c r="G232" s="120"/>
      <c r="H232" s="4"/>
      <c r="I232" s="120"/>
      <c r="J232" s="121"/>
      <c r="K232" s="121"/>
      <c r="L232" s="121"/>
      <c r="M232" s="4"/>
      <c r="N232" s="4"/>
      <c r="O232" s="4"/>
      <c r="P232" s="4"/>
      <c r="V232" s="123"/>
      <c r="W232" s="4"/>
      <c r="X232" s="4"/>
      <c r="Y232" s="4"/>
      <c r="Z232" s="4"/>
      <c r="AA232" s="4"/>
      <c r="AB232" s="4"/>
      <c r="AC232" s="4"/>
      <c r="AD232" s="4"/>
      <c r="AE232" s="4"/>
    </row>
    <row r="233" spans="1:31" ht="15.75" customHeight="1">
      <c r="A233" s="4"/>
      <c r="B233" s="120"/>
      <c r="C233" s="120"/>
      <c r="D233" s="120"/>
      <c r="E233" s="120"/>
      <c r="F233" s="120"/>
      <c r="G233" s="120"/>
      <c r="H233" s="4"/>
      <c r="I233" s="120"/>
      <c r="J233" s="121"/>
      <c r="K233" s="121"/>
      <c r="L233" s="121"/>
      <c r="M233" s="4"/>
      <c r="N233" s="4"/>
      <c r="O233" s="4"/>
      <c r="P233" s="4"/>
      <c r="V233" s="123"/>
      <c r="W233" s="4"/>
      <c r="X233" s="4"/>
      <c r="Y233" s="4"/>
      <c r="Z233" s="4"/>
      <c r="AA233" s="4"/>
      <c r="AB233" s="4"/>
      <c r="AC233" s="4"/>
      <c r="AD233" s="4"/>
      <c r="AE233" s="4"/>
    </row>
    <row r="234" spans="1:31" ht="15.75" customHeight="1">
      <c r="A234" s="4"/>
      <c r="B234" s="120"/>
      <c r="C234" s="120"/>
      <c r="D234" s="120"/>
      <c r="E234" s="120"/>
      <c r="F234" s="120"/>
      <c r="G234" s="120"/>
      <c r="H234" s="4"/>
      <c r="I234" s="120"/>
      <c r="J234" s="121"/>
      <c r="K234" s="121"/>
      <c r="L234" s="121"/>
      <c r="M234" s="4"/>
      <c r="N234" s="4"/>
      <c r="O234" s="4"/>
      <c r="P234" s="4"/>
      <c r="V234" s="123"/>
      <c r="W234" s="4"/>
      <c r="X234" s="4"/>
      <c r="Y234" s="4"/>
      <c r="Z234" s="4"/>
      <c r="AA234" s="4"/>
      <c r="AB234" s="4"/>
      <c r="AC234" s="4"/>
      <c r="AD234" s="4"/>
      <c r="AE234" s="4"/>
    </row>
    <row r="235" spans="1:31" ht="15.75" customHeight="1">
      <c r="A235" s="4"/>
      <c r="B235" s="120"/>
      <c r="C235" s="120"/>
      <c r="D235" s="120"/>
      <c r="E235" s="120"/>
      <c r="F235" s="120"/>
      <c r="G235" s="120"/>
      <c r="H235" s="4"/>
      <c r="I235" s="120"/>
      <c r="J235" s="121"/>
      <c r="K235" s="121"/>
      <c r="L235" s="121"/>
      <c r="M235" s="4"/>
      <c r="N235" s="4"/>
      <c r="O235" s="4"/>
      <c r="P235" s="4"/>
      <c r="V235" s="123"/>
      <c r="W235" s="4"/>
      <c r="X235" s="4"/>
      <c r="Y235" s="4"/>
      <c r="Z235" s="4"/>
      <c r="AA235" s="4"/>
      <c r="AB235" s="4"/>
      <c r="AC235" s="4"/>
      <c r="AD235" s="4"/>
      <c r="AE235" s="4"/>
    </row>
    <row r="236" spans="1:31" ht="15.75" customHeight="1">
      <c r="A236" s="4"/>
      <c r="B236" s="120"/>
      <c r="C236" s="120"/>
      <c r="D236" s="120"/>
      <c r="E236" s="120"/>
      <c r="F236" s="120"/>
      <c r="G236" s="120"/>
      <c r="H236" s="4"/>
      <c r="I236" s="120"/>
      <c r="J236" s="121"/>
      <c r="K236" s="121"/>
      <c r="L236" s="121"/>
      <c r="M236" s="4"/>
      <c r="N236" s="4"/>
      <c r="O236" s="4"/>
      <c r="P236" s="4"/>
      <c r="V236" s="123"/>
      <c r="W236" s="4"/>
      <c r="X236" s="4"/>
      <c r="Y236" s="4"/>
      <c r="Z236" s="4"/>
      <c r="AA236" s="4"/>
      <c r="AB236" s="4"/>
      <c r="AC236" s="4"/>
      <c r="AD236" s="4"/>
      <c r="AE236" s="4"/>
    </row>
    <row r="237" spans="1:31" ht="15.75" customHeight="1">
      <c r="A237" s="4"/>
      <c r="B237" s="120"/>
      <c r="C237" s="120"/>
      <c r="D237" s="120"/>
      <c r="E237" s="120"/>
      <c r="F237" s="120"/>
      <c r="G237" s="120"/>
      <c r="H237" s="4"/>
      <c r="I237" s="120"/>
      <c r="J237" s="121"/>
      <c r="K237" s="121"/>
      <c r="L237" s="121"/>
      <c r="M237" s="4"/>
      <c r="N237" s="4"/>
      <c r="O237" s="4"/>
      <c r="P237" s="4"/>
      <c r="V237" s="123"/>
      <c r="W237" s="4"/>
      <c r="X237" s="4"/>
      <c r="Y237" s="4"/>
      <c r="Z237" s="4"/>
      <c r="AA237" s="4"/>
      <c r="AB237" s="4"/>
      <c r="AC237" s="4"/>
      <c r="AD237" s="4"/>
      <c r="AE237" s="4"/>
    </row>
    <row r="238" spans="1:31" ht="15.75" customHeight="1">
      <c r="A238" s="4"/>
      <c r="B238" s="120"/>
      <c r="C238" s="120"/>
      <c r="D238" s="120"/>
      <c r="E238" s="120"/>
      <c r="F238" s="120"/>
      <c r="G238" s="120"/>
      <c r="H238" s="4"/>
      <c r="I238" s="120"/>
      <c r="J238" s="121"/>
      <c r="K238" s="121"/>
      <c r="L238" s="121"/>
      <c r="M238" s="4"/>
      <c r="N238" s="4"/>
      <c r="O238" s="4"/>
      <c r="P238" s="4"/>
      <c r="V238" s="123"/>
      <c r="W238" s="4"/>
      <c r="X238" s="4"/>
      <c r="Y238" s="4"/>
      <c r="Z238" s="4"/>
      <c r="AA238" s="4"/>
      <c r="AB238" s="4"/>
      <c r="AC238" s="4"/>
      <c r="AD238" s="4"/>
      <c r="AE238" s="4"/>
    </row>
    <row r="239" spans="1:31" ht="15.75" customHeight="1">
      <c r="A239" s="4"/>
      <c r="B239" s="120"/>
      <c r="C239" s="120"/>
      <c r="D239" s="120"/>
      <c r="E239" s="120"/>
      <c r="F239" s="120"/>
      <c r="G239" s="120"/>
      <c r="H239" s="4"/>
      <c r="I239" s="120"/>
      <c r="J239" s="121"/>
      <c r="K239" s="121"/>
      <c r="L239" s="4"/>
      <c r="M239" s="4"/>
      <c r="N239" s="4"/>
      <c r="O239" s="4"/>
      <c r="P239" s="4"/>
      <c r="V239" s="123"/>
      <c r="W239" s="4"/>
      <c r="X239" s="4"/>
      <c r="Y239" s="4"/>
      <c r="Z239" s="4"/>
      <c r="AA239" s="4"/>
      <c r="AB239" s="4"/>
      <c r="AC239" s="4"/>
      <c r="AD239" s="4"/>
      <c r="AE239" s="4"/>
    </row>
    <row r="240" spans="1:31" ht="15.75" customHeight="1">
      <c r="A240" s="4"/>
      <c r="B240" s="120"/>
      <c r="C240" s="120"/>
      <c r="D240" s="120"/>
      <c r="E240" s="120"/>
      <c r="F240" s="120"/>
      <c r="G240" s="120"/>
      <c r="H240" s="4"/>
      <c r="I240" s="120"/>
      <c r="J240" s="121"/>
      <c r="K240" s="121"/>
      <c r="L240" s="4"/>
      <c r="M240" s="4"/>
      <c r="N240" s="4"/>
      <c r="O240" s="4"/>
      <c r="P240" s="4"/>
      <c r="V240" s="123"/>
      <c r="W240" s="4"/>
      <c r="X240" s="4"/>
      <c r="Y240" s="4"/>
      <c r="Z240" s="4"/>
      <c r="AA240" s="4"/>
      <c r="AB240" s="4"/>
      <c r="AC240" s="4"/>
      <c r="AD240" s="4"/>
      <c r="AE240" s="4"/>
    </row>
    <row r="241" spans="1:31" ht="15.75" customHeight="1">
      <c r="A241" s="4"/>
      <c r="B241" s="120"/>
      <c r="C241" s="120"/>
      <c r="D241" s="120"/>
      <c r="E241" s="120"/>
      <c r="F241" s="120"/>
      <c r="G241" s="120"/>
      <c r="H241" s="4"/>
      <c r="I241" s="120"/>
      <c r="J241" s="121"/>
      <c r="K241" s="121"/>
      <c r="L241" s="4"/>
      <c r="M241" s="4"/>
      <c r="N241" s="4"/>
      <c r="O241" s="4"/>
      <c r="P241" s="4"/>
      <c r="V241" s="123"/>
      <c r="W241" s="4"/>
      <c r="X241" s="4"/>
      <c r="Y241" s="4"/>
      <c r="Z241" s="4"/>
      <c r="AA241" s="4"/>
      <c r="AB241" s="4"/>
      <c r="AC241" s="4"/>
      <c r="AD241" s="4"/>
      <c r="AE241" s="4"/>
    </row>
    <row r="242" spans="1:31" ht="15.75" customHeight="1">
      <c r="A242" s="4"/>
      <c r="B242" s="120"/>
      <c r="C242" s="120"/>
      <c r="D242" s="120"/>
      <c r="E242" s="120"/>
      <c r="F242" s="120"/>
      <c r="G242" s="120"/>
      <c r="H242" s="4"/>
      <c r="I242" s="120"/>
      <c r="J242" s="121"/>
      <c r="K242" s="121"/>
      <c r="L242" s="4"/>
      <c r="M242" s="4"/>
      <c r="N242" s="4"/>
      <c r="O242" s="4"/>
      <c r="P242" s="4"/>
      <c r="V242" s="123"/>
      <c r="W242" s="4"/>
      <c r="X242" s="4"/>
      <c r="Y242" s="4"/>
      <c r="Z242" s="4"/>
      <c r="AA242" s="4"/>
      <c r="AB242" s="4"/>
      <c r="AC242" s="4"/>
      <c r="AD242" s="4"/>
      <c r="AE242" s="4"/>
    </row>
    <row r="243" spans="1:31" ht="15.75" customHeight="1">
      <c r="A243" s="4"/>
      <c r="B243" s="120"/>
      <c r="C243" s="120"/>
      <c r="D243" s="120"/>
      <c r="E243" s="120"/>
      <c r="F243" s="120"/>
      <c r="G243" s="120"/>
      <c r="H243" s="4"/>
      <c r="I243" s="120"/>
      <c r="J243" s="121"/>
      <c r="K243" s="121"/>
      <c r="L243" s="4"/>
      <c r="M243" s="4"/>
      <c r="N243" s="4"/>
      <c r="O243" s="4"/>
      <c r="P243" s="4"/>
      <c r="V243" s="123"/>
      <c r="W243" s="4"/>
      <c r="X243" s="4"/>
      <c r="Y243" s="4"/>
      <c r="Z243" s="4"/>
      <c r="AA243" s="4"/>
      <c r="AB243" s="4"/>
      <c r="AC243" s="4"/>
      <c r="AD243" s="4"/>
      <c r="AE243" s="4"/>
    </row>
    <row r="244" spans="1:31" ht="15.75" customHeight="1">
      <c r="A244" s="4"/>
      <c r="B244" s="120"/>
      <c r="C244" s="120"/>
      <c r="D244" s="120"/>
      <c r="E244" s="120"/>
      <c r="F244" s="120"/>
      <c r="G244" s="120"/>
      <c r="H244" s="4"/>
      <c r="I244" s="120"/>
      <c r="J244" s="121"/>
      <c r="K244" s="121"/>
      <c r="L244" s="4"/>
      <c r="M244" s="4"/>
      <c r="N244" s="4"/>
      <c r="O244" s="4"/>
      <c r="P244" s="4"/>
      <c r="V244" s="123"/>
      <c r="W244" s="4"/>
      <c r="X244" s="4"/>
      <c r="Y244" s="4"/>
      <c r="Z244" s="4"/>
      <c r="AA244" s="4"/>
      <c r="AB244" s="4"/>
      <c r="AC244" s="4"/>
      <c r="AD244" s="4"/>
      <c r="AE244" s="4"/>
    </row>
    <row r="245" spans="1:31" ht="15.75" customHeight="1">
      <c r="A245" s="4"/>
      <c r="B245" s="120"/>
      <c r="C245" s="120"/>
      <c r="D245" s="120"/>
      <c r="E245" s="120"/>
      <c r="F245" s="120"/>
      <c r="G245" s="120"/>
      <c r="H245" s="4"/>
      <c r="I245" s="120"/>
      <c r="J245" s="121"/>
      <c r="K245" s="121"/>
      <c r="L245" s="4"/>
      <c r="M245" s="4"/>
      <c r="N245" s="4"/>
      <c r="O245" s="4"/>
      <c r="P245" s="4"/>
      <c r="V245" s="123"/>
      <c r="W245" s="4"/>
      <c r="X245" s="4"/>
      <c r="Y245" s="4"/>
      <c r="Z245" s="4"/>
      <c r="AA245" s="4"/>
      <c r="AB245" s="4"/>
      <c r="AC245" s="4"/>
      <c r="AD245" s="4"/>
      <c r="AE245" s="4"/>
    </row>
    <row r="246" spans="1:31" ht="15.75" customHeight="1">
      <c r="A246" s="4"/>
      <c r="B246" s="120"/>
      <c r="C246" s="120"/>
      <c r="D246" s="120"/>
      <c r="E246" s="120"/>
      <c r="F246" s="120"/>
      <c r="G246" s="120"/>
      <c r="H246" s="4"/>
      <c r="I246" s="120"/>
      <c r="J246" s="121"/>
      <c r="K246" s="121"/>
      <c r="L246" s="4"/>
      <c r="M246" s="4"/>
      <c r="N246" s="4"/>
      <c r="O246" s="4"/>
      <c r="P246" s="4"/>
      <c r="V246" s="123"/>
      <c r="W246" s="4"/>
      <c r="X246" s="4"/>
      <c r="Y246" s="4"/>
      <c r="Z246" s="4"/>
      <c r="AA246" s="4"/>
      <c r="AB246" s="4"/>
      <c r="AC246" s="4"/>
      <c r="AD246" s="4"/>
      <c r="AE246" s="4"/>
    </row>
    <row r="247" spans="1:31" ht="15.75" customHeight="1">
      <c r="A247" s="4"/>
      <c r="B247" s="120"/>
      <c r="C247" s="120"/>
      <c r="D247" s="120"/>
      <c r="E247" s="120"/>
      <c r="F247" s="120"/>
      <c r="G247" s="120"/>
      <c r="H247" s="4"/>
      <c r="I247" s="120"/>
      <c r="J247" s="121"/>
      <c r="K247" s="121"/>
      <c r="L247" s="4"/>
      <c r="M247" s="4"/>
      <c r="N247" s="4"/>
      <c r="O247" s="4"/>
      <c r="P247" s="4"/>
      <c r="V247" s="123"/>
      <c r="W247" s="4"/>
      <c r="X247" s="4"/>
      <c r="Y247" s="4"/>
      <c r="Z247" s="4"/>
      <c r="AA247" s="4"/>
      <c r="AB247" s="4"/>
      <c r="AC247" s="4"/>
      <c r="AD247" s="4"/>
      <c r="AE247" s="4"/>
    </row>
    <row r="248" spans="1:31" ht="15.75" customHeight="1">
      <c r="A248" s="4"/>
      <c r="B248" s="120"/>
      <c r="C248" s="120"/>
      <c r="D248" s="120"/>
      <c r="E248" s="120"/>
      <c r="F248" s="120"/>
      <c r="G248" s="120"/>
      <c r="H248" s="4"/>
      <c r="I248" s="120"/>
      <c r="J248" s="121"/>
      <c r="K248" s="121"/>
      <c r="L248" s="4"/>
      <c r="M248" s="4"/>
      <c r="N248" s="4"/>
      <c r="O248" s="4"/>
      <c r="P248" s="4"/>
      <c r="V248" s="123"/>
      <c r="W248" s="4"/>
      <c r="X248" s="4"/>
      <c r="Y248" s="4"/>
      <c r="Z248" s="4"/>
      <c r="AA248" s="4"/>
      <c r="AB248" s="4"/>
      <c r="AC248" s="4"/>
      <c r="AD248" s="4"/>
      <c r="AE248" s="4"/>
    </row>
    <row r="249" spans="1:31" ht="15.75" customHeight="1">
      <c r="A249" s="4"/>
      <c r="B249" s="120"/>
      <c r="C249" s="120"/>
      <c r="D249" s="120"/>
      <c r="E249" s="120"/>
      <c r="F249" s="120"/>
      <c r="G249" s="120"/>
      <c r="H249" s="4"/>
      <c r="I249" s="120"/>
      <c r="J249" s="121"/>
      <c r="K249" s="121"/>
      <c r="L249" s="4"/>
      <c r="M249" s="4"/>
      <c r="N249" s="4"/>
      <c r="O249" s="4"/>
      <c r="P249" s="4"/>
      <c r="V249" s="123"/>
      <c r="W249" s="4"/>
      <c r="X249" s="4"/>
      <c r="Y249" s="4"/>
      <c r="Z249" s="4"/>
      <c r="AA249" s="4"/>
      <c r="AB249" s="4"/>
      <c r="AC249" s="4"/>
      <c r="AD249" s="4"/>
      <c r="AE249" s="4"/>
    </row>
    <row r="250" spans="1:31" ht="15.75" customHeight="1">
      <c r="A250" s="4"/>
      <c r="B250" s="120"/>
      <c r="C250" s="120"/>
      <c r="D250" s="120"/>
      <c r="E250" s="120"/>
      <c r="F250" s="120"/>
      <c r="G250" s="120"/>
      <c r="H250" s="4"/>
      <c r="I250" s="120"/>
      <c r="J250" s="121"/>
      <c r="K250" s="121"/>
      <c r="L250" s="4"/>
      <c r="M250" s="4"/>
      <c r="N250" s="4"/>
      <c r="O250" s="4"/>
      <c r="P250" s="4"/>
      <c r="V250" s="123"/>
      <c r="W250" s="4"/>
      <c r="X250" s="4"/>
      <c r="Y250" s="4"/>
      <c r="Z250" s="4"/>
      <c r="AA250" s="4"/>
      <c r="AB250" s="4"/>
      <c r="AC250" s="4"/>
      <c r="AD250" s="4"/>
      <c r="AE250" s="4"/>
    </row>
    <row r="251" spans="1:31" ht="15.75" customHeight="1">
      <c r="A251" s="4"/>
      <c r="B251" s="120"/>
      <c r="C251" s="120"/>
      <c r="D251" s="120"/>
      <c r="E251" s="120"/>
      <c r="F251" s="120"/>
      <c r="G251" s="120"/>
      <c r="H251" s="4"/>
      <c r="I251" s="120"/>
      <c r="J251" s="121"/>
      <c r="K251" s="121"/>
      <c r="L251" s="4"/>
      <c r="M251" s="4"/>
      <c r="N251" s="4"/>
      <c r="O251" s="4"/>
      <c r="P251" s="4"/>
      <c r="V251" s="123"/>
      <c r="W251" s="4"/>
      <c r="X251" s="4"/>
      <c r="Y251" s="4"/>
      <c r="Z251" s="4"/>
      <c r="AA251" s="4"/>
      <c r="AB251" s="4"/>
      <c r="AC251" s="4"/>
      <c r="AD251" s="4"/>
      <c r="AE251" s="4"/>
    </row>
    <row r="252" spans="1:31" ht="15.75" customHeight="1">
      <c r="A252" s="4"/>
      <c r="B252" s="120"/>
      <c r="C252" s="120"/>
      <c r="D252" s="120"/>
      <c r="E252" s="120"/>
      <c r="F252" s="120"/>
      <c r="G252" s="120"/>
      <c r="H252" s="4"/>
      <c r="I252" s="120"/>
      <c r="J252" s="121"/>
      <c r="K252" s="121"/>
      <c r="L252" s="4"/>
      <c r="M252" s="4"/>
      <c r="N252" s="4"/>
      <c r="O252" s="4"/>
      <c r="P252" s="4"/>
      <c r="V252" s="123"/>
      <c r="W252" s="4"/>
      <c r="X252" s="4"/>
      <c r="Y252" s="4"/>
      <c r="Z252" s="4"/>
      <c r="AA252" s="4"/>
      <c r="AB252" s="4"/>
      <c r="AC252" s="4"/>
      <c r="AD252" s="4"/>
      <c r="AE252" s="4"/>
    </row>
    <row r="253" spans="1:31" ht="15.75" customHeight="1">
      <c r="A253" s="4"/>
      <c r="B253" s="120"/>
      <c r="C253" s="120"/>
      <c r="D253" s="120"/>
      <c r="E253" s="120"/>
      <c r="F253" s="120"/>
      <c r="G253" s="120"/>
      <c r="H253" s="4"/>
      <c r="I253" s="120"/>
      <c r="J253" s="121"/>
      <c r="K253" s="121"/>
      <c r="L253" s="4"/>
      <c r="M253" s="4"/>
      <c r="N253" s="4"/>
      <c r="O253" s="4"/>
      <c r="P253" s="4"/>
      <c r="V253" s="123"/>
      <c r="W253" s="4"/>
      <c r="X253" s="4"/>
      <c r="Y253" s="4"/>
      <c r="Z253" s="4"/>
      <c r="AA253" s="4"/>
      <c r="AB253" s="4"/>
      <c r="AC253" s="4"/>
      <c r="AD253" s="4"/>
      <c r="AE253" s="4"/>
    </row>
    <row r="254" spans="1:31" ht="15.75" customHeight="1">
      <c r="A254" s="4"/>
      <c r="B254" s="120"/>
      <c r="C254" s="120"/>
      <c r="D254" s="120"/>
      <c r="E254" s="120"/>
      <c r="F254" s="120"/>
      <c r="G254" s="120"/>
      <c r="H254" s="4"/>
      <c r="I254" s="120"/>
      <c r="J254" s="121"/>
      <c r="K254" s="121"/>
      <c r="L254" s="4"/>
      <c r="M254" s="4"/>
      <c r="N254" s="4"/>
      <c r="O254" s="4"/>
      <c r="P254" s="4"/>
      <c r="V254" s="123"/>
      <c r="W254" s="4"/>
      <c r="X254" s="4"/>
      <c r="Y254" s="4"/>
      <c r="Z254" s="4"/>
      <c r="AA254" s="4"/>
      <c r="AB254" s="4"/>
      <c r="AC254" s="4"/>
      <c r="AD254" s="4"/>
      <c r="AE254" s="4"/>
    </row>
    <row r="255" spans="1:31" ht="15.75" customHeight="1">
      <c r="A255" s="4"/>
      <c r="B255" s="120"/>
      <c r="C255" s="120"/>
      <c r="D255" s="120"/>
      <c r="E255" s="120"/>
      <c r="F255" s="120"/>
      <c r="G255" s="120"/>
      <c r="H255" s="4"/>
      <c r="I255" s="120"/>
      <c r="J255" s="121"/>
      <c r="K255" s="121"/>
      <c r="L255" s="4"/>
      <c r="M255" s="4"/>
      <c r="N255" s="4"/>
      <c r="O255" s="4"/>
      <c r="P255" s="4"/>
      <c r="V255" s="123"/>
      <c r="W255" s="4"/>
      <c r="X255" s="4"/>
      <c r="Y255" s="4"/>
      <c r="Z255" s="4"/>
      <c r="AA255" s="4"/>
      <c r="AB255" s="4"/>
      <c r="AC255" s="4"/>
      <c r="AD255" s="4"/>
      <c r="AE255" s="4"/>
    </row>
    <row r="256" spans="1:31" ht="15.75" customHeight="1">
      <c r="A256" s="4"/>
      <c r="B256" s="120"/>
      <c r="C256" s="120"/>
      <c r="D256" s="120"/>
      <c r="E256" s="120"/>
      <c r="F256" s="120"/>
      <c r="G256" s="120"/>
      <c r="H256" s="4"/>
      <c r="I256" s="120"/>
      <c r="J256" s="121"/>
      <c r="K256" s="121"/>
      <c r="L256" s="4"/>
      <c r="M256" s="4"/>
      <c r="N256" s="4"/>
      <c r="O256" s="4"/>
      <c r="P256" s="4"/>
      <c r="V256" s="123"/>
      <c r="W256" s="4"/>
      <c r="X256" s="4"/>
      <c r="Y256" s="4"/>
      <c r="Z256" s="4"/>
      <c r="AA256" s="4"/>
      <c r="AB256" s="4"/>
      <c r="AC256" s="4"/>
      <c r="AD256" s="4"/>
      <c r="AE256" s="4"/>
    </row>
    <row r="257" spans="1:31" ht="15.75" customHeight="1">
      <c r="A257" s="4"/>
      <c r="B257" s="120"/>
      <c r="C257" s="120"/>
      <c r="D257" s="120"/>
      <c r="E257" s="120"/>
      <c r="F257" s="120"/>
      <c r="G257" s="120"/>
      <c r="H257" s="4"/>
      <c r="I257" s="120"/>
      <c r="J257" s="121"/>
      <c r="K257" s="121"/>
      <c r="L257" s="4"/>
      <c r="M257" s="4"/>
      <c r="N257" s="4"/>
      <c r="O257" s="4"/>
      <c r="P257" s="4"/>
      <c r="V257" s="123"/>
      <c r="W257" s="4"/>
      <c r="X257" s="4"/>
      <c r="Y257" s="4"/>
      <c r="Z257" s="4"/>
      <c r="AA257" s="4"/>
      <c r="AB257" s="4"/>
      <c r="AC257" s="4"/>
      <c r="AD257" s="4"/>
      <c r="AE257" s="4"/>
    </row>
    <row r="258" spans="1:31" ht="15.75" customHeight="1">
      <c r="A258" s="4"/>
      <c r="B258" s="120"/>
      <c r="C258" s="120"/>
      <c r="D258" s="120"/>
      <c r="E258" s="120"/>
      <c r="F258" s="120"/>
      <c r="G258" s="120"/>
      <c r="H258" s="4"/>
      <c r="I258" s="120"/>
      <c r="J258" s="121"/>
      <c r="K258" s="121"/>
      <c r="L258" s="4"/>
      <c r="M258" s="4"/>
      <c r="N258" s="4"/>
      <c r="O258" s="4"/>
      <c r="P258" s="4"/>
      <c r="V258" s="123"/>
      <c r="W258" s="4"/>
      <c r="X258" s="4"/>
      <c r="Y258" s="4"/>
      <c r="Z258" s="4"/>
      <c r="AA258" s="4"/>
      <c r="AB258" s="4"/>
      <c r="AC258" s="4"/>
      <c r="AD258" s="4"/>
      <c r="AE258" s="4"/>
    </row>
    <row r="259" spans="1:31" ht="15.75" customHeight="1">
      <c r="A259" s="4"/>
      <c r="B259" s="120"/>
      <c r="C259" s="120"/>
      <c r="D259" s="120"/>
      <c r="E259" s="120"/>
      <c r="F259" s="120"/>
      <c r="G259" s="120"/>
      <c r="H259" s="4"/>
      <c r="I259" s="120"/>
      <c r="J259" s="121"/>
      <c r="K259" s="121"/>
      <c r="L259" s="4"/>
      <c r="M259" s="4"/>
      <c r="N259" s="4"/>
      <c r="O259" s="4"/>
      <c r="P259" s="4"/>
      <c r="V259" s="123"/>
      <c r="W259" s="4"/>
      <c r="X259" s="4"/>
      <c r="Y259" s="4"/>
      <c r="Z259" s="4"/>
      <c r="AA259" s="4"/>
      <c r="AB259" s="4"/>
      <c r="AC259" s="4"/>
      <c r="AD259" s="4"/>
      <c r="AE259" s="4"/>
    </row>
    <row r="260" spans="1:31" ht="15.75" customHeight="1">
      <c r="A260" s="4"/>
      <c r="B260" s="120"/>
      <c r="C260" s="120"/>
      <c r="D260" s="120"/>
      <c r="E260" s="120"/>
      <c r="F260" s="120"/>
      <c r="G260" s="120"/>
      <c r="H260" s="4"/>
      <c r="I260" s="120"/>
      <c r="J260" s="121"/>
      <c r="K260" s="121"/>
      <c r="L260" s="4"/>
      <c r="M260" s="4"/>
      <c r="N260" s="4"/>
      <c r="O260" s="4"/>
      <c r="P260" s="4"/>
      <c r="V260" s="123"/>
      <c r="W260" s="4"/>
      <c r="X260" s="4"/>
      <c r="Y260" s="4"/>
      <c r="Z260" s="4"/>
      <c r="AA260" s="4"/>
      <c r="AB260" s="4"/>
      <c r="AC260" s="4"/>
      <c r="AD260" s="4"/>
      <c r="AE260" s="4"/>
    </row>
    <row r="261" spans="1:31" ht="15.75" customHeight="1">
      <c r="A261" s="4"/>
      <c r="B261" s="120"/>
      <c r="C261" s="120"/>
      <c r="D261" s="120"/>
      <c r="E261" s="120"/>
      <c r="F261" s="120"/>
      <c r="G261" s="120"/>
      <c r="H261" s="4"/>
      <c r="I261" s="120"/>
      <c r="J261" s="121"/>
      <c r="K261" s="121"/>
      <c r="L261" s="4"/>
      <c r="M261" s="4"/>
      <c r="N261" s="4"/>
      <c r="O261" s="4"/>
      <c r="P261" s="4"/>
      <c r="V261" s="123"/>
      <c r="W261" s="4"/>
      <c r="X261" s="4"/>
      <c r="Y261" s="4"/>
      <c r="Z261" s="4"/>
      <c r="AA261" s="4"/>
      <c r="AB261" s="4"/>
      <c r="AC261" s="4"/>
      <c r="AD261" s="4"/>
      <c r="AE261" s="4"/>
    </row>
    <row r="262" spans="1:31" ht="15.75" customHeight="1">
      <c r="A262" s="4"/>
      <c r="B262" s="120"/>
      <c r="C262" s="120"/>
      <c r="D262" s="120"/>
      <c r="E262" s="120"/>
      <c r="F262" s="120"/>
      <c r="G262" s="120"/>
      <c r="H262" s="4"/>
      <c r="I262" s="120"/>
      <c r="J262" s="121"/>
      <c r="K262" s="121"/>
      <c r="L262" s="4"/>
      <c r="M262" s="4"/>
      <c r="N262" s="4"/>
      <c r="O262" s="4"/>
      <c r="P262" s="4"/>
      <c r="V262" s="123"/>
      <c r="W262" s="4"/>
      <c r="X262" s="4"/>
      <c r="Y262" s="4"/>
      <c r="Z262" s="4"/>
      <c r="AA262" s="4"/>
      <c r="AB262" s="4"/>
      <c r="AC262" s="4"/>
      <c r="AD262" s="4"/>
      <c r="AE262" s="4"/>
    </row>
    <row r="263" spans="1:31" ht="15.75" customHeight="1">
      <c r="A263" s="4"/>
      <c r="B263" s="120"/>
      <c r="C263" s="120"/>
      <c r="D263" s="120"/>
      <c r="E263" s="120"/>
      <c r="F263" s="120"/>
      <c r="G263" s="120"/>
      <c r="H263" s="4"/>
      <c r="I263" s="120"/>
      <c r="J263" s="121"/>
      <c r="K263" s="121"/>
      <c r="L263" s="4"/>
      <c r="M263" s="4"/>
      <c r="N263" s="4"/>
      <c r="O263" s="4"/>
      <c r="P263" s="4"/>
      <c r="V263" s="123"/>
      <c r="W263" s="4"/>
      <c r="X263" s="4"/>
      <c r="Y263" s="4"/>
      <c r="Z263" s="4"/>
      <c r="AA263" s="4"/>
      <c r="AB263" s="4"/>
      <c r="AC263" s="4"/>
      <c r="AD263" s="4"/>
      <c r="AE263" s="4"/>
    </row>
    <row r="264" spans="1:31" ht="15.75" customHeight="1">
      <c r="A264" s="4"/>
      <c r="B264" s="120"/>
      <c r="C264" s="120"/>
      <c r="D264" s="120"/>
      <c r="E264" s="120"/>
      <c r="F264" s="120"/>
      <c r="G264" s="120"/>
      <c r="H264" s="4"/>
      <c r="I264" s="120"/>
      <c r="J264" s="121"/>
      <c r="K264" s="121"/>
      <c r="L264" s="4"/>
      <c r="M264" s="4"/>
      <c r="N264" s="4"/>
      <c r="O264" s="4"/>
      <c r="P264" s="4"/>
      <c r="V264" s="123"/>
      <c r="W264" s="4"/>
      <c r="X264" s="4"/>
      <c r="Y264" s="4"/>
      <c r="Z264" s="4"/>
      <c r="AA264" s="4"/>
      <c r="AB264" s="4"/>
      <c r="AC264" s="4"/>
      <c r="AD264" s="4"/>
      <c r="AE264" s="4"/>
    </row>
    <row r="265" spans="1:31" ht="15.75" customHeight="1">
      <c r="A265" s="4"/>
      <c r="B265" s="120"/>
      <c r="C265" s="120"/>
      <c r="D265" s="120"/>
      <c r="E265" s="120"/>
      <c r="F265" s="120"/>
      <c r="G265" s="120"/>
      <c r="H265" s="4"/>
      <c r="I265" s="120"/>
      <c r="J265" s="121"/>
      <c r="K265" s="121"/>
      <c r="L265" s="4"/>
      <c r="M265" s="4"/>
      <c r="N265" s="4"/>
      <c r="O265" s="4"/>
      <c r="P265" s="4"/>
      <c r="V265" s="123"/>
      <c r="W265" s="4"/>
      <c r="X265" s="4"/>
      <c r="Y265" s="4"/>
      <c r="Z265" s="4"/>
      <c r="AA265" s="4"/>
      <c r="AB265" s="4"/>
      <c r="AC265" s="4"/>
      <c r="AD265" s="4"/>
      <c r="AE265" s="4"/>
    </row>
    <row r="266" spans="1:31" ht="15.75" customHeight="1">
      <c r="A266" s="4"/>
      <c r="B266" s="120"/>
      <c r="C266" s="120"/>
      <c r="D266" s="120"/>
      <c r="E266" s="120"/>
      <c r="F266" s="120"/>
      <c r="G266" s="120"/>
      <c r="H266" s="4"/>
      <c r="I266" s="120"/>
      <c r="J266" s="121"/>
      <c r="K266" s="121"/>
      <c r="L266" s="4"/>
      <c r="M266" s="4"/>
      <c r="N266" s="4"/>
      <c r="O266" s="4"/>
      <c r="P266" s="4"/>
      <c r="V266" s="123"/>
      <c r="W266" s="4"/>
      <c r="X266" s="4"/>
      <c r="Y266" s="4"/>
      <c r="Z266" s="4"/>
      <c r="AA266" s="4"/>
      <c r="AB266" s="4"/>
      <c r="AC266" s="4"/>
      <c r="AD266" s="4"/>
      <c r="AE266" s="4"/>
    </row>
    <row r="267" spans="1:31" ht="15.75" customHeight="1">
      <c r="A267" s="4"/>
      <c r="B267" s="120"/>
      <c r="C267" s="120"/>
      <c r="D267" s="120"/>
      <c r="E267" s="120"/>
      <c r="F267" s="120"/>
      <c r="G267" s="120"/>
      <c r="H267" s="4"/>
      <c r="I267" s="120"/>
      <c r="J267" s="121"/>
      <c r="K267" s="121"/>
      <c r="L267" s="4"/>
      <c r="M267" s="4"/>
      <c r="N267" s="4"/>
      <c r="O267" s="4"/>
      <c r="P267" s="4"/>
      <c r="V267" s="123"/>
      <c r="W267" s="4"/>
      <c r="X267" s="4"/>
      <c r="Y267" s="4"/>
      <c r="Z267" s="4"/>
      <c r="AA267" s="4"/>
      <c r="AB267" s="4"/>
      <c r="AC267" s="4"/>
      <c r="AD267" s="4"/>
      <c r="AE267" s="4"/>
    </row>
    <row r="268" spans="1:31" ht="15.75" customHeight="1">
      <c r="A268" s="4"/>
      <c r="B268" s="120"/>
      <c r="C268" s="120"/>
      <c r="D268" s="120"/>
      <c r="E268" s="120"/>
      <c r="F268" s="120"/>
      <c r="G268" s="120"/>
      <c r="H268" s="4"/>
      <c r="I268" s="120"/>
      <c r="J268" s="121"/>
      <c r="K268" s="121"/>
      <c r="L268" s="4"/>
      <c r="M268" s="4"/>
      <c r="N268" s="4"/>
      <c r="O268" s="4"/>
      <c r="P268" s="4"/>
      <c r="V268" s="123"/>
      <c r="W268" s="4"/>
      <c r="X268" s="4"/>
      <c r="Y268" s="4"/>
      <c r="Z268" s="4"/>
      <c r="AA268" s="4"/>
      <c r="AB268" s="4"/>
      <c r="AC268" s="4"/>
      <c r="AD268" s="4"/>
      <c r="AE268" s="4"/>
    </row>
    <row r="269" spans="1:31" ht="15.75" customHeight="1">
      <c r="A269" s="4"/>
      <c r="B269" s="120"/>
      <c r="C269" s="120"/>
      <c r="D269" s="120"/>
      <c r="E269" s="120"/>
      <c r="F269" s="120"/>
      <c r="G269" s="120"/>
      <c r="H269" s="4"/>
      <c r="I269" s="120"/>
      <c r="J269" s="121"/>
      <c r="K269" s="121"/>
      <c r="L269" s="4"/>
      <c r="M269" s="4"/>
      <c r="N269" s="4"/>
      <c r="O269" s="4"/>
      <c r="P269" s="4"/>
      <c r="V269" s="123"/>
      <c r="W269" s="4"/>
      <c r="X269" s="4"/>
      <c r="Y269" s="4"/>
      <c r="Z269" s="4"/>
      <c r="AA269" s="4"/>
      <c r="AB269" s="4"/>
      <c r="AC269" s="4"/>
      <c r="AD269" s="4"/>
      <c r="AE269" s="4"/>
    </row>
    <row r="270" spans="1:31" ht="15.75" customHeight="1">
      <c r="A270" s="4"/>
      <c r="B270" s="120"/>
      <c r="C270" s="120"/>
      <c r="D270" s="120"/>
      <c r="E270" s="120"/>
      <c r="F270" s="120"/>
      <c r="G270" s="120"/>
      <c r="H270" s="4"/>
      <c r="I270" s="120"/>
      <c r="J270" s="121"/>
      <c r="K270" s="121"/>
      <c r="L270" s="4"/>
      <c r="M270" s="4"/>
      <c r="N270" s="4"/>
      <c r="O270" s="4"/>
      <c r="P270" s="4"/>
      <c r="V270" s="123"/>
      <c r="W270" s="4"/>
      <c r="X270" s="4"/>
      <c r="Y270" s="4"/>
      <c r="Z270" s="4"/>
      <c r="AA270" s="4"/>
      <c r="AB270" s="4"/>
      <c r="AC270" s="4"/>
      <c r="AD270" s="4"/>
      <c r="AE270" s="4"/>
    </row>
    <row r="271" spans="1:31" ht="15.75" customHeight="1">
      <c r="A271" s="4"/>
      <c r="B271" s="120"/>
      <c r="C271" s="120"/>
      <c r="D271" s="120"/>
      <c r="E271" s="120"/>
      <c r="F271" s="120"/>
      <c r="G271" s="120"/>
      <c r="H271" s="4"/>
      <c r="I271" s="120"/>
      <c r="J271" s="121"/>
      <c r="K271" s="121"/>
      <c r="L271" s="4"/>
      <c r="M271" s="4"/>
      <c r="N271" s="4"/>
      <c r="O271" s="4"/>
      <c r="P271" s="4"/>
      <c r="V271" s="123"/>
      <c r="W271" s="4"/>
      <c r="X271" s="4"/>
      <c r="Y271" s="4"/>
      <c r="Z271" s="4"/>
      <c r="AA271" s="4"/>
      <c r="AB271" s="4"/>
      <c r="AC271" s="4"/>
      <c r="AD271" s="4"/>
      <c r="AE271" s="4"/>
    </row>
    <row r="272" spans="1:31" ht="15.75" customHeight="1">
      <c r="A272" s="4"/>
      <c r="B272" s="120"/>
      <c r="C272" s="120"/>
      <c r="D272" s="120"/>
      <c r="E272" s="120"/>
      <c r="F272" s="120"/>
      <c r="G272" s="120"/>
      <c r="H272" s="4"/>
      <c r="I272" s="120"/>
      <c r="J272" s="121"/>
      <c r="K272" s="121"/>
      <c r="L272" s="4"/>
      <c r="M272" s="4"/>
      <c r="N272" s="4"/>
      <c r="O272" s="4"/>
      <c r="P272" s="4"/>
      <c r="V272" s="123"/>
      <c r="W272" s="4"/>
      <c r="X272" s="4"/>
      <c r="Y272" s="4"/>
      <c r="Z272" s="4"/>
      <c r="AA272" s="4"/>
      <c r="AB272" s="4"/>
      <c r="AC272" s="4"/>
      <c r="AD272" s="4"/>
      <c r="AE272" s="4"/>
    </row>
    <row r="273" spans="1:31" ht="15.75" customHeight="1">
      <c r="A273" s="4"/>
      <c r="B273" s="120"/>
      <c r="C273" s="120"/>
      <c r="D273" s="120"/>
      <c r="E273" s="120"/>
      <c r="F273" s="120"/>
      <c r="G273" s="120"/>
      <c r="H273" s="4"/>
      <c r="I273" s="120"/>
      <c r="J273" s="121"/>
      <c r="K273" s="121"/>
      <c r="L273" s="4"/>
      <c r="M273" s="4"/>
      <c r="N273" s="4"/>
      <c r="O273" s="4"/>
      <c r="P273" s="4"/>
      <c r="V273" s="123"/>
      <c r="W273" s="4"/>
      <c r="X273" s="4"/>
      <c r="Y273" s="4"/>
      <c r="Z273" s="4"/>
      <c r="AA273" s="4"/>
      <c r="AB273" s="4"/>
      <c r="AC273" s="4"/>
      <c r="AD273" s="4"/>
      <c r="AE273" s="4"/>
    </row>
    <row r="274" spans="1:31" ht="15.75" customHeight="1">
      <c r="A274" s="4"/>
      <c r="B274" s="120"/>
      <c r="C274" s="120"/>
      <c r="D274" s="120"/>
      <c r="E274" s="120"/>
      <c r="F274" s="120"/>
      <c r="G274" s="120"/>
      <c r="H274" s="4"/>
      <c r="I274" s="120"/>
      <c r="J274" s="121"/>
      <c r="K274" s="121"/>
      <c r="L274" s="4"/>
      <c r="M274" s="4"/>
      <c r="N274" s="4"/>
      <c r="O274" s="4"/>
      <c r="P274" s="4"/>
      <c r="V274" s="123"/>
      <c r="W274" s="4"/>
      <c r="X274" s="4"/>
      <c r="Y274" s="4"/>
      <c r="Z274" s="4"/>
      <c r="AA274" s="4"/>
      <c r="AB274" s="4"/>
      <c r="AC274" s="4"/>
      <c r="AD274" s="4"/>
      <c r="AE274" s="4"/>
    </row>
    <row r="275" spans="1:31" ht="15.75" customHeight="1">
      <c r="A275" s="4"/>
      <c r="B275" s="120"/>
      <c r="C275" s="120"/>
      <c r="D275" s="120"/>
      <c r="E275" s="120"/>
      <c r="F275" s="120"/>
      <c r="G275" s="120"/>
      <c r="H275" s="4"/>
      <c r="I275" s="120"/>
      <c r="J275" s="121"/>
      <c r="K275" s="121"/>
      <c r="L275" s="4"/>
      <c r="M275" s="4"/>
      <c r="N275" s="4"/>
      <c r="O275" s="4"/>
      <c r="P275" s="4"/>
      <c r="V275" s="123"/>
      <c r="W275" s="4"/>
      <c r="X275" s="4"/>
      <c r="Y275" s="4"/>
      <c r="Z275" s="4"/>
      <c r="AA275" s="4"/>
      <c r="AB275" s="4"/>
      <c r="AC275" s="4"/>
      <c r="AD275" s="4"/>
      <c r="AE275" s="4"/>
    </row>
    <row r="276" spans="1:31" ht="15.75" customHeight="1">
      <c r="A276" s="4"/>
      <c r="B276" s="120"/>
      <c r="C276" s="120"/>
      <c r="D276" s="120"/>
      <c r="E276" s="120"/>
      <c r="F276" s="120"/>
      <c r="G276" s="120"/>
      <c r="H276" s="4"/>
      <c r="I276" s="120"/>
      <c r="J276" s="121"/>
      <c r="K276" s="121"/>
      <c r="L276" s="4"/>
      <c r="M276" s="4"/>
      <c r="N276" s="4"/>
      <c r="O276" s="4"/>
      <c r="P276" s="4"/>
      <c r="V276" s="123"/>
      <c r="W276" s="4"/>
      <c r="X276" s="4"/>
      <c r="Y276" s="4"/>
      <c r="Z276" s="4"/>
      <c r="AA276" s="4"/>
      <c r="AB276" s="4"/>
      <c r="AC276" s="4"/>
      <c r="AD276" s="4"/>
      <c r="AE276" s="4"/>
    </row>
    <row r="277" spans="1:31" ht="15.75" customHeight="1">
      <c r="A277" s="4"/>
      <c r="B277" s="120"/>
      <c r="C277" s="120"/>
      <c r="D277" s="120"/>
      <c r="E277" s="120"/>
      <c r="F277" s="120"/>
      <c r="G277" s="120"/>
      <c r="H277" s="4"/>
      <c r="I277" s="120"/>
      <c r="J277" s="121"/>
      <c r="K277" s="121"/>
      <c r="L277" s="4"/>
      <c r="M277" s="4"/>
      <c r="N277" s="4"/>
      <c r="O277" s="4"/>
      <c r="P277" s="4"/>
      <c r="V277" s="123"/>
      <c r="W277" s="4"/>
      <c r="X277" s="4"/>
      <c r="Y277" s="4"/>
      <c r="Z277" s="4"/>
      <c r="AA277" s="4"/>
      <c r="AB277" s="4"/>
      <c r="AC277" s="4"/>
      <c r="AD277" s="4"/>
      <c r="AE277" s="4"/>
    </row>
    <row r="278" spans="1:31" ht="15.75" customHeight="1">
      <c r="A278" s="4"/>
      <c r="B278" s="120"/>
      <c r="C278" s="120"/>
      <c r="D278" s="120"/>
      <c r="E278" s="120"/>
      <c r="F278" s="120"/>
      <c r="G278" s="120"/>
      <c r="H278" s="4"/>
      <c r="I278" s="120"/>
      <c r="J278" s="121"/>
      <c r="K278" s="121"/>
      <c r="L278" s="4"/>
      <c r="M278" s="4"/>
      <c r="N278" s="4"/>
      <c r="O278" s="4"/>
      <c r="P278" s="4"/>
      <c r="V278" s="123"/>
      <c r="W278" s="4"/>
      <c r="X278" s="4"/>
      <c r="Y278" s="4"/>
      <c r="Z278" s="4"/>
      <c r="AA278" s="4"/>
      <c r="AB278" s="4"/>
      <c r="AC278" s="4"/>
      <c r="AD278" s="4"/>
      <c r="AE278" s="4"/>
    </row>
    <row r="279" spans="1:31" ht="15.75" customHeight="1">
      <c r="A279" s="4"/>
      <c r="B279" s="120"/>
      <c r="C279" s="120"/>
      <c r="D279" s="120"/>
      <c r="E279" s="120"/>
      <c r="F279" s="120"/>
      <c r="G279" s="120"/>
      <c r="H279" s="4"/>
      <c r="I279" s="120"/>
      <c r="J279" s="121"/>
      <c r="K279" s="121"/>
      <c r="L279" s="4"/>
      <c r="M279" s="4"/>
      <c r="N279" s="4"/>
      <c r="O279" s="4"/>
      <c r="P279" s="4"/>
      <c r="V279" s="123"/>
      <c r="W279" s="4"/>
      <c r="X279" s="4"/>
      <c r="Y279" s="4"/>
      <c r="Z279" s="4"/>
      <c r="AA279" s="4"/>
      <c r="AB279" s="4"/>
      <c r="AC279" s="4"/>
      <c r="AD279" s="4"/>
      <c r="AE279" s="4"/>
    </row>
    <row r="280" spans="1:31" ht="15.75" customHeight="1">
      <c r="A280" s="4"/>
      <c r="B280" s="120"/>
      <c r="C280" s="120"/>
      <c r="D280" s="120"/>
      <c r="E280" s="120"/>
      <c r="F280" s="120"/>
      <c r="G280" s="120"/>
      <c r="H280" s="4"/>
      <c r="I280" s="120"/>
      <c r="J280" s="121"/>
      <c r="K280" s="121"/>
      <c r="L280" s="4"/>
      <c r="M280" s="4"/>
      <c r="N280" s="4"/>
      <c r="O280" s="4"/>
      <c r="P280" s="4"/>
      <c r="V280" s="123"/>
      <c r="W280" s="4"/>
      <c r="X280" s="4"/>
      <c r="Y280" s="4"/>
      <c r="Z280" s="4"/>
      <c r="AA280" s="4"/>
      <c r="AB280" s="4"/>
      <c r="AC280" s="4"/>
      <c r="AD280" s="4"/>
      <c r="AE280" s="4"/>
    </row>
    <row r="281" spans="1:31" ht="15.75" customHeight="1">
      <c r="A281" s="4"/>
      <c r="B281" s="120"/>
      <c r="C281" s="120"/>
      <c r="D281" s="120"/>
      <c r="E281" s="120"/>
      <c r="F281" s="120"/>
      <c r="G281" s="120"/>
      <c r="H281" s="4"/>
      <c r="I281" s="120"/>
      <c r="J281" s="121"/>
      <c r="K281" s="121"/>
      <c r="L281" s="4"/>
      <c r="M281" s="4"/>
      <c r="N281" s="4"/>
      <c r="O281" s="4"/>
      <c r="P281" s="4"/>
      <c r="V281" s="123"/>
      <c r="W281" s="4"/>
      <c r="X281" s="4"/>
      <c r="Y281" s="4"/>
      <c r="Z281" s="4"/>
      <c r="AA281" s="4"/>
      <c r="AB281" s="4"/>
      <c r="AC281" s="4"/>
      <c r="AD281" s="4"/>
      <c r="AE281" s="4"/>
    </row>
    <row r="282" spans="1:31" ht="15.75" customHeight="1">
      <c r="A282" s="4"/>
      <c r="B282" s="120"/>
      <c r="C282" s="120"/>
      <c r="D282" s="120"/>
      <c r="E282" s="120"/>
      <c r="F282" s="120"/>
      <c r="G282" s="120"/>
      <c r="H282" s="4"/>
      <c r="I282" s="120"/>
      <c r="J282" s="121"/>
      <c r="K282" s="121"/>
      <c r="L282" s="4"/>
      <c r="M282" s="4"/>
      <c r="N282" s="4"/>
      <c r="O282" s="4"/>
      <c r="P282" s="4"/>
      <c r="V282" s="123"/>
      <c r="W282" s="4"/>
      <c r="X282" s="4"/>
      <c r="Y282" s="4"/>
      <c r="Z282" s="4"/>
      <c r="AA282" s="4"/>
      <c r="AB282" s="4"/>
      <c r="AC282" s="4"/>
      <c r="AD282" s="4"/>
      <c r="AE282" s="4"/>
    </row>
    <row r="283" spans="1:31" ht="15.75" customHeight="1">
      <c r="A283" s="4"/>
      <c r="B283" s="120"/>
      <c r="C283" s="120"/>
      <c r="D283" s="120"/>
      <c r="E283" s="120"/>
      <c r="F283" s="120"/>
      <c r="G283" s="120"/>
      <c r="H283" s="4"/>
      <c r="I283" s="120"/>
      <c r="J283" s="121"/>
      <c r="K283" s="121"/>
      <c r="L283" s="4"/>
      <c r="M283" s="4"/>
      <c r="N283" s="4"/>
      <c r="O283" s="4"/>
      <c r="P283" s="4"/>
      <c r="V283" s="123"/>
      <c r="W283" s="4"/>
      <c r="X283" s="4"/>
      <c r="Y283" s="4"/>
      <c r="Z283" s="4"/>
      <c r="AA283" s="4"/>
      <c r="AB283" s="4"/>
      <c r="AC283" s="4"/>
      <c r="AD283" s="4"/>
      <c r="AE283" s="4"/>
    </row>
    <row r="284" spans="1:31" ht="15.75" customHeight="1">
      <c r="A284" s="4"/>
      <c r="B284" s="120"/>
      <c r="C284" s="120"/>
      <c r="D284" s="120"/>
      <c r="E284" s="120"/>
      <c r="F284" s="120"/>
      <c r="G284" s="120"/>
      <c r="H284" s="4"/>
      <c r="I284" s="120"/>
      <c r="J284" s="121"/>
      <c r="K284" s="121"/>
      <c r="L284" s="4"/>
      <c r="M284" s="4"/>
      <c r="N284" s="4"/>
      <c r="O284" s="4"/>
      <c r="P284" s="4"/>
      <c r="V284" s="123"/>
      <c r="W284" s="4"/>
      <c r="X284" s="4"/>
      <c r="Y284" s="4"/>
      <c r="Z284" s="4"/>
      <c r="AA284" s="4"/>
      <c r="AB284" s="4"/>
      <c r="AC284" s="4"/>
      <c r="AD284" s="4"/>
      <c r="AE284" s="4"/>
    </row>
    <row r="285" spans="1:31" ht="15.75" customHeight="1">
      <c r="A285" s="4"/>
      <c r="B285" s="120"/>
      <c r="C285" s="120"/>
      <c r="D285" s="120"/>
      <c r="E285" s="120"/>
      <c r="F285" s="120"/>
      <c r="G285" s="120"/>
      <c r="H285" s="4"/>
      <c r="I285" s="120"/>
      <c r="J285" s="121"/>
      <c r="K285" s="121"/>
      <c r="L285" s="4"/>
      <c r="M285" s="4"/>
      <c r="N285" s="4"/>
      <c r="O285" s="4"/>
      <c r="P285" s="4"/>
      <c r="V285" s="123"/>
      <c r="W285" s="4"/>
      <c r="X285" s="4"/>
      <c r="Y285" s="4"/>
      <c r="Z285" s="4"/>
      <c r="AA285" s="4"/>
      <c r="AB285" s="4"/>
      <c r="AC285" s="4"/>
      <c r="AD285" s="4"/>
      <c r="AE285" s="4"/>
    </row>
    <row r="286" spans="1:31" ht="15.75" customHeight="1">
      <c r="A286" s="4"/>
      <c r="B286" s="120"/>
      <c r="C286" s="120"/>
      <c r="D286" s="120"/>
      <c r="E286" s="120"/>
      <c r="F286" s="120"/>
      <c r="G286" s="120"/>
      <c r="H286" s="4"/>
      <c r="I286" s="120"/>
      <c r="J286" s="121"/>
      <c r="K286" s="121"/>
      <c r="L286" s="4"/>
      <c r="M286" s="4"/>
      <c r="N286" s="4"/>
      <c r="O286" s="4"/>
      <c r="P286" s="4"/>
      <c r="V286" s="123"/>
      <c r="W286" s="4"/>
      <c r="X286" s="4"/>
      <c r="Y286" s="4"/>
      <c r="Z286" s="4"/>
      <c r="AA286" s="4"/>
      <c r="AB286" s="4"/>
      <c r="AC286" s="4"/>
      <c r="AD286" s="4"/>
      <c r="AE286" s="4"/>
    </row>
    <row r="287" spans="1:31" ht="15.75" customHeight="1">
      <c r="A287" s="4"/>
      <c r="B287" s="120"/>
      <c r="C287" s="120"/>
      <c r="D287" s="120"/>
      <c r="E287" s="120"/>
      <c r="F287" s="120"/>
      <c r="G287" s="120"/>
      <c r="H287" s="4"/>
      <c r="I287" s="120"/>
      <c r="J287" s="121"/>
      <c r="K287" s="121"/>
      <c r="L287" s="4"/>
      <c r="M287" s="4"/>
      <c r="N287" s="4"/>
      <c r="O287" s="4"/>
      <c r="P287" s="4"/>
      <c r="V287" s="123"/>
      <c r="W287" s="4"/>
      <c r="X287" s="4"/>
      <c r="Y287" s="4"/>
      <c r="Z287" s="4"/>
      <c r="AA287" s="4"/>
      <c r="AB287" s="4"/>
      <c r="AC287" s="4"/>
      <c r="AD287" s="4"/>
      <c r="AE287" s="4"/>
    </row>
    <row r="288" spans="1:31" ht="15.75" customHeight="1">
      <c r="A288" s="4"/>
      <c r="B288" s="120"/>
      <c r="C288" s="120"/>
      <c r="D288" s="120"/>
      <c r="E288" s="120"/>
      <c r="F288" s="120"/>
      <c r="G288" s="120"/>
      <c r="H288" s="4"/>
      <c r="I288" s="120"/>
      <c r="J288" s="121"/>
      <c r="K288" s="121"/>
      <c r="L288" s="4"/>
      <c r="M288" s="4"/>
      <c r="N288" s="4"/>
      <c r="O288" s="4"/>
      <c r="P288" s="4"/>
      <c r="V288" s="123"/>
      <c r="W288" s="4"/>
      <c r="X288" s="4"/>
      <c r="Y288" s="4"/>
      <c r="Z288" s="4"/>
      <c r="AA288" s="4"/>
      <c r="AB288" s="4"/>
      <c r="AC288" s="4"/>
      <c r="AD288" s="4"/>
      <c r="AE288" s="4"/>
    </row>
    <row r="289" spans="1:31" ht="15.75" customHeight="1">
      <c r="A289" s="4"/>
      <c r="B289" s="120"/>
      <c r="C289" s="120"/>
      <c r="D289" s="120"/>
      <c r="E289" s="120"/>
      <c r="F289" s="120"/>
      <c r="G289" s="120"/>
      <c r="H289" s="4"/>
      <c r="I289" s="120"/>
      <c r="J289" s="121"/>
      <c r="K289" s="121"/>
      <c r="L289" s="4"/>
      <c r="M289" s="4"/>
      <c r="N289" s="4"/>
      <c r="O289" s="4"/>
      <c r="P289" s="4"/>
      <c r="V289" s="123"/>
      <c r="W289" s="4"/>
      <c r="X289" s="4"/>
      <c r="Y289" s="4"/>
      <c r="Z289" s="4"/>
      <c r="AA289" s="4"/>
      <c r="AB289" s="4"/>
      <c r="AC289" s="4"/>
      <c r="AD289" s="4"/>
      <c r="AE289" s="4"/>
    </row>
    <row r="290" spans="1:31" ht="15.75" customHeight="1">
      <c r="A290" s="4"/>
      <c r="B290" s="120"/>
      <c r="C290" s="120"/>
      <c r="D290" s="120"/>
      <c r="E290" s="120"/>
      <c r="F290" s="120"/>
      <c r="G290" s="120"/>
      <c r="H290" s="4"/>
      <c r="I290" s="120"/>
      <c r="J290" s="121"/>
      <c r="K290" s="121"/>
      <c r="L290" s="4"/>
      <c r="M290" s="4"/>
      <c r="N290" s="4"/>
      <c r="O290" s="4"/>
      <c r="P290" s="4"/>
      <c r="V290" s="123"/>
      <c r="W290" s="4"/>
      <c r="X290" s="4"/>
      <c r="Y290" s="4"/>
      <c r="Z290" s="4"/>
      <c r="AA290" s="4"/>
      <c r="AB290" s="4"/>
      <c r="AC290" s="4"/>
      <c r="AD290" s="4"/>
      <c r="AE290" s="4"/>
    </row>
    <row r="291" spans="1:31" ht="15.75" customHeight="1">
      <c r="A291" s="4"/>
      <c r="B291" s="120"/>
      <c r="C291" s="120"/>
      <c r="D291" s="120"/>
      <c r="E291" s="120"/>
      <c r="F291" s="120"/>
      <c r="G291" s="120"/>
      <c r="H291" s="4"/>
      <c r="I291" s="120"/>
      <c r="J291" s="121"/>
      <c r="K291" s="121"/>
      <c r="L291" s="4"/>
      <c r="M291" s="4"/>
      <c r="N291" s="4"/>
      <c r="O291" s="4"/>
      <c r="P291" s="4"/>
      <c r="V291" s="123"/>
      <c r="W291" s="4"/>
      <c r="X291" s="4"/>
      <c r="Y291" s="4"/>
      <c r="Z291" s="4"/>
      <c r="AA291" s="4"/>
      <c r="AB291" s="4"/>
      <c r="AC291" s="4"/>
      <c r="AD291" s="4"/>
      <c r="AE291" s="4"/>
    </row>
    <row r="292" spans="1:31" ht="15.75" customHeight="1">
      <c r="A292" s="4"/>
      <c r="B292" s="120"/>
      <c r="C292" s="120"/>
      <c r="D292" s="120"/>
      <c r="E292" s="120"/>
      <c r="F292" s="120"/>
      <c r="G292" s="120"/>
      <c r="H292" s="4"/>
      <c r="I292" s="120"/>
      <c r="J292" s="121"/>
      <c r="K292" s="121"/>
      <c r="L292" s="4"/>
      <c r="M292" s="4"/>
      <c r="N292" s="4"/>
      <c r="O292" s="4"/>
      <c r="P292" s="4"/>
      <c r="V292" s="123"/>
      <c r="W292" s="4"/>
      <c r="X292" s="4"/>
      <c r="Y292" s="4"/>
      <c r="Z292" s="4"/>
      <c r="AA292" s="4"/>
      <c r="AB292" s="4"/>
      <c r="AC292" s="4"/>
      <c r="AD292" s="4"/>
      <c r="AE292" s="4"/>
    </row>
    <row r="293" spans="1:31" ht="15.75" customHeight="1">
      <c r="A293" s="4"/>
      <c r="B293" s="120"/>
      <c r="C293" s="120"/>
      <c r="D293" s="120"/>
      <c r="E293" s="120"/>
      <c r="F293" s="120"/>
      <c r="G293" s="120"/>
      <c r="H293" s="4"/>
      <c r="I293" s="120"/>
      <c r="J293" s="121"/>
      <c r="K293" s="121"/>
      <c r="L293" s="4"/>
      <c r="M293" s="4"/>
      <c r="N293" s="4"/>
      <c r="O293" s="4"/>
      <c r="P293" s="4"/>
      <c r="V293" s="123"/>
      <c r="W293" s="4"/>
      <c r="X293" s="4"/>
      <c r="Y293" s="4"/>
      <c r="Z293" s="4"/>
      <c r="AA293" s="4"/>
      <c r="AB293" s="4"/>
      <c r="AC293" s="4"/>
      <c r="AD293" s="4"/>
      <c r="AE293" s="4"/>
    </row>
    <row r="294" spans="1:31" ht="15.75" customHeight="1">
      <c r="A294" s="4"/>
      <c r="B294" s="120"/>
      <c r="C294" s="120"/>
      <c r="D294" s="120"/>
      <c r="E294" s="120"/>
      <c r="F294" s="120"/>
      <c r="G294" s="120"/>
      <c r="H294" s="4"/>
      <c r="I294" s="120"/>
      <c r="J294" s="121"/>
      <c r="K294" s="121"/>
      <c r="L294" s="4"/>
      <c r="M294" s="4"/>
      <c r="N294" s="4"/>
      <c r="O294" s="4"/>
      <c r="P294" s="4"/>
      <c r="V294" s="123"/>
      <c r="W294" s="4"/>
      <c r="X294" s="4"/>
      <c r="Y294" s="4"/>
      <c r="Z294" s="4"/>
      <c r="AA294" s="4"/>
      <c r="AB294" s="4"/>
      <c r="AC294" s="4"/>
      <c r="AD294" s="4"/>
      <c r="AE294" s="4"/>
    </row>
    <row r="295" spans="1:31" ht="15.75" customHeight="1">
      <c r="A295" s="4"/>
      <c r="B295" s="120"/>
      <c r="C295" s="120"/>
      <c r="D295" s="120"/>
      <c r="E295" s="120"/>
      <c r="F295" s="120"/>
      <c r="G295" s="120"/>
      <c r="H295" s="4"/>
      <c r="I295" s="120"/>
      <c r="J295" s="121"/>
      <c r="K295" s="121"/>
      <c r="L295" s="4"/>
      <c r="M295" s="4"/>
      <c r="N295" s="4"/>
      <c r="O295" s="4"/>
      <c r="P295" s="4"/>
      <c r="V295" s="123"/>
      <c r="W295" s="4"/>
      <c r="X295" s="4"/>
      <c r="Y295" s="4"/>
      <c r="Z295" s="4"/>
      <c r="AA295" s="4"/>
      <c r="AB295" s="4"/>
      <c r="AC295" s="4"/>
      <c r="AD295" s="4"/>
      <c r="AE295" s="4"/>
    </row>
    <row r="296" spans="1:31" ht="15.75" customHeight="1">
      <c r="A296" s="4"/>
      <c r="B296" s="120"/>
      <c r="C296" s="120"/>
      <c r="D296" s="120"/>
      <c r="E296" s="120"/>
      <c r="F296" s="120"/>
      <c r="G296" s="120"/>
      <c r="H296" s="4"/>
      <c r="I296" s="120"/>
      <c r="J296" s="121"/>
      <c r="K296" s="121"/>
      <c r="L296" s="4"/>
      <c r="M296" s="4"/>
      <c r="N296" s="4"/>
      <c r="O296" s="4"/>
      <c r="P296" s="4"/>
      <c r="V296" s="123"/>
      <c r="W296" s="4"/>
      <c r="X296" s="4"/>
      <c r="Y296" s="4"/>
      <c r="Z296" s="4"/>
      <c r="AA296" s="4"/>
      <c r="AB296" s="4"/>
      <c r="AC296" s="4"/>
      <c r="AD296" s="4"/>
      <c r="AE296" s="4"/>
    </row>
    <row r="297" spans="1:31" ht="15.75" customHeight="1">
      <c r="A297" s="4"/>
      <c r="B297" s="120"/>
      <c r="C297" s="120"/>
      <c r="D297" s="120"/>
      <c r="E297" s="120"/>
      <c r="F297" s="120"/>
      <c r="G297" s="120"/>
      <c r="H297" s="4"/>
      <c r="I297" s="120"/>
      <c r="J297" s="121"/>
      <c r="K297" s="121"/>
      <c r="L297" s="4"/>
      <c r="M297" s="4"/>
      <c r="N297" s="4"/>
      <c r="O297" s="4"/>
      <c r="P297" s="4"/>
      <c r="V297" s="123"/>
      <c r="W297" s="4"/>
      <c r="X297" s="4"/>
      <c r="Y297" s="4"/>
      <c r="Z297" s="4"/>
      <c r="AA297" s="4"/>
      <c r="AB297" s="4"/>
      <c r="AC297" s="4"/>
      <c r="AD297" s="4"/>
      <c r="AE297" s="4"/>
    </row>
    <row r="298" spans="1:31" ht="15.75" customHeight="1">
      <c r="A298" s="4"/>
      <c r="B298" s="120"/>
      <c r="C298" s="120"/>
      <c r="D298" s="120"/>
      <c r="E298" s="120"/>
      <c r="F298" s="120"/>
      <c r="G298" s="120"/>
      <c r="H298" s="4"/>
      <c r="I298" s="120"/>
      <c r="J298" s="121"/>
      <c r="K298" s="121"/>
      <c r="L298" s="4"/>
      <c r="M298" s="4"/>
      <c r="N298" s="4"/>
      <c r="O298" s="4"/>
      <c r="P298" s="4"/>
      <c r="V298" s="123"/>
      <c r="W298" s="4"/>
      <c r="X298" s="4"/>
      <c r="Y298" s="4"/>
      <c r="Z298" s="4"/>
      <c r="AA298" s="4"/>
      <c r="AB298" s="4"/>
      <c r="AC298" s="4"/>
      <c r="AD298" s="4"/>
      <c r="AE298" s="4"/>
    </row>
    <row r="299" spans="1:31" ht="15.75" customHeight="1">
      <c r="A299" s="4"/>
      <c r="B299" s="120"/>
      <c r="C299" s="120"/>
      <c r="D299" s="120"/>
      <c r="E299" s="120"/>
      <c r="F299" s="120"/>
      <c r="G299" s="120"/>
      <c r="H299" s="4"/>
      <c r="I299" s="120"/>
      <c r="J299" s="121"/>
      <c r="K299" s="121"/>
      <c r="L299" s="4"/>
      <c r="M299" s="4"/>
      <c r="N299" s="4"/>
      <c r="O299" s="4"/>
      <c r="P299" s="4"/>
      <c r="V299" s="123"/>
      <c r="W299" s="4"/>
      <c r="X299" s="4"/>
      <c r="Y299" s="4"/>
      <c r="Z299" s="4"/>
      <c r="AA299" s="4"/>
      <c r="AB299" s="4"/>
      <c r="AC299" s="4"/>
      <c r="AD299" s="4"/>
      <c r="AE299" s="4"/>
    </row>
    <row r="300" spans="1:31" ht="15.75" customHeight="1">
      <c r="A300" s="4"/>
      <c r="B300" s="120"/>
      <c r="C300" s="120"/>
      <c r="D300" s="120"/>
      <c r="E300" s="120"/>
      <c r="F300" s="120"/>
      <c r="G300" s="120"/>
      <c r="H300" s="4"/>
      <c r="I300" s="120"/>
      <c r="J300" s="121"/>
      <c r="K300" s="121"/>
      <c r="L300" s="4"/>
      <c r="M300" s="4"/>
      <c r="N300" s="4"/>
      <c r="O300" s="4"/>
      <c r="P300" s="4"/>
      <c r="V300" s="123"/>
      <c r="W300" s="4"/>
      <c r="X300" s="4"/>
      <c r="Y300" s="4"/>
      <c r="Z300" s="4"/>
      <c r="AA300" s="4"/>
      <c r="AB300" s="4"/>
      <c r="AC300" s="4"/>
      <c r="AD300" s="4"/>
      <c r="AE300" s="4"/>
    </row>
    <row r="301" spans="1:31" ht="15.75" customHeight="1">
      <c r="A301" s="4"/>
      <c r="B301" s="120"/>
      <c r="C301" s="120"/>
      <c r="D301" s="120"/>
      <c r="E301" s="120"/>
      <c r="F301" s="120"/>
      <c r="G301" s="120"/>
      <c r="H301" s="4"/>
      <c r="I301" s="120"/>
      <c r="J301" s="121"/>
      <c r="K301" s="121"/>
      <c r="L301" s="4"/>
      <c r="M301" s="4"/>
      <c r="N301" s="4"/>
      <c r="O301" s="4"/>
      <c r="P301" s="4"/>
      <c r="V301" s="123"/>
      <c r="W301" s="4"/>
      <c r="X301" s="4"/>
      <c r="Y301" s="4"/>
      <c r="Z301" s="4"/>
      <c r="AA301" s="4"/>
      <c r="AB301" s="4"/>
      <c r="AC301" s="4"/>
      <c r="AD301" s="4"/>
      <c r="AE301" s="4"/>
    </row>
    <row r="302" spans="1:31" ht="15.75" customHeight="1">
      <c r="A302" s="4"/>
      <c r="B302" s="120"/>
      <c r="C302" s="120"/>
      <c r="D302" s="120"/>
      <c r="E302" s="120"/>
      <c r="F302" s="120"/>
      <c r="G302" s="120"/>
      <c r="H302" s="4"/>
      <c r="I302" s="120"/>
      <c r="J302" s="121"/>
      <c r="K302" s="121"/>
      <c r="L302" s="4"/>
      <c r="M302" s="4"/>
      <c r="N302" s="4"/>
      <c r="O302" s="4"/>
      <c r="P302" s="4"/>
      <c r="V302" s="123"/>
      <c r="W302" s="4"/>
      <c r="X302" s="4"/>
      <c r="Y302" s="4"/>
      <c r="Z302" s="4"/>
      <c r="AA302" s="4"/>
      <c r="AB302" s="4"/>
      <c r="AC302" s="4"/>
      <c r="AD302" s="4"/>
      <c r="AE302" s="4"/>
    </row>
    <row r="303" spans="1:31" ht="15.75" customHeight="1">
      <c r="A303" s="4"/>
      <c r="B303" s="120"/>
      <c r="C303" s="120"/>
      <c r="D303" s="120"/>
      <c r="E303" s="120"/>
      <c r="F303" s="120"/>
      <c r="G303" s="120"/>
      <c r="H303" s="4"/>
      <c r="I303" s="120"/>
      <c r="J303" s="121"/>
      <c r="K303" s="121"/>
      <c r="L303" s="4"/>
      <c r="M303" s="4"/>
      <c r="N303" s="4"/>
      <c r="O303" s="4"/>
      <c r="P303" s="4"/>
      <c r="V303" s="123"/>
      <c r="W303" s="4"/>
      <c r="X303" s="4"/>
      <c r="Y303" s="4"/>
      <c r="Z303" s="4"/>
      <c r="AA303" s="4"/>
      <c r="AB303" s="4"/>
      <c r="AC303" s="4"/>
      <c r="AD303" s="4"/>
      <c r="AE303" s="4"/>
    </row>
    <row r="304" spans="1:31" ht="15.75" customHeight="1">
      <c r="A304" s="4"/>
      <c r="B304" s="120"/>
      <c r="C304" s="120"/>
      <c r="D304" s="120"/>
      <c r="E304" s="120"/>
      <c r="F304" s="120"/>
      <c r="G304" s="120"/>
      <c r="H304" s="4"/>
      <c r="I304" s="120"/>
      <c r="J304" s="121"/>
      <c r="K304" s="121"/>
      <c r="L304" s="4"/>
      <c r="M304" s="4"/>
      <c r="N304" s="4"/>
      <c r="O304" s="4"/>
      <c r="P304" s="4"/>
      <c r="V304" s="123"/>
      <c r="W304" s="4"/>
      <c r="X304" s="4"/>
      <c r="Y304" s="4"/>
      <c r="Z304" s="4"/>
      <c r="AA304" s="4"/>
      <c r="AB304" s="4"/>
      <c r="AC304" s="4"/>
      <c r="AD304" s="4"/>
      <c r="AE304" s="4"/>
    </row>
    <row r="305" spans="1:31" ht="15.75" customHeight="1">
      <c r="A305" s="4"/>
      <c r="B305" s="120"/>
      <c r="C305" s="120"/>
      <c r="D305" s="120"/>
      <c r="E305" s="120"/>
      <c r="F305" s="120"/>
      <c r="G305" s="120"/>
      <c r="H305" s="4"/>
      <c r="I305" s="120"/>
      <c r="J305" s="121"/>
      <c r="K305" s="121"/>
      <c r="L305" s="4"/>
      <c r="M305" s="4"/>
      <c r="N305" s="4"/>
      <c r="O305" s="4"/>
      <c r="P305" s="4"/>
      <c r="V305" s="123"/>
      <c r="W305" s="4"/>
      <c r="X305" s="4"/>
      <c r="Y305" s="4"/>
      <c r="Z305" s="4"/>
      <c r="AA305" s="4"/>
      <c r="AB305" s="4"/>
      <c r="AC305" s="4"/>
      <c r="AD305" s="4"/>
      <c r="AE305" s="4"/>
    </row>
    <row r="306" spans="1:31" ht="15.75" customHeight="1">
      <c r="A306" s="4"/>
      <c r="B306" s="120"/>
      <c r="C306" s="120"/>
      <c r="D306" s="120"/>
      <c r="E306" s="120"/>
      <c r="F306" s="120"/>
      <c r="G306" s="120"/>
      <c r="H306" s="4"/>
      <c r="I306" s="120"/>
      <c r="J306" s="121"/>
      <c r="K306" s="121"/>
      <c r="L306" s="4"/>
      <c r="M306" s="4"/>
      <c r="N306" s="4"/>
      <c r="O306" s="4"/>
      <c r="P306" s="4"/>
      <c r="V306" s="123"/>
      <c r="W306" s="4"/>
      <c r="X306" s="4"/>
      <c r="Y306" s="4"/>
      <c r="Z306" s="4"/>
      <c r="AA306" s="4"/>
      <c r="AB306" s="4"/>
      <c r="AC306" s="4"/>
      <c r="AD306" s="4"/>
      <c r="AE306" s="4"/>
    </row>
    <row r="307" spans="1:31" ht="15.75" customHeight="1">
      <c r="A307" s="4"/>
      <c r="B307" s="120"/>
      <c r="C307" s="120"/>
      <c r="D307" s="120"/>
      <c r="E307" s="120"/>
      <c r="F307" s="120"/>
      <c r="G307" s="120"/>
      <c r="H307" s="4"/>
      <c r="I307" s="120"/>
      <c r="J307" s="121"/>
      <c r="K307" s="121"/>
      <c r="L307" s="4"/>
      <c r="M307" s="4"/>
      <c r="N307" s="4"/>
      <c r="O307" s="4"/>
      <c r="P307" s="4"/>
      <c r="V307" s="123"/>
      <c r="W307" s="4"/>
      <c r="X307" s="4"/>
      <c r="Y307" s="4"/>
      <c r="Z307" s="4"/>
      <c r="AA307" s="4"/>
      <c r="AB307" s="4"/>
      <c r="AC307" s="4"/>
      <c r="AD307" s="4"/>
      <c r="AE307" s="4"/>
    </row>
    <row r="308" spans="1:31" ht="15.75" customHeight="1">
      <c r="A308" s="4"/>
      <c r="B308" s="120"/>
      <c r="C308" s="120"/>
      <c r="D308" s="120"/>
      <c r="E308" s="120"/>
      <c r="F308" s="120"/>
      <c r="G308" s="120"/>
      <c r="H308" s="4"/>
      <c r="I308" s="120"/>
      <c r="J308" s="121"/>
      <c r="K308" s="121"/>
      <c r="L308" s="4"/>
      <c r="M308" s="4"/>
      <c r="N308" s="4"/>
      <c r="O308" s="4"/>
      <c r="P308" s="4"/>
      <c r="V308" s="123"/>
      <c r="W308" s="4"/>
      <c r="X308" s="4"/>
      <c r="Y308" s="4"/>
      <c r="Z308" s="4"/>
      <c r="AA308" s="4"/>
      <c r="AB308" s="4"/>
      <c r="AC308" s="4"/>
      <c r="AD308" s="4"/>
      <c r="AE308" s="4"/>
    </row>
    <row r="309" spans="1:31" ht="15.75" customHeight="1">
      <c r="A309" s="4"/>
      <c r="B309" s="120"/>
      <c r="C309" s="120"/>
      <c r="D309" s="120"/>
      <c r="E309" s="120"/>
      <c r="F309" s="120"/>
      <c r="G309" s="120"/>
      <c r="H309" s="4"/>
      <c r="I309" s="120"/>
      <c r="J309" s="121"/>
      <c r="K309" s="121"/>
      <c r="L309" s="4"/>
      <c r="M309" s="4"/>
      <c r="N309" s="4"/>
      <c r="O309" s="4"/>
      <c r="P309" s="4"/>
      <c r="V309" s="123"/>
      <c r="W309" s="4"/>
      <c r="X309" s="4"/>
      <c r="Y309" s="4"/>
      <c r="Z309" s="4"/>
      <c r="AA309" s="4"/>
      <c r="AB309" s="4"/>
      <c r="AC309" s="4"/>
      <c r="AD309" s="4"/>
      <c r="AE309" s="4"/>
    </row>
    <row r="310" spans="1:31" ht="15.75" customHeight="1">
      <c r="A310" s="4"/>
      <c r="B310" s="120"/>
      <c r="C310" s="120"/>
      <c r="D310" s="120"/>
      <c r="E310" s="120"/>
      <c r="F310" s="120"/>
      <c r="G310" s="120"/>
      <c r="H310" s="4"/>
      <c r="I310" s="120"/>
      <c r="J310" s="121"/>
      <c r="K310" s="121"/>
      <c r="L310" s="4"/>
      <c r="M310" s="4"/>
      <c r="N310" s="4"/>
      <c r="O310" s="4"/>
      <c r="P310" s="4"/>
      <c r="V310" s="123"/>
      <c r="W310" s="4"/>
      <c r="X310" s="4"/>
      <c r="Y310" s="4"/>
      <c r="Z310" s="4"/>
      <c r="AA310" s="4"/>
      <c r="AB310" s="4"/>
      <c r="AC310" s="4"/>
      <c r="AD310" s="4"/>
      <c r="AE310" s="4"/>
    </row>
    <row r="311" spans="1:31" ht="15.75" customHeight="1">
      <c r="A311" s="4"/>
      <c r="B311" s="120"/>
      <c r="C311" s="120"/>
      <c r="D311" s="120"/>
      <c r="E311" s="120"/>
      <c r="F311" s="120"/>
      <c r="G311" s="120"/>
      <c r="H311" s="4"/>
      <c r="I311" s="120"/>
      <c r="J311" s="121"/>
      <c r="K311" s="121"/>
      <c r="L311" s="4"/>
      <c r="M311" s="4"/>
      <c r="N311" s="4"/>
      <c r="O311" s="4"/>
      <c r="P311" s="4"/>
      <c r="V311" s="123"/>
      <c r="W311" s="4"/>
      <c r="X311" s="4"/>
      <c r="Y311" s="4"/>
      <c r="Z311" s="4"/>
      <c r="AA311" s="4"/>
      <c r="AB311" s="4"/>
      <c r="AC311" s="4"/>
      <c r="AD311" s="4"/>
      <c r="AE311" s="4"/>
    </row>
    <row r="312" spans="1:31" ht="15.75" customHeight="1">
      <c r="A312" s="4"/>
      <c r="B312" s="120"/>
      <c r="C312" s="120"/>
      <c r="D312" s="120"/>
      <c r="E312" s="120"/>
      <c r="F312" s="120"/>
      <c r="G312" s="120"/>
      <c r="H312" s="4"/>
      <c r="I312" s="120"/>
      <c r="J312" s="121"/>
      <c r="K312" s="121"/>
      <c r="L312" s="4"/>
      <c r="M312" s="4"/>
      <c r="N312" s="4"/>
      <c r="O312" s="4"/>
      <c r="P312" s="4"/>
      <c r="V312" s="123"/>
      <c r="W312" s="4"/>
      <c r="X312" s="4"/>
      <c r="Y312" s="4"/>
      <c r="Z312" s="4"/>
      <c r="AA312" s="4"/>
      <c r="AB312" s="4"/>
      <c r="AC312" s="4"/>
      <c r="AD312" s="4"/>
      <c r="AE312" s="4"/>
    </row>
    <row r="313" spans="1:31" ht="15.75" customHeight="1">
      <c r="A313" s="4"/>
      <c r="B313" s="120"/>
      <c r="C313" s="120"/>
      <c r="D313" s="120"/>
      <c r="E313" s="120"/>
      <c r="F313" s="120"/>
      <c r="G313" s="120"/>
      <c r="H313" s="4"/>
      <c r="I313" s="120"/>
      <c r="J313" s="121"/>
      <c r="K313" s="121"/>
      <c r="L313" s="4"/>
      <c r="M313" s="4"/>
      <c r="N313" s="4"/>
      <c r="O313" s="4"/>
      <c r="P313" s="4"/>
      <c r="V313" s="123"/>
      <c r="W313" s="4"/>
      <c r="X313" s="4"/>
      <c r="Y313" s="4"/>
      <c r="Z313" s="4"/>
      <c r="AA313" s="4"/>
      <c r="AB313" s="4"/>
      <c r="AC313" s="4"/>
      <c r="AD313" s="4"/>
      <c r="AE313" s="4"/>
    </row>
    <row r="314" spans="1:31" ht="15.75" customHeight="1">
      <c r="A314" s="4"/>
      <c r="B314" s="120"/>
      <c r="C314" s="120"/>
      <c r="D314" s="120"/>
      <c r="E314" s="120"/>
      <c r="F314" s="120"/>
      <c r="G314" s="120"/>
      <c r="H314" s="4"/>
      <c r="I314" s="120"/>
      <c r="J314" s="121"/>
      <c r="K314" s="121"/>
      <c r="L314" s="4"/>
      <c r="M314" s="4"/>
      <c r="N314" s="4"/>
      <c r="O314" s="4"/>
      <c r="P314" s="4"/>
      <c r="V314" s="123"/>
      <c r="W314" s="4"/>
      <c r="X314" s="4"/>
      <c r="Y314" s="4"/>
      <c r="Z314" s="4"/>
      <c r="AA314" s="4"/>
      <c r="AB314" s="4"/>
      <c r="AC314" s="4"/>
      <c r="AD314" s="4"/>
      <c r="AE314" s="4"/>
    </row>
    <row r="315" spans="1:31" ht="15.75" customHeight="1">
      <c r="A315" s="4"/>
      <c r="B315" s="120"/>
      <c r="C315" s="120"/>
      <c r="D315" s="120"/>
      <c r="E315" s="120"/>
      <c r="F315" s="120"/>
      <c r="G315" s="120"/>
      <c r="H315" s="4"/>
      <c r="I315" s="120"/>
      <c r="J315" s="121"/>
      <c r="K315" s="121"/>
      <c r="L315" s="4"/>
      <c r="M315" s="4"/>
      <c r="N315" s="4"/>
      <c r="O315" s="4"/>
      <c r="P315" s="4"/>
      <c r="V315" s="123"/>
      <c r="W315" s="4"/>
      <c r="X315" s="4"/>
      <c r="Y315" s="4"/>
      <c r="Z315" s="4"/>
      <c r="AA315" s="4"/>
      <c r="AB315" s="4"/>
      <c r="AC315" s="4"/>
      <c r="AD315" s="4"/>
      <c r="AE315" s="4"/>
    </row>
    <row r="316" spans="1:31" ht="15.75" customHeight="1">
      <c r="A316" s="4"/>
      <c r="B316" s="120"/>
      <c r="C316" s="120"/>
      <c r="D316" s="120"/>
      <c r="E316" s="120"/>
      <c r="F316" s="120"/>
      <c r="G316" s="120"/>
      <c r="H316" s="4"/>
      <c r="I316" s="120"/>
      <c r="J316" s="121"/>
      <c r="K316" s="121"/>
      <c r="L316" s="4"/>
      <c r="M316" s="4"/>
      <c r="N316" s="4"/>
      <c r="O316" s="4"/>
      <c r="P316" s="4"/>
      <c r="V316" s="123"/>
      <c r="W316" s="4"/>
      <c r="X316" s="4"/>
      <c r="Y316" s="4"/>
      <c r="Z316" s="4"/>
      <c r="AA316" s="4"/>
      <c r="AB316" s="4"/>
      <c r="AC316" s="4"/>
      <c r="AD316" s="4"/>
      <c r="AE316" s="4"/>
    </row>
    <row r="317" spans="1:31" ht="15.75" customHeight="1">
      <c r="A317" s="4"/>
      <c r="B317" s="120"/>
      <c r="C317" s="120"/>
      <c r="D317" s="120"/>
      <c r="E317" s="120"/>
      <c r="F317" s="120"/>
      <c r="G317" s="120"/>
      <c r="H317" s="4"/>
      <c r="I317" s="120"/>
      <c r="J317" s="121"/>
      <c r="K317" s="121"/>
      <c r="L317" s="4"/>
      <c r="M317" s="4"/>
      <c r="N317" s="4"/>
      <c r="O317" s="4"/>
      <c r="P317" s="4"/>
      <c r="V317" s="123"/>
      <c r="W317" s="4"/>
      <c r="X317" s="4"/>
      <c r="Y317" s="4"/>
      <c r="Z317" s="4"/>
      <c r="AA317" s="4"/>
      <c r="AB317" s="4"/>
      <c r="AC317" s="4"/>
      <c r="AD317" s="4"/>
      <c r="AE317" s="4"/>
    </row>
    <row r="318" spans="1:31" ht="15.75" customHeight="1">
      <c r="A318" s="4"/>
      <c r="B318" s="120"/>
      <c r="C318" s="120"/>
      <c r="D318" s="120"/>
      <c r="E318" s="120"/>
      <c r="F318" s="120"/>
      <c r="G318" s="120"/>
      <c r="H318" s="4"/>
      <c r="I318" s="120"/>
      <c r="J318" s="121"/>
      <c r="K318" s="121"/>
      <c r="L318" s="4"/>
      <c r="M318" s="4"/>
      <c r="N318" s="4"/>
      <c r="O318" s="4"/>
      <c r="P318" s="4"/>
      <c r="V318" s="123"/>
      <c r="W318" s="4"/>
      <c r="X318" s="4"/>
      <c r="Y318" s="4"/>
      <c r="Z318" s="4"/>
      <c r="AA318" s="4"/>
      <c r="AB318" s="4"/>
      <c r="AC318" s="4"/>
      <c r="AD318" s="4"/>
      <c r="AE318" s="4"/>
    </row>
    <row r="319" spans="1:31" ht="15.75" customHeight="1">
      <c r="A319" s="4"/>
      <c r="B319" s="120"/>
      <c r="C319" s="120"/>
      <c r="D319" s="120"/>
      <c r="E319" s="120"/>
      <c r="F319" s="120"/>
      <c r="G319" s="120"/>
      <c r="H319" s="4"/>
      <c r="I319" s="120"/>
      <c r="J319" s="121"/>
      <c r="K319" s="121"/>
      <c r="L319" s="4"/>
      <c r="M319" s="4"/>
      <c r="N319" s="4"/>
      <c r="O319" s="4"/>
      <c r="P319" s="4"/>
      <c r="V319" s="123"/>
      <c r="W319" s="4"/>
      <c r="X319" s="4"/>
      <c r="Y319" s="4"/>
      <c r="Z319" s="4"/>
      <c r="AA319" s="4"/>
      <c r="AB319" s="4"/>
      <c r="AC319" s="4"/>
      <c r="AD319" s="4"/>
      <c r="AE319" s="4"/>
    </row>
    <row r="320" spans="1:31" ht="15.75" customHeight="1">
      <c r="A320" s="4"/>
      <c r="B320" s="120"/>
      <c r="C320" s="120"/>
      <c r="D320" s="120"/>
      <c r="E320" s="120"/>
      <c r="F320" s="120"/>
      <c r="G320" s="120"/>
      <c r="H320" s="4"/>
      <c r="I320" s="120"/>
      <c r="J320" s="121"/>
      <c r="K320" s="121"/>
      <c r="L320" s="4"/>
      <c r="M320" s="4"/>
      <c r="N320" s="4"/>
      <c r="O320" s="4"/>
      <c r="P320" s="4"/>
      <c r="V320" s="123"/>
      <c r="W320" s="4"/>
      <c r="X320" s="4"/>
      <c r="Y320" s="4"/>
      <c r="Z320" s="4"/>
      <c r="AA320" s="4"/>
      <c r="AB320" s="4"/>
      <c r="AC320" s="4"/>
      <c r="AD320" s="4"/>
      <c r="AE320" s="4"/>
    </row>
    <row r="321" spans="1:31" ht="15.75" customHeight="1">
      <c r="A321" s="4"/>
      <c r="B321" s="120"/>
      <c r="C321" s="120"/>
      <c r="D321" s="120"/>
      <c r="E321" s="120"/>
      <c r="F321" s="120"/>
      <c r="G321" s="120"/>
      <c r="H321" s="4"/>
      <c r="I321" s="120"/>
      <c r="J321" s="121"/>
      <c r="K321" s="121"/>
      <c r="L321" s="4"/>
      <c r="M321" s="4"/>
      <c r="N321" s="4"/>
      <c r="O321" s="4"/>
      <c r="P321" s="4"/>
      <c r="V321" s="123"/>
      <c r="W321" s="4"/>
      <c r="X321" s="4"/>
      <c r="Y321" s="4"/>
      <c r="Z321" s="4"/>
      <c r="AA321" s="4"/>
      <c r="AB321" s="4"/>
      <c r="AC321" s="4"/>
      <c r="AD321" s="4"/>
      <c r="AE321" s="4"/>
    </row>
    <row r="322" spans="1:31" ht="15.75" customHeight="1">
      <c r="A322" s="4"/>
      <c r="B322" s="120"/>
      <c r="C322" s="120"/>
      <c r="D322" s="120"/>
      <c r="E322" s="120"/>
      <c r="F322" s="120"/>
      <c r="G322" s="120"/>
      <c r="H322" s="4"/>
      <c r="I322" s="120"/>
      <c r="J322" s="121"/>
      <c r="K322" s="121"/>
      <c r="L322" s="4"/>
      <c r="M322" s="4"/>
      <c r="N322" s="4"/>
      <c r="O322" s="4"/>
      <c r="P322" s="4"/>
      <c r="V322" s="123"/>
      <c r="W322" s="4"/>
      <c r="X322" s="4"/>
      <c r="Y322" s="4"/>
      <c r="Z322" s="4"/>
      <c r="AA322" s="4"/>
      <c r="AB322" s="4"/>
      <c r="AC322" s="4"/>
      <c r="AD322" s="4"/>
      <c r="AE322" s="4"/>
    </row>
    <row r="323" spans="1:31" ht="15.75" customHeight="1">
      <c r="A323" s="4"/>
      <c r="B323" s="120"/>
      <c r="C323" s="120"/>
      <c r="D323" s="120"/>
      <c r="E323" s="120"/>
      <c r="F323" s="120"/>
      <c r="G323" s="120"/>
      <c r="H323" s="4"/>
      <c r="I323" s="120"/>
      <c r="J323" s="121"/>
      <c r="K323" s="121"/>
      <c r="L323" s="4"/>
      <c r="M323" s="4"/>
      <c r="N323" s="4"/>
      <c r="O323" s="4"/>
      <c r="P323" s="4"/>
      <c r="V323" s="123"/>
      <c r="W323" s="4"/>
      <c r="X323" s="4"/>
      <c r="Y323" s="4"/>
      <c r="Z323" s="4"/>
      <c r="AA323" s="4"/>
      <c r="AB323" s="4"/>
      <c r="AC323" s="4"/>
      <c r="AD323" s="4"/>
      <c r="AE323" s="4"/>
    </row>
    <row r="324" spans="1:31" ht="15.75" customHeight="1">
      <c r="A324" s="4"/>
      <c r="B324" s="120"/>
      <c r="C324" s="120"/>
      <c r="D324" s="120"/>
      <c r="E324" s="120"/>
      <c r="F324" s="120"/>
      <c r="G324" s="120"/>
      <c r="H324" s="4"/>
      <c r="I324" s="120"/>
      <c r="J324" s="121"/>
      <c r="K324" s="121"/>
      <c r="L324" s="4"/>
      <c r="M324" s="4"/>
      <c r="N324" s="4"/>
      <c r="O324" s="4"/>
      <c r="P324" s="4"/>
      <c r="V324" s="123"/>
      <c r="W324" s="4"/>
      <c r="X324" s="4"/>
      <c r="Y324" s="4"/>
      <c r="Z324" s="4"/>
      <c r="AA324" s="4"/>
      <c r="AB324" s="4"/>
      <c r="AC324" s="4"/>
      <c r="AD324" s="4"/>
      <c r="AE324" s="4"/>
    </row>
    <row r="325" spans="1:31" ht="15.75" customHeight="1">
      <c r="A325" s="4"/>
      <c r="B325" s="120"/>
      <c r="C325" s="120"/>
      <c r="D325" s="120"/>
      <c r="E325" s="120"/>
      <c r="F325" s="120"/>
      <c r="G325" s="120"/>
      <c r="H325" s="4"/>
      <c r="I325" s="120"/>
      <c r="J325" s="121"/>
      <c r="K325" s="121"/>
      <c r="L325" s="4"/>
      <c r="M325" s="4"/>
      <c r="N325" s="4"/>
      <c r="O325" s="4"/>
      <c r="P325" s="4"/>
      <c r="V325" s="123"/>
      <c r="W325" s="4"/>
      <c r="X325" s="4"/>
      <c r="Y325" s="4"/>
      <c r="Z325" s="4"/>
      <c r="AA325" s="4"/>
      <c r="AB325" s="4"/>
      <c r="AC325" s="4"/>
      <c r="AD325" s="4"/>
      <c r="AE325" s="4"/>
    </row>
    <row r="326" spans="1:31" ht="15.75" customHeight="1">
      <c r="A326" s="4"/>
      <c r="B326" s="120"/>
      <c r="C326" s="120"/>
      <c r="D326" s="120"/>
      <c r="E326" s="120"/>
      <c r="F326" s="120"/>
      <c r="G326" s="120"/>
      <c r="H326" s="4"/>
      <c r="I326" s="120"/>
      <c r="J326" s="121"/>
      <c r="K326" s="121"/>
      <c r="L326" s="4"/>
      <c r="M326" s="4"/>
      <c r="N326" s="4"/>
      <c r="O326" s="4"/>
      <c r="P326" s="4"/>
      <c r="V326" s="123"/>
      <c r="W326" s="4"/>
      <c r="X326" s="4"/>
      <c r="Y326" s="4"/>
      <c r="Z326" s="4"/>
      <c r="AA326" s="4"/>
      <c r="AB326" s="4"/>
      <c r="AC326" s="4"/>
      <c r="AD326" s="4"/>
      <c r="AE326" s="4"/>
    </row>
    <row r="327" spans="1:31" ht="15.75" customHeight="1">
      <c r="A327" s="4"/>
      <c r="B327" s="120"/>
      <c r="C327" s="120"/>
      <c r="D327" s="120"/>
      <c r="E327" s="120"/>
      <c r="F327" s="120"/>
      <c r="G327" s="120"/>
      <c r="H327" s="4"/>
      <c r="I327" s="120"/>
      <c r="J327" s="121"/>
      <c r="K327" s="121"/>
      <c r="L327" s="4"/>
      <c r="M327" s="4"/>
      <c r="N327" s="4"/>
      <c r="O327" s="4"/>
      <c r="P327" s="4"/>
      <c r="V327" s="123"/>
      <c r="W327" s="4"/>
      <c r="X327" s="4"/>
      <c r="Y327" s="4"/>
      <c r="Z327" s="4"/>
      <c r="AA327" s="4"/>
      <c r="AB327" s="4"/>
      <c r="AC327" s="4"/>
      <c r="AD327" s="4"/>
      <c r="AE327" s="4"/>
    </row>
    <row r="328" spans="1:31" ht="15.75" customHeight="1">
      <c r="A328" s="4"/>
      <c r="B328" s="120"/>
      <c r="C328" s="120"/>
      <c r="D328" s="120"/>
      <c r="E328" s="120"/>
      <c r="F328" s="120"/>
      <c r="G328" s="120"/>
      <c r="H328" s="4"/>
      <c r="I328" s="120"/>
      <c r="J328" s="121"/>
      <c r="K328" s="121"/>
      <c r="L328" s="4"/>
      <c r="M328" s="4"/>
      <c r="N328" s="4"/>
      <c r="O328" s="4"/>
      <c r="P328" s="4"/>
      <c r="V328" s="123"/>
      <c r="W328" s="4"/>
      <c r="X328" s="4"/>
      <c r="Y328" s="4"/>
      <c r="Z328" s="4"/>
      <c r="AA328" s="4"/>
      <c r="AB328" s="4"/>
      <c r="AC328" s="4"/>
      <c r="AD328" s="4"/>
      <c r="AE328" s="4"/>
    </row>
    <row r="329" spans="1:31" ht="15.75" customHeight="1">
      <c r="A329" s="4"/>
      <c r="B329" s="120"/>
      <c r="C329" s="120"/>
      <c r="D329" s="120"/>
      <c r="E329" s="120"/>
      <c r="F329" s="120"/>
      <c r="G329" s="120"/>
      <c r="H329" s="4"/>
      <c r="I329" s="120"/>
      <c r="J329" s="121"/>
      <c r="K329" s="121"/>
      <c r="L329" s="4"/>
      <c r="M329" s="4"/>
      <c r="N329" s="4"/>
      <c r="O329" s="4"/>
      <c r="P329" s="4"/>
      <c r="V329" s="123"/>
      <c r="W329" s="4"/>
      <c r="X329" s="4"/>
      <c r="Y329" s="4"/>
      <c r="Z329" s="4"/>
      <c r="AA329" s="4"/>
      <c r="AB329" s="4"/>
      <c r="AC329" s="4"/>
      <c r="AD329" s="4"/>
      <c r="AE329" s="4"/>
    </row>
    <row r="330" spans="1:31" ht="15.75" customHeight="1">
      <c r="A330" s="4"/>
      <c r="B330" s="120"/>
      <c r="C330" s="120"/>
      <c r="D330" s="120"/>
      <c r="E330" s="120"/>
      <c r="F330" s="120"/>
      <c r="G330" s="120"/>
      <c r="H330" s="4"/>
      <c r="I330" s="120"/>
      <c r="J330" s="121"/>
      <c r="K330" s="121"/>
      <c r="L330" s="4"/>
      <c r="M330" s="4"/>
      <c r="N330" s="4"/>
      <c r="O330" s="4"/>
      <c r="P330" s="4"/>
      <c r="V330" s="123"/>
      <c r="W330" s="4"/>
      <c r="X330" s="4"/>
      <c r="Y330" s="4"/>
      <c r="Z330" s="4"/>
      <c r="AA330" s="4"/>
      <c r="AB330" s="4"/>
      <c r="AC330" s="4"/>
      <c r="AD330" s="4"/>
      <c r="AE330" s="4"/>
    </row>
    <row r="331" spans="1:31" ht="15.75" customHeight="1">
      <c r="A331" s="4"/>
      <c r="B331" s="120"/>
      <c r="C331" s="120"/>
      <c r="D331" s="120"/>
      <c r="E331" s="120"/>
      <c r="F331" s="120"/>
      <c r="G331" s="120"/>
      <c r="H331" s="4"/>
      <c r="I331" s="120"/>
      <c r="J331" s="121"/>
      <c r="K331" s="121"/>
      <c r="L331" s="4"/>
      <c r="M331" s="4"/>
      <c r="N331" s="4"/>
      <c r="O331" s="4"/>
      <c r="P331" s="4"/>
      <c r="V331" s="123"/>
      <c r="W331" s="4"/>
      <c r="X331" s="4"/>
      <c r="Y331" s="4"/>
      <c r="Z331" s="4"/>
      <c r="AA331" s="4"/>
      <c r="AB331" s="4"/>
      <c r="AC331" s="4"/>
      <c r="AD331" s="4"/>
      <c r="AE331" s="4"/>
    </row>
    <row r="332" spans="1:31" ht="15.75" customHeight="1">
      <c r="A332" s="4"/>
      <c r="B332" s="120"/>
      <c r="C332" s="120"/>
      <c r="D332" s="120"/>
      <c r="E332" s="120"/>
      <c r="F332" s="120"/>
      <c r="G332" s="120"/>
      <c r="H332" s="4"/>
      <c r="I332" s="120"/>
      <c r="J332" s="121"/>
      <c r="K332" s="121"/>
      <c r="L332" s="4"/>
      <c r="M332" s="4"/>
      <c r="N332" s="4"/>
      <c r="O332" s="4"/>
      <c r="P332" s="4"/>
      <c r="V332" s="123"/>
      <c r="W332" s="4"/>
      <c r="X332" s="4"/>
      <c r="Y332" s="4"/>
      <c r="Z332" s="4"/>
      <c r="AA332" s="4"/>
      <c r="AB332" s="4"/>
      <c r="AC332" s="4"/>
      <c r="AD332" s="4"/>
      <c r="AE332" s="4"/>
    </row>
    <row r="333" spans="1:31" ht="15.75" customHeight="1">
      <c r="A333" s="4"/>
      <c r="B333" s="120"/>
      <c r="C333" s="120"/>
      <c r="D333" s="120"/>
      <c r="E333" s="120"/>
      <c r="F333" s="120"/>
      <c r="G333" s="120"/>
      <c r="H333" s="4"/>
      <c r="I333" s="120"/>
      <c r="J333" s="121"/>
      <c r="K333" s="121"/>
      <c r="L333" s="4"/>
      <c r="M333" s="4"/>
      <c r="N333" s="4"/>
      <c r="O333" s="4"/>
      <c r="P333" s="4"/>
      <c r="V333" s="123"/>
      <c r="W333" s="4"/>
      <c r="X333" s="4"/>
      <c r="Y333" s="4"/>
      <c r="Z333" s="4"/>
      <c r="AA333" s="4"/>
      <c r="AB333" s="4"/>
      <c r="AC333" s="4"/>
      <c r="AD333" s="4"/>
      <c r="AE333" s="4"/>
    </row>
    <row r="334" spans="1:31" ht="15.75" customHeight="1">
      <c r="A334" s="4"/>
      <c r="B334" s="120"/>
      <c r="C334" s="120"/>
      <c r="D334" s="120"/>
      <c r="E334" s="120"/>
      <c r="F334" s="120"/>
      <c r="G334" s="120"/>
      <c r="H334" s="4"/>
      <c r="I334" s="120"/>
      <c r="J334" s="121"/>
      <c r="K334" s="121"/>
      <c r="L334" s="4"/>
      <c r="M334" s="4"/>
      <c r="N334" s="4"/>
      <c r="O334" s="4"/>
      <c r="P334" s="4"/>
      <c r="V334" s="123"/>
      <c r="W334" s="4"/>
      <c r="X334" s="4"/>
      <c r="Y334" s="4"/>
      <c r="Z334" s="4"/>
      <c r="AA334" s="4"/>
      <c r="AB334" s="4"/>
      <c r="AC334" s="4"/>
      <c r="AD334" s="4"/>
      <c r="AE334" s="4"/>
    </row>
    <row r="335" spans="1:31" ht="15.75" customHeight="1">
      <c r="A335" s="4"/>
      <c r="B335" s="120"/>
      <c r="C335" s="120"/>
      <c r="D335" s="120"/>
      <c r="E335" s="120"/>
      <c r="F335" s="120"/>
      <c r="G335" s="120"/>
      <c r="H335" s="4"/>
      <c r="I335" s="120"/>
      <c r="J335" s="121"/>
      <c r="K335" s="121"/>
      <c r="L335" s="4"/>
      <c r="M335" s="4"/>
      <c r="N335" s="4"/>
      <c r="O335" s="4"/>
      <c r="P335" s="4"/>
      <c r="V335" s="123"/>
      <c r="W335" s="4"/>
      <c r="X335" s="4"/>
      <c r="Y335" s="4"/>
      <c r="Z335" s="4"/>
      <c r="AA335" s="4"/>
      <c r="AB335" s="4"/>
      <c r="AC335" s="4"/>
      <c r="AD335" s="4"/>
      <c r="AE335" s="4"/>
    </row>
    <row r="336" spans="1:31" ht="15.75" customHeight="1">
      <c r="A336" s="4"/>
      <c r="B336" s="120"/>
      <c r="C336" s="120"/>
      <c r="D336" s="120"/>
      <c r="E336" s="120"/>
      <c r="F336" s="120"/>
      <c r="G336" s="120"/>
      <c r="H336" s="4"/>
      <c r="I336" s="120"/>
      <c r="J336" s="121"/>
      <c r="K336" s="121"/>
      <c r="L336" s="4"/>
      <c r="M336" s="4"/>
      <c r="N336" s="4"/>
      <c r="O336" s="4"/>
      <c r="P336" s="4"/>
      <c r="V336" s="123"/>
      <c r="W336" s="4"/>
      <c r="X336" s="4"/>
      <c r="Y336" s="4"/>
      <c r="Z336" s="4"/>
      <c r="AA336" s="4"/>
      <c r="AB336" s="4"/>
      <c r="AC336" s="4"/>
      <c r="AD336" s="4"/>
      <c r="AE336" s="4"/>
    </row>
    <row r="337" spans="1:31" ht="15.75" customHeight="1">
      <c r="A337" s="4"/>
      <c r="B337" s="120"/>
      <c r="C337" s="120"/>
      <c r="D337" s="120"/>
      <c r="E337" s="120"/>
      <c r="F337" s="120"/>
      <c r="G337" s="120"/>
      <c r="H337" s="4"/>
      <c r="I337" s="120"/>
      <c r="J337" s="121"/>
      <c r="K337" s="121"/>
      <c r="L337" s="4"/>
      <c r="M337" s="4"/>
      <c r="N337" s="4"/>
      <c r="O337" s="4"/>
      <c r="P337" s="4"/>
      <c r="V337" s="123"/>
      <c r="W337" s="4"/>
      <c r="X337" s="4"/>
      <c r="Y337" s="4"/>
      <c r="Z337" s="4"/>
      <c r="AA337" s="4"/>
      <c r="AB337" s="4"/>
      <c r="AC337" s="4"/>
      <c r="AD337" s="4"/>
      <c r="AE337" s="4"/>
    </row>
    <row r="338" spans="1:31" ht="15.75" customHeight="1">
      <c r="A338" s="4"/>
      <c r="B338" s="120"/>
      <c r="C338" s="120"/>
      <c r="D338" s="120"/>
      <c r="E338" s="120"/>
      <c r="F338" s="120"/>
      <c r="G338" s="120"/>
      <c r="H338" s="4"/>
      <c r="I338" s="120"/>
      <c r="J338" s="121"/>
      <c r="K338" s="121"/>
      <c r="L338" s="4"/>
      <c r="M338" s="4"/>
      <c r="N338" s="4"/>
      <c r="O338" s="4"/>
      <c r="P338" s="4"/>
      <c r="V338" s="123"/>
      <c r="W338" s="4"/>
      <c r="X338" s="4"/>
      <c r="Y338" s="4"/>
      <c r="Z338" s="4"/>
      <c r="AA338" s="4"/>
      <c r="AB338" s="4"/>
      <c r="AC338" s="4"/>
      <c r="AD338" s="4"/>
      <c r="AE338" s="4"/>
    </row>
    <row r="339" spans="1:31" ht="15.75" customHeight="1">
      <c r="A339" s="4"/>
      <c r="B339" s="120"/>
      <c r="C339" s="120"/>
      <c r="D339" s="120"/>
      <c r="E339" s="120"/>
      <c r="F339" s="120"/>
      <c r="G339" s="120"/>
      <c r="H339" s="4"/>
      <c r="I339" s="120"/>
      <c r="J339" s="121"/>
      <c r="K339" s="121"/>
      <c r="L339" s="4"/>
      <c r="M339" s="4"/>
      <c r="N339" s="4"/>
      <c r="O339" s="4"/>
      <c r="P339" s="4"/>
      <c r="V339" s="123"/>
      <c r="W339" s="4"/>
      <c r="X339" s="4"/>
      <c r="Y339" s="4"/>
      <c r="Z339" s="4"/>
      <c r="AA339" s="4"/>
      <c r="AB339" s="4"/>
      <c r="AC339" s="4"/>
      <c r="AD339" s="4"/>
      <c r="AE339" s="4"/>
    </row>
    <row r="340" spans="1:31" ht="15.75" customHeight="1">
      <c r="A340" s="4"/>
      <c r="B340" s="120"/>
      <c r="C340" s="120"/>
      <c r="D340" s="120"/>
      <c r="E340" s="120"/>
      <c r="F340" s="120"/>
      <c r="G340" s="120"/>
      <c r="H340" s="4"/>
      <c r="I340" s="120"/>
      <c r="J340" s="121"/>
      <c r="K340" s="121"/>
      <c r="L340" s="4"/>
      <c r="M340" s="4"/>
      <c r="N340" s="4"/>
      <c r="O340" s="4"/>
      <c r="P340" s="4"/>
      <c r="V340" s="123"/>
      <c r="W340" s="4"/>
      <c r="X340" s="4"/>
      <c r="Y340" s="4"/>
      <c r="Z340" s="4"/>
      <c r="AA340" s="4"/>
      <c r="AB340" s="4"/>
      <c r="AC340" s="4"/>
      <c r="AD340" s="4"/>
      <c r="AE340" s="4"/>
    </row>
    <row r="341" spans="1:31" ht="15.75" customHeight="1">
      <c r="A341" s="4"/>
      <c r="B341" s="120"/>
      <c r="C341" s="120"/>
      <c r="D341" s="120"/>
      <c r="E341" s="120"/>
      <c r="F341" s="120"/>
      <c r="G341" s="120"/>
      <c r="H341" s="4"/>
      <c r="I341" s="120"/>
      <c r="J341" s="121"/>
      <c r="K341" s="121"/>
      <c r="L341" s="4"/>
      <c r="M341" s="4"/>
      <c r="N341" s="4"/>
      <c r="O341" s="4"/>
      <c r="P341" s="4"/>
      <c r="V341" s="123"/>
      <c r="W341" s="4"/>
      <c r="X341" s="4"/>
      <c r="Y341" s="4"/>
      <c r="Z341" s="4"/>
      <c r="AA341" s="4"/>
      <c r="AB341" s="4"/>
      <c r="AC341" s="4"/>
      <c r="AD341" s="4"/>
      <c r="AE341" s="4"/>
    </row>
    <row r="342" spans="1:31" ht="15.75" customHeight="1">
      <c r="A342" s="4"/>
      <c r="B342" s="120"/>
      <c r="C342" s="120"/>
      <c r="D342" s="120"/>
      <c r="E342" s="120"/>
      <c r="F342" s="120"/>
      <c r="G342" s="120"/>
      <c r="H342" s="4"/>
      <c r="I342" s="120"/>
      <c r="J342" s="121"/>
      <c r="K342" s="121"/>
      <c r="L342" s="4"/>
      <c r="M342" s="4"/>
      <c r="N342" s="4"/>
      <c r="O342" s="4"/>
      <c r="P342" s="4"/>
      <c r="V342" s="123"/>
      <c r="W342" s="4"/>
      <c r="X342" s="4"/>
      <c r="Y342" s="4"/>
      <c r="Z342" s="4"/>
      <c r="AA342" s="4"/>
      <c r="AB342" s="4"/>
      <c r="AC342" s="4"/>
      <c r="AD342" s="4"/>
      <c r="AE342" s="4"/>
    </row>
    <row r="343" spans="1:31" ht="15.75" customHeight="1">
      <c r="A343" s="4"/>
      <c r="B343" s="120"/>
      <c r="C343" s="120"/>
      <c r="D343" s="120"/>
      <c r="E343" s="120"/>
      <c r="F343" s="120"/>
      <c r="G343" s="120"/>
      <c r="H343" s="4"/>
      <c r="I343" s="120"/>
      <c r="J343" s="121"/>
      <c r="K343" s="121"/>
      <c r="L343" s="4"/>
      <c r="M343" s="4"/>
      <c r="N343" s="4"/>
      <c r="O343" s="4"/>
      <c r="P343" s="4"/>
      <c r="V343" s="123"/>
      <c r="W343" s="4"/>
      <c r="X343" s="4"/>
      <c r="Y343" s="4"/>
      <c r="Z343" s="4"/>
      <c r="AA343" s="4"/>
      <c r="AB343" s="4"/>
      <c r="AC343" s="4"/>
      <c r="AD343" s="4"/>
      <c r="AE343" s="4"/>
    </row>
    <row r="344" spans="1:31" ht="15.75" customHeight="1">
      <c r="A344" s="4"/>
      <c r="B344" s="120"/>
      <c r="C344" s="120"/>
      <c r="D344" s="120"/>
      <c r="E344" s="120"/>
      <c r="F344" s="120"/>
      <c r="G344" s="120"/>
      <c r="H344" s="4"/>
      <c r="I344" s="120"/>
      <c r="J344" s="121"/>
      <c r="K344" s="121"/>
      <c r="L344" s="4"/>
      <c r="M344" s="4"/>
      <c r="N344" s="4"/>
      <c r="O344" s="4"/>
      <c r="P344" s="4"/>
      <c r="V344" s="123"/>
      <c r="W344" s="4"/>
      <c r="X344" s="4"/>
      <c r="Y344" s="4"/>
      <c r="Z344" s="4"/>
      <c r="AA344" s="4"/>
      <c r="AB344" s="4"/>
      <c r="AC344" s="4"/>
      <c r="AD344" s="4"/>
      <c r="AE344" s="4"/>
    </row>
    <row r="345" spans="1:31" ht="15.75" customHeight="1">
      <c r="A345" s="4"/>
      <c r="B345" s="120"/>
      <c r="C345" s="120"/>
      <c r="D345" s="120"/>
      <c r="E345" s="120"/>
      <c r="F345" s="120"/>
      <c r="G345" s="120"/>
      <c r="H345" s="4"/>
      <c r="I345" s="120"/>
      <c r="J345" s="121"/>
      <c r="K345" s="121"/>
      <c r="L345" s="4"/>
      <c r="M345" s="4"/>
      <c r="N345" s="4"/>
      <c r="O345" s="4"/>
      <c r="P345" s="4"/>
      <c r="V345" s="123"/>
      <c r="W345" s="4"/>
      <c r="X345" s="4"/>
      <c r="Y345" s="4"/>
      <c r="Z345" s="4"/>
      <c r="AA345" s="4"/>
      <c r="AB345" s="4"/>
      <c r="AC345" s="4"/>
      <c r="AD345" s="4"/>
      <c r="AE345" s="4"/>
    </row>
    <row r="346" spans="1:31" ht="15.75" customHeight="1">
      <c r="A346" s="4"/>
      <c r="B346" s="120"/>
      <c r="C346" s="120"/>
      <c r="D346" s="120"/>
      <c r="E346" s="120"/>
      <c r="F346" s="120"/>
      <c r="G346" s="120"/>
      <c r="H346" s="4"/>
      <c r="I346" s="120"/>
      <c r="J346" s="121"/>
      <c r="K346" s="121"/>
      <c r="L346" s="4"/>
      <c r="M346" s="4"/>
      <c r="N346" s="4"/>
      <c r="O346" s="4"/>
      <c r="P346" s="4"/>
      <c r="V346" s="123"/>
      <c r="W346" s="4"/>
      <c r="X346" s="4"/>
      <c r="Y346" s="4"/>
      <c r="Z346" s="4"/>
      <c r="AA346" s="4"/>
      <c r="AB346" s="4"/>
      <c r="AC346" s="4"/>
      <c r="AD346" s="4"/>
      <c r="AE346" s="4"/>
    </row>
    <row r="347" spans="1:31" ht="15.75" customHeight="1">
      <c r="A347" s="4"/>
      <c r="B347" s="120"/>
      <c r="C347" s="120"/>
      <c r="D347" s="120"/>
      <c r="E347" s="120"/>
      <c r="F347" s="120"/>
      <c r="G347" s="120"/>
      <c r="H347" s="4"/>
      <c r="I347" s="120"/>
      <c r="J347" s="121"/>
      <c r="K347" s="121"/>
      <c r="L347" s="4"/>
      <c r="M347" s="4"/>
      <c r="N347" s="4"/>
      <c r="O347" s="4"/>
      <c r="P347" s="4"/>
      <c r="V347" s="123"/>
      <c r="W347" s="4"/>
      <c r="X347" s="4"/>
      <c r="Y347" s="4"/>
      <c r="Z347" s="4"/>
      <c r="AA347" s="4"/>
      <c r="AB347" s="4"/>
      <c r="AC347" s="4"/>
      <c r="AD347" s="4"/>
      <c r="AE347" s="4"/>
    </row>
    <row r="348" spans="1:31" ht="15.75" customHeight="1">
      <c r="A348" s="4"/>
      <c r="B348" s="120"/>
      <c r="C348" s="120"/>
      <c r="D348" s="120"/>
      <c r="E348" s="120"/>
      <c r="F348" s="120"/>
      <c r="G348" s="120"/>
      <c r="H348" s="4"/>
      <c r="I348" s="120"/>
      <c r="J348" s="121"/>
      <c r="K348" s="121"/>
      <c r="L348" s="4"/>
      <c r="M348" s="4"/>
      <c r="N348" s="4"/>
      <c r="O348" s="4"/>
      <c r="P348" s="4"/>
      <c r="V348" s="123"/>
      <c r="W348" s="4"/>
      <c r="X348" s="4"/>
      <c r="Y348" s="4"/>
      <c r="Z348" s="4"/>
      <c r="AA348" s="4"/>
      <c r="AB348" s="4"/>
      <c r="AC348" s="4"/>
      <c r="AD348" s="4"/>
      <c r="AE348" s="4"/>
    </row>
    <row r="349" spans="1:31" ht="15.75" customHeight="1">
      <c r="A349" s="4"/>
      <c r="B349" s="120"/>
      <c r="C349" s="120"/>
      <c r="D349" s="120"/>
      <c r="E349" s="120"/>
      <c r="F349" s="120"/>
      <c r="G349" s="120"/>
      <c r="H349" s="4"/>
      <c r="I349" s="120"/>
      <c r="J349" s="121"/>
      <c r="K349" s="121"/>
      <c r="L349" s="4"/>
      <c r="M349" s="4"/>
      <c r="N349" s="4"/>
      <c r="O349" s="4"/>
      <c r="P349" s="4"/>
      <c r="V349" s="123"/>
      <c r="W349" s="4"/>
      <c r="X349" s="4"/>
      <c r="Y349" s="4"/>
      <c r="Z349" s="4"/>
      <c r="AA349" s="4"/>
      <c r="AB349" s="4"/>
      <c r="AC349" s="4"/>
      <c r="AD349" s="4"/>
      <c r="AE349" s="4"/>
    </row>
    <row r="350" spans="1:31" ht="15.75" customHeight="1">
      <c r="A350" s="4"/>
      <c r="B350" s="120"/>
      <c r="C350" s="120"/>
      <c r="D350" s="120"/>
      <c r="E350" s="120"/>
      <c r="F350" s="120"/>
      <c r="G350" s="120"/>
      <c r="H350" s="4"/>
      <c r="I350" s="120"/>
      <c r="J350" s="121"/>
      <c r="K350" s="121"/>
      <c r="L350" s="4"/>
      <c r="M350" s="4"/>
      <c r="N350" s="4"/>
      <c r="O350" s="4"/>
      <c r="P350" s="4"/>
      <c r="V350" s="123"/>
      <c r="W350" s="4"/>
      <c r="X350" s="4"/>
      <c r="Y350" s="4"/>
      <c r="Z350" s="4"/>
      <c r="AA350" s="4"/>
      <c r="AB350" s="4"/>
      <c r="AC350" s="4"/>
      <c r="AD350" s="4"/>
      <c r="AE350" s="4"/>
    </row>
    <row r="351" spans="1:31" ht="15.75" customHeight="1">
      <c r="A351" s="4"/>
      <c r="B351" s="120"/>
      <c r="C351" s="120"/>
      <c r="D351" s="120"/>
      <c r="E351" s="120"/>
      <c r="F351" s="120"/>
      <c r="G351" s="120"/>
      <c r="H351" s="4"/>
      <c r="I351" s="120"/>
      <c r="J351" s="121"/>
      <c r="K351" s="121"/>
      <c r="L351" s="4"/>
      <c r="M351" s="4"/>
      <c r="N351" s="4"/>
      <c r="O351" s="4"/>
      <c r="P351" s="4"/>
      <c r="V351" s="123"/>
      <c r="W351" s="4"/>
      <c r="X351" s="4"/>
      <c r="Y351" s="4"/>
      <c r="Z351" s="4"/>
      <c r="AA351" s="4"/>
      <c r="AB351" s="4"/>
      <c r="AC351" s="4"/>
      <c r="AD351" s="4"/>
      <c r="AE351" s="4"/>
    </row>
    <row r="352" spans="1:31" ht="15.75" customHeight="1">
      <c r="A352" s="4"/>
      <c r="B352" s="120"/>
      <c r="C352" s="120"/>
      <c r="D352" s="120"/>
      <c r="E352" s="120"/>
      <c r="F352" s="120"/>
      <c r="G352" s="120"/>
      <c r="H352" s="4"/>
      <c r="I352" s="120"/>
      <c r="J352" s="121"/>
      <c r="K352" s="121"/>
      <c r="L352" s="4"/>
      <c r="M352" s="4"/>
      <c r="N352" s="4"/>
      <c r="O352" s="4"/>
      <c r="P352" s="4"/>
      <c r="V352" s="123"/>
      <c r="W352" s="4"/>
      <c r="X352" s="4"/>
      <c r="Y352" s="4"/>
      <c r="Z352" s="4"/>
      <c r="AA352" s="4"/>
      <c r="AB352" s="4"/>
      <c r="AC352" s="4"/>
      <c r="AD352" s="4"/>
      <c r="AE352" s="4"/>
    </row>
    <row r="353" spans="1:31" ht="15.75" customHeight="1">
      <c r="A353" s="4"/>
      <c r="B353" s="120"/>
      <c r="C353" s="120"/>
      <c r="D353" s="120"/>
      <c r="E353" s="120"/>
      <c r="F353" s="120"/>
      <c r="G353" s="120"/>
      <c r="H353" s="4"/>
      <c r="I353" s="120"/>
      <c r="J353" s="121"/>
      <c r="K353" s="121"/>
      <c r="L353" s="4"/>
      <c r="M353" s="4"/>
      <c r="N353" s="4"/>
      <c r="O353" s="4"/>
      <c r="P353" s="4"/>
      <c r="V353" s="123"/>
      <c r="W353" s="4"/>
      <c r="X353" s="4"/>
      <c r="Y353" s="4"/>
      <c r="Z353" s="4"/>
      <c r="AA353" s="4"/>
      <c r="AB353" s="4"/>
      <c r="AC353" s="4"/>
      <c r="AD353" s="4"/>
      <c r="AE353" s="4"/>
    </row>
    <row r="354" spans="1:31" ht="15.75" customHeight="1">
      <c r="A354" s="4"/>
      <c r="B354" s="120"/>
      <c r="C354" s="120"/>
      <c r="D354" s="120"/>
      <c r="E354" s="120"/>
      <c r="F354" s="120"/>
      <c r="G354" s="120"/>
      <c r="H354" s="4"/>
      <c r="I354" s="120"/>
      <c r="J354" s="121"/>
      <c r="K354" s="121"/>
      <c r="L354" s="4"/>
      <c r="M354" s="4"/>
      <c r="N354" s="4"/>
      <c r="O354" s="4"/>
      <c r="P354" s="4"/>
      <c r="V354" s="123"/>
      <c r="W354" s="4"/>
      <c r="X354" s="4"/>
      <c r="Y354" s="4"/>
      <c r="Z354" s="4"/>
      <c r="AA354" s="4"/>
      <c r="AB354" s="4"/>
      <c r="AC354" s="4"/>
      <c r="AD354" s="4"/>
      <c r="AE354" s="4"/>
    </row>
    <row r="355" spans="1:31" ht="15.75" customHeight="1">
      <c r="A355" s="4"/>
      <c r="B355" s="120"/>
      <c r="C355" s="120"/>
      <c r="D355" s="120"/>
      <c r="E355" s="120"/>
      <c r="F355" s="120"/>
      <c r="G355" s="120"/>
      <c r="H355" s="4"/>
      <c r="I355" s="120"/>
      <c r="J355" s="121"/>
      <c r="K355" s="121"/>
      <c r="L355" s="4"/>
      <c r="M355" s="4"/>
      <c r="N355" s="4"/>
      <c r="O355" s="4"/>
      <c r="P355" s="4"/>
      <c r="V355" s="123"/>
      <c r="W355" s="4"/>
      <c r="X355" s="4"/>
      <c r="Y355" s="4"/>
      <c r="Z355" s="4"/>
      <c r="AA355" s="4"/>
      <c r="AB355" s="4"/>
      <c r="AC355" s="4"/>
      <c r="AD355" s="4"/>
      <c r="AE355" s="4"/>
    </row>
    <row r="356" spans="1:31" ht="15.75" customHeight="1">
      <c r="A356" s="4"/>
      <c r="B356" s="120"/>
      <c r="C356" s="120"/>
      <c r="D356" s="120"/>
      <c r="E356" s="120"/>
      <c r="F356" s="120"/>
      <c r="G356" s="120"/>
      <c r="H356" s="4"/>
      <c r="I356" s="120"/>
      <c r="J356" s="121"/>
      <c r="K356" s="121"/>
      <c r="L356" s="4"/>
      <c r="M356" s="4"/>
      <c r="N356" s="4"/>
      <c r="O356" s="4"/>
      <c r="P356" s="4"/>
      <c r="V356" s="123"/>
      <c r="W356" s="4"/>
      <c r="X356" s="4"/>
      <c r="Y356" s="4"/>
      <c r="Z356" s="4"/>
      <c r="AA356" s="4"/>
      <c r="AB356" s="4"/>
      <c r="AC356" s="4"/>
      <c r="AD356" s="4"/>
      <c r="AE356" s="4"/>
    </row>
    <row r="357" spans="1:31" ht="15.75" customHeight="1">
      <c r="A357" s="4"/>
      <c r="B357" s="120"/>
      <c r="C357" s="120"/>
      <c r="D357" s="120"/>
      <c r="E357" s="120"/>
      <c r="F357" s="120"/>
      <c r="G357" s="120"/>
      <c r="H357" s="4"/>
      <c r="I357" s="120"/>
      <c r="J357" s="121"/>
      <c r="K357" s="121"/>
      <c r="L357" s="4"/>
      <c r="M357" s="4"/>
      <c r="N357" s="4"/>
      <c r="O357" s="4"/>
      <c r="P357" s="4"/>
      <c r="V357" s="123"/>
      <c r="W357" s="4"/>
      <c r="X357" s="4"/>
      <c r="Y357" s="4"/>
      <c r="Z357" s="4"/>
      <c r="AA357" s="4"/>
      <c r="AB357" s="4"/>
      <c r="AC357" s="4"/>
      <c r="AD357" s="4"/>
      <c r="AE357" s="4"/>
    </row>
    <row r="358" spans="1:31" ht="15.75" customHeight="1">
      <c r="A358" s="4"/>
      <c r="B358" s="120"/>
      <c r="C358" s="120"/>
      <c r="D358" s="120"/>
      <c r="E358" s="120"/>
      <c r="F358" s="120"/>
      <c r="G358" s="120"/>
      <c r="H358" s="4"/>
      <c r="I358" s="120"/>
      <c r="J358" s="121"/>
      <c r="K358" s="121"/>
      <c r="L358" s="4"/>
      <c r="M358" s="4"/>
      <c r="N358" s="4"/>
      <c r="O358" s="4"/>
      <c r="P358" s="4"/>
      <c r="V358" s="123"/>
      <c r="W358" s="4"/>
      <c r="X358" s="4"/>
      <c r="Y358" s="4"/>
      <c r="Z358" s="4"/>
      <c r="AA358" s="4"/>
      <c r="AB358" s="4"/>
      <c r="AC358" s="4"/>
      <c r="AD358" s="4"/>
      <c r="AE358" s="4"/>
    </row>
    <row r="359" spans="1:31" ht="15.75" customHeight="1">
      <c r="A359" s="4"/>
      <c r="B359" s="120"/>
      <c r="C359" s="120"/>
      <c r="D359" s="120"/>
      <c r="E359" s="120"/>
      <c r="F359" s="120"/>
      <c r="G359" s="120"/>
      <c r="H359" s="4"/>
      <c r="I359" s="120"/>
      <c r="J359" s="121"/>
      <c r="K359" s="121"/>
      <c r="L359" s="4"/>
      <c r="M359" s="4"/>
      <c r="N359" s="4"/>
      <c r="O359" s="4"/>
      <c r="P359" s="4"/>
      <c r="V359" s="123"/>
      <c r="W359" s="4"/>
      <c r="X359" s="4"/>
      <c r="Y359" s="4"/>
      <c r="Z359" s="4"/>
      <c r="AA359" s="4"/>
      <c r="AB359" s="4"/>
      <c r="AC359" s="4"/>
      <c r="AD359" s="4"/>
      <c r="AE359" s="4"/>
    </row>
    <row r="360" spans="1:31" ht="15.75" customHeight="1">
      <c r="A360" s="4"/>
      <c r="B360" s="120"/>
      <c r="C360" s="120"/>
      <c r="D360" s="120"/>
      <c r="E360" s="120"/>
      <c r="F360" s="120"/>
      <c r="G360" s="120"/>
      <c r="H360" s="4"/>
      <c r="I360" s="120"/>
      <c r="J360" s="121"/>
      <c r="K360" s="121"/>
      <c r="L360" s="4"/>
      <c r="M360" s="4"/>
      <c r="N360" s="4"/>
      <c r="O360" s="4"/>
      <c r="P360" s="4"/>
      <c r="V360" s="123"/>
      <c r="W360" s="4"/>
      <c r="X360" s="4"/>
      <c r="Y360" s="4"/>
      <c r="Z360" s="4"/>
      <c r="AA360" s="4"/>
      <c r="AB360" s="4"/>
      <c r="AC360" s="4"/>
      <c r="AD360" s="4"/>
      <c r="AE360" s="4"/>
    </row>
    <row r="361" spans="1:31" ht="15.75" customHeight="1">
      <c r="A361" s="4"/>
      <c r="B361" s="120"/>
      <c r="C361" s="120"/>
      <c r="D361" s="120"/>
      <c r="E361" s="120"/>
      <c r="F361" s="120"/>
      <c r="G361" s="120"/>
      <c r="H361" s="4"/>
      <c r="I361" s="120"/>
      <c r="J361" s="121"/>
      <c r="K361" s="121"/>
      <c r="L361" s="4"/>
      <c r="M361" s="4"/>
      <c r="N361" s="4"/>
      <c r="O361" s="4"/>
      <c r="P361" s="4"/>
      <c r="V361" s="123"/>
      <c r="W361" s="4"/>
      <c r="X361" s="4"/>
      <c r="Y361" s="4"/>
      <c r="Z361" s="4"/>
      <c r="AA361" s="4"/>
      <c r="AB361" s="4"/>
      <c r="AC361" s="4"/>
      <c r="AD361" s="4"/>
      <c r="AE361" s="4"/>
    </row>
    <row r="362" spans="1:31" ht="15.75" customHeight="1">
      <c r="A362" s="4"/>
      <c r="B362" s="120"/>
      <c r="C362" s="120"/>
      <c r="D362" s="120"/>
      <c r="E362" s="120"/>
      <c r="F362" s="120"/>
      <c r="G362" s="120"/>
      <c r="H362" s="4"/>
      <c r="I362" s="120"/>
      <c r="J362" s="121"/>
      <c r="K362" s="121"/>
      <c r="L362" s="4"/>
      <c r="M362" s="4"/>
      <c r="N362" s="4"/>
      <c r="O362" s="4"/>
      <c r="P362" s="4"/>
      <c r="V362" s="123"/>
      <c r="W362" s="4"/>
      <c r="X362" s="4"/>
      <c r="Y362" s="4"/>
      <c r="Z362" s="4"/>
      <c r="AA362" s="4"/>
      <c r="AB362" s="4"/>
      <c r="AC362" s="4"/>
      <c r="AD362" s="4"/>
      <c r="AE362" s="4"/>
    </row>
    <row r="363" spans="1:31" ht="15.75" customHeight="1">
      <c r="A363" s="4"/>
      <c r="B363" s="120"/>
      <c r="C363" s="120"/>
      <c r="D363" s="120"/>
      <c r="E363" s="120"/>
      <c r="F363" s="120"/>
      <c r="G363" s="120"/>
      <c r="H363" s="4"/>
      <c r="I363" s="120"/>
      <c r="J363" s="121"/>
      <c r="K363" s="121"/>
      <c r="L363" s="4"/>
      <c r="M363" s="4"/>
      <c r="N363" s="4"/>
      <c r="O363" s="4"/>
      <c r="P363" s="4"/>
      <c r="V363" s="123"/>
      <c r="W363" s="4"/>
      <c r="X363" s="4"/>
      <c r="Y363" s="4"/>
      <c r="Z363" s="4"/>
      <c r="AA363" s="4"/>
      <c r="AB363" s="4"/>
      <c r="AC363" s="4"/>
      <c r="AD363" s="4"/>
      <c r="AE363" s="4"/>
    </row>
    <row r="364" spans="1:31" ht="15.75" customHeight="1">
      <c r="A364" s="4"/>
      <c r="B364" s="120"/>
      <c r="C364" s="120"/>
      <c r="D364" s="120"/>
      <c r="E364" s="120"/>
      <c r="F364" s="120"/>
      <c r="G364" s="120"/>
      <c r="H364" s="4"/>
      <c r="I364" s="120"/>
      <c r="J364" s="121"/>
      <c r="K364" s="121"/>
      <c r="L364" s="4"/>
      <c r="M364" s="4"/>
      <c r="N364" s="4"/>
      <c r="O364" s="4"/>
      <c r="P364" s="4"/>
      <c r="V364" s="123"/>
      <c r="W364" s="4"/>
      <c r="X364" s="4"/>
      <c r="Y364" s="4"/>
      <c r="Z364" s="4"/>
      <c r="AA364" s="4"/>
      <c r="AB364" s="4"/>
      <c r="AC364" s="4"/>
      <c r="AD364" s="4"/>
      <c r="AE364" s="4"/>
    </row>
    <row r="365" spans="1:31" ht="15.75" customHeight="1">
      <c r="A365" s="4"/>
      <c r="B365" s="120"/>
      <c r="C365" s="120"/>
      <c r="D365" s="120"/>
      <c r="E365" s="120"/>
      <c r="F365" s="120"/>
      <c r="G365" s="120"/>
      <c r="H365" s="4"/>
      <c r="I365" s="120"/>
      <c r="J365" s="121"/>
      <c r="K365" s="121"/>
      <c r="L365" s="4"/>
      <c r="M365" s="4"/>
      <c r="N365" s="4"/>
      <c r="O365" s="4"/>
      <c r="P365" s="4"/>
      <c r="V365" s="123"/>
      <c r="W365" s="4"/>
      <c r="X365" s="4"/>
      <c r="Y365" s="4"/>
      <c r="Z365" s="4"/>
      <c r="AA365" s="4"/>
      <c r="AB365" s="4"/>
      <c r="AC365" s="4"/>
      <c r="AD365" s="4"/>
      <c r="AE365" s="4"/>
    </row>
    <row r="366" spans="1:31" ht="15.75" customHeight="1">
      <c r="A366" s="4"/>
      <c r="B366" s="120"/>
      <c r="C366" s="120"/>
      <c r="D366" s="120"/>
      <c r="E366" s="120"/>
      <c r="F366" s="120"/>
      <c r="G366" s="120"/>
      <c r="H366" s="4"/>
      <c r="I366" s="120"/>
      <c r="J366" s="121"/>
      <c r="K366" s="121"/>
      <c r="L366" s="4"/>
      <c r="M366" s="4"/>
      <c r="N366" s="4"/>
      <c r="O366" s="4"/>
      <c r="P366" s="4"/>
      <c r="V366" s="123"/>
      <c r="W366" s="4"/>
      <c r="X366" s="4"/>
      <c r="Y366" s="4"/>
      <c r="Z366" s="4"/>
      <c r="AA366" s="4"/>
      <c r="AB366" s="4"/>
      <c r="AC366" s="4"/>
      <c r="AD366" s="4"/>
      <c r="AE366" s="4"/>
    </row>
    <row r="367" spans="1:31" ht="15.75" customHeight="1">
      <c r="A367" s="4"/>
      <c r="B367" s="120"/>
      <c r="C367" s="120"/>
      <c r="D367" s="120"/>
      <c r="E367" s="120"/>
      <c r="F367" s="120"/>
      <c r="G367" s="120"/>
      <c r="H367" s="4"/>
      <c r="I367" s="120"/>
      <c r="J367" s="121"/>
      <c r="K367" s="121"/>
      <c r="L367" s="4"/>
      <c r="M367" s="4"/>
      <c r="N367" s="4"/>
      <c r="O367" s="4"/>
      <c r="P367" s="4"/>
      <c r="V367" s="123"/>
      <c r="W367" s="4"/>
      <c r="X367" s="4"/>
      <c r="Y367" s="4"/>
      <c r="Z367" s="4"/>
      <c r="AA367" s="4"/>
      <c r="AB367" s="4"/>
      <c r="AC367" s="4"/>
      <c r="AD367" s="4"/>
      <c r="AE367" s="4"/>
    </row>
    <row r="368" spans="1:31" ht="15.75" customHeight="1">
      <c r="A368" s="4"/>
      <c r="B368" s="120"/>
      <c r="C368" s="120"/>
      <c r="D368" s="120"/>
      <c r="E368" s="120"/>
      <c r="F368" s="120"/>
      <c r="G368" s="120"/>
      <c r="H368" s="4"/>
      <c r="I368" s="120"/>
      <c r="J368" s="121"/>
      <c r="K368" s="121"/>
      <c r="L368" s="4"/>
      <c r="M368" s="4"/>
      <c r="N368" s="4"/>
      <c r="O368" s="4"/>
      <c r="P368" s="4"/>
      <c r="V368" s="123"/>
      <c r="W368" s="4"/>
      <c r="X368" s="4"/>
      <c r="Y368" s="4"/>
      <c r="Z368" s="4"/>
      <c r="AA368" s="4"/>
      <c r="AB368" s="4"/>
      <c r="AC368" s="4"/>
      <c r="AD368" s="4"/>
      <c r="AE368" s="4"/>
    </row>
    <row r="369" spans="1:31" ht="15.75" customHeight="1">
      <c r="A369" s="4"/>
      <c r="B369" s="120"/>
      <c r="C369" s="120"/>
      <c r="D369" s="120"/>
      <c r="E369" s="120"/>
      <c r="F369" s="120"/>
      <c r="G369" s="120"/>
      <c r="H369" s="4"/>
      <c r="I369" s="120"/>
      <c r="J369" s="121"/>
      <c r="K369" s="121"/>
      <c r="L369" s="4"/>
      <c r="M369" s="4"/>
      <c r="N369" s="4"/>
      <c r="O369" s="4"/>
      <c r="P369" s="4"/>
      <c r="V369" s="123"/>
      <c r="W369" s="4"/>
      <c r="X369" s="4"/>
      <c r="Y369" s="4"/>
      <c r="Z369" s="4"/>
      <c r="AA369" s="4"/>
      <c r="AB369" s="4"/>
      <c r="AC369" s="4"/>
      <c r="AD369" s="4"/>
      <c r="AE369" s="4"/>
    </row>
    <row r="370" spans="1:31" ht="15.75" customHeight="1">
      <c r="A370" s="4"/>
      <c r="B370" s="120"/>
      <c r="C370" s="120"/>
      <c r="D370" s="120"/>
      <c r="E370" s="120"/>
      <c r="F370" s="120"/>
      <c r="G370" s="120"/>
      <c r="H370" s="4"/>
      <c r="I370" s="120"/>
      <c r="J370" s="121"/>
      <c r="K370" s="121"/>
      <c r="L370" s="4"/>
      <c r="M370" s="4"/>
      <c r="N370" s="4"/>
      <c r="O370" s="4"/>
      <c r="P370" s="4"/>
      <c r="V370" s="123"/>
      <c r="W370" s="4"/>
      <c r="X370" s="4"/>
      <c r="Y370" s="4"/>
      <c r="Z370" s="4"/>
      <c r="AA370" s="4"/>
      <c r="AB370" s="4"/>
      <c r="AC370" s="4"/>
      <c r="AD370" s="4"/>
      <c r="AE370" s="4"/>
    </row>
    <row r="371" spans="1:31" ht="15.75" customHeight="1">
      <c r="A371" s="4"/>
      <c r="B371" s="120"/>
      <c r="C371" s="120"/>
      <c r="D371" s="120"/>
      <c r="E371" s="120"/>
      <c r="F371" s="120"/>
      <c r="G371" s="120"/>
      <c r="H371" s="4"/>
      <c r="I371" s="120"/>
      <c r="J371" s="121"/>
      <c r="K371" s="121"/>
      <c r="L371" s="4"/>
      <c r="M371" s="4"/>
      <c r="N371" s="4"/>
      <c r="O371" s="4"/>
      <c r="P371" s="4"/>
      <c r="V371" s="123"/>
      <c r="W371" s="4"/>
      <c r="X371" s="4"/>
      <c r="Y371" s="4"/>
      <c r="Z371" s="4"/>
      <c r="AA371" s="4"/>
      <c r="AB371" s="4"/>
      <c r="AC371" s="4"/>
      <c r="AD371" s="4"/>
      <c r="AE371" s="4"/>
    </row>
    <row r="372" spans="1:31" ht="15.75" customHeight="1">
      <c r="A372" s="4"/>
      <c r="B372" s="120"/>
      <c r="C372" s="120"/>
      <c r="D372" s="120"/>
      <c r="E372" s="120"/>
      <c r="F372" s="120"/>
      <c r="G372" s="120"/>
      <c r="H372" s="4"/>
      <c r="I372" s="120"/>
      <c r="J372" s="121"/>
      <c r="K372" s="121"/>
      <c r="L372" s="4"/>
      <c r="M372" s="4"/>
      <c r="N372" s="4"/>
      <c r="O372" s="4"/>
      <c r="P372" s="4"/>
      <c r="V372" s="123"/>
      <c r="W372" s="4"/>
      <c r="X372" s="4"/>
      <c r="Y372" s="4"/>
      <c r="Z372" s="4"/>
      <c r="AA372" s="4"/>
      <c r="AB372" s="4"/>
      <c r="AC372" s="4"/>
      <c r="AD372" s="4"/>
      <c r="AE372" s="4"/>
    </row>
    <row r="373" spans="1:31" ht="15.75" customHeight="1">
      <c r="A373" s="4"/>
      <c r="B373" s="120"/>
      <c r="C373" s="120"/>
      <c r="D373" s="120"/>
      <c r="E373" s="120"/>
      <c r="F373" s="120"/>
      <c r="G373" s="120"/>
      <c r="H373" s="4"/>
      <c r="I373" s="120"/>
      <c r="J373" s="121"/>
      <c r="K373" s="121"/>
      <c r="L373" s="4"/>
      <c r="M373" s="4"/>
      <c r="N373" s="4"/>
      <c r="O373" s="4"/>
      <c r="P373" s="4"/>
      <c r="V373" s="123"/>
      <c r="W373" s="4"/>
      <c r="X373" s="4"/>
      <c r="Y373" s="4"/>
      <c r="Z373" s="4"/>
      <c r="AA373" s="4"/>
      <c r="AB373" s="4"/>
      <c r="AC373" s="4"/>
      <c r="AD373" s="4"/>
      <c r="AE373" s="4"/>
    </row>
    <row r="374" spans="1:31" ht="15.75" customHeight="1">
      <c r="A374" s="4"/>
      <c r="B374" s="120"/>
      <c r="C374" s="120"/>
      <c r="D374" s="120"/>
      <c r="E374" s="120"/>
      <c r="F374" s="120"/>
      <c r="G374" s="120"/>
      <c r="H374" s="4"/>
      <c r="I374" s="120"/>
      <c r="J374" s="121"/>
      <c r="K374" s="121"/>
      <c r="L374" s="4"/>
      <c r="M374" s="4"/>
      <c r="N374" s="4"/>
      <c r="O374" s="4"/>
      <c r="P374" s="4"/>
      <c r="V374" s="123"/>
      <c r="W374" s="4"/>
      <c r="X374" s="4"/>
      <c r="Y374" s="4"/>
      <c r="Z374" s="4"/>
      <c r="AA374" s="4"/>
      <c r="AB374" s="4"/>
      <c r="AC374" s="4"/>
      <c r="AD374" s="4"/>
      <c r="AE374" s="4"/>
    </row>
    <row r="375" spans="1:31" ht="15.75" customHeight="1">
      <c r="A375" s="4"/>
      <c r="B375" s="120"/>
      <c r="C375" s="120"/>
      <c r="D375" s="120"/>
      <c r="E375" s="120"/>
      <c r="F375" s="120"/>
      <c r="G375" s="120"/>
      <c r="H375" s="4"/>
      <c r="I375" s="120"/>
      <c r="J375" s="121"/>
      <c r="K375" s="121"/>
      <c r="L375" s="4"/>
      <c r="M375" s="4"/>
      <c r="N375" s="4"/>
      <c r="O375" s="4"/>
      <c r="P375" s="4"/>
      <c r="V375" s="123"/>
      <c r="W375" s="4"/>
      <c r="X375" s="4"/>
      <c r="Y375" s="4"/>
      <c r="Z375" s="4"/>
      <c r="AA375" s="4"/>
      <c r="AB375" s="4"/>
      <c r="AC375" s="4"/>
      <c r="AD375" s="4"/>
      <c r="AE375" s="4"/>
    </row>
    <row r="376" spans="1:31" ht="15.75" customHeight="1">
      <c r="A376" s="4"/>
      <c r="B376" s="120"/>
      <c r="C376" s="120"/>
      <c r="D376" s="120"/>
      <c r="E376" s="120"/>
      <c r="F376" s="120"/>
      <c r="G376" s="120"/>
      <c r="H376" s="4"/>
      <c r="I376" s="120"/>
      <c r="J376" s="121"/>
      <c r="K376" s="121"/>
      <c r="L376" s="4"/>
      <c r="M376" s="4"/>
      <c r="N376" s="4"/>
      <c r="O376" s="4"/>
      <c r="P376" s="4"/>
      <c r="V376" s="123"/>
      <c r="W376" s="4"/>
      <c r="X376" s="4"/>
      <c r="Y376" s="4"/>
      <c r="Z376" s="4"/>
      <c r="AA376" s="4"/>
      <c r="AB376" s="4"/>
      <c r="AC376" s="4"/>
      <c r="AD376" s="4"/>
      <c r="AE376" s="4"/>
    </row>
    <row r="377" spans="1:31" ht="15.75" customHeight="1">
      <c r="A377" s="4"/>
      <c r="B377" s="120"/>
      <c r="C377" s="120"/>
      <c r="D377" s="120"/>
      <c r="E377" s="120"/>
      <c r="F377" s="120"/>
      <c r="G377" s="120"/>
      <c r="H377" s="4"/>
      <c r="I377" s="120"/>
      <c r="J377" s="121"/>
      <c r="K377" s="121"/>
      <c r="L377" s="4"/>
      <c r="M377" s="4"/>
      <c r="N377" s="4"/>
      <c r="O377" s="4"/>
      <c r="P377" s="4"/>
      <c r="V377" s="123"/>
      <c r="W377" s="4"/>
      <c r="X377" s="4"/>
      <c r="Y377" s="4"/>
      <c r="Z377" s="4"/>
      <c r="AA377" s="4"/>
      <c r="AB377" s="4"/>
      <c r="AC377" s="4"/>
      <c r="AD377" s="4"/>
      <c r="AE377" s="4"/>
    </row>
    <row r="378" spans="1:31" ht="15.75" customHeight="1">
      <c r="A378" s="4"/>
      <c r="B378" s="120"/>
      <c r="C378" s="120"/>
      <c r="D378" s="120"/>
      <c r="E378" s="120"/>
      <c r="F378" s="120"/>
      <c r="G378" s="120"/>
      <c r="H378" s="4"/>
      <c r="I378" s="120"/>
      <c r="J378" s="121"/>
      <c r="K378" s="121"/>
      <c r="L378" s="4"/>
      <c r="M378" s="4"/>
      <c r="N378" s="4"/>
      <c r="O378" s="4"/>
      <c r="P378" s="4"/>
      <c r="V378" s="123"/>
      <c r="W378" s="4"/>
      <c r="X378" s="4"/>
      <c r="Y378" s="4"/>
      <c r="Z378" s="4"/>
      <c r="AA378" s="4"/>
      <c r="AB378" s="4"/>
      <c r="AC378" s="4"/>
      <c r="AD378" s="4"/>
      <c r="AE378" s="4"/>
    </row>
    <row r="379" spans="1:31" ht="15.75" customHeight="1">
      <c r="A379" s="4"/>
      <c r="B379" s="120"/>
      <c r="C379" s="120"/>
      <c r="D379" s="120"/>
      <c r="E379" s="120"/>
      <c r="F379" s="120"/>
      <c r="G379" s="120"/>
      <c r="H379" s="4"/>
      <c r="I379" s="120"/>
      <c r="J379" s="121"/>
      <c r="K379" s="121"/>
      <c r="L379" s="4"/>
      <c r="M379" s="4"/>
      <c r="N379" s="4"/>
      <c r="O379" s="4"/>
      <c r="P379" s="4"/>
      <c r="V379" s="123"/>
      <c r="W379" s="4"/>
      <c r="X379" s="4"/>
      <c r="Y379" s="4"/>
      <c r="Z379" s="4"/>
      <c r="AA379" s="4"/>
      <c r="AB379" s="4"/>
      <c r="AC379" s="4"/>
      <c r="AD379" s="4"/>
      <c r="AE379" s="4"/>
    </row>
    <row r="380" spans="1:31" ht="15.75" customHeight="1">
      <c r="A380" s="4"/>
      <c r="B380" s="120"/>
      <c r="C380" s="120"/>
      <c r="D380" s="120"/>
      <c r="E380" s="120"/>
      <c r="F380" s="120"/>
      <c r="G380" s="120"/>
      <c r="H380" s="4"/>
      <c r="I380" s="120"/>
      <c r="J380" s="121"/>
      <c r="K380" s="121"/>
      <c r="L380" s="4"/>
      <c r="M380" s="4"/>
      <c r="N380" s="4"/>
      <c r="O380" s="4"/>
      <c r="P380" s="4"/>
      <c r="V380" s="123"/>
      <c r="W380" s="4"/>
      <c r="X380" s="4"/>
      <c r="Y380" s="4"/>
      <c r="Z380" s="4"/>
      <c r="AA380" s="4"/>
      <c r="AB380" s="4"/>
      <c r="AC380" s="4"/>
      <c r="AD380" s="4"/>
      <c r="AE380" s="4"/>
    </row>
    <row r="381" spans="1:31" ht="15.75" customHeight="1">
      <c r="A381" s="4"/>
      <c r="B381" s="120"/>
      <c r="C381" s="120"/>
      <c r="D381" s="120"/>
      <c r="E381" s="120"/>
      <c r="F381" s="120"/>
      <c r="G381" s="120"/>
      <c r="H381" s="4"/>
      <c r="I381" s="120"/>
      <c r="J381" s="121"/>
      <c r="K381" s="121"/>
      <c r="L381" s="4"/>
      <c r="M381" s="4"/>
      <c r="N381" s="4"/>
      <c r="O381" s="4"/>
      <c r="P381" s="4"/>
      <c r="V381" s="123"/>
      <c r="W381" s="4"/>
      <c r="X381" s="4"/>
      <c r="Y381" s="4"/>
      <c r="Z381" s="4"/>
      <c r="AA381" s="4"/>
      <c r="AB381" s="4"/>
      <c r="AC381" s="4"/>
      <c r="AD381" s="4"/>
      <c r="AE381" s="4"/>
    </row>
    <row r="382" spans="1:31" ht="15.75" customHeight="1">
      <c r="A382" s="4"/>
      <c r="B382" s="120"/>
      <c r="C382" s="120"/>
      <c r="D382" s="120"/>
      <c r="E382" s="120"/>
      <c r="F382" s="120"/>
      <c r="G382" s="120"/>
      <c r="H382" s="4"/>
      <c r="I382" s="120"/>
      <c r="J382" s="121"/>
      <c r="K382" s="121"/>
      <c r="L382" s="4"/>
      <c r="M382" s="4"/>
      <c r="N382" s="4"/>
      <c r="O382" s="4"/>
      <c r="P382" s="4"/>
      <c r="V382" s="123"/>
      <c r="W382" s="4"/>
      <c r="X382" s="4"/>
      <c r="Y382" s="4"/>
      <c r="Z382" s="4"/>
      <c r="AA382" s="4"/>
      <c r="AB382" s="4"/>
      <c r="AC382" s="4"/>
      <c r="AD382" s="4"/>
      <c r="AE382" s="4"/>
    </row>
    <row r="383" spans="1:31" ht="15.75" customHeight="1">
      <c r="A383" s="4"/>
      <c r="B383" s="120"/>
      <c r="C383" s="120"/>
      <c r="D383" s="120"/>
      <c r="E383" s="120"/>
      <c r="F383" s="120"/>
      <c r="G383" s="120"/>
      <c r="H383" s="4"/>
      <c r="I383" s="120"/>
      <c r="J383" s="121"/>
      <c r="K383" s="121"/>
      <c r="L383" s="4"/>
      <c r="M383" s="4"/>
      <c r="N383" s="4"/>
      <c r="O383" s="4"/>
      <c r="P383" s="4"/>
      <c r="V383" s="123"/>
      <c r="W383" s="4"/>
      <c r="X383" s="4"/>
      <c r="Y383" s="4"/>
      <c r="Z383" s="4"/>
      <c r="AA383" s="4"/>
      <c r="AB383" s="4"/>
      <c r="AC383" s="4"/>
      <c r="AD383" s="4"/>
      <c r="AE383" s="4"/>
    </row>
    <row r="384" spans="1:31" ht="15.75" customHeight="1">
      <c r="A384" s="4"/>
      <c r="B384" s="120"/>
      <c r="C384" s="120"/>
      <c r="D384" s="120"/>
      <c r="E384" s="120"/>
      <c r="F384" s="120"/>
      <c r="G384" s="120"/>
      <c r="H384" s="4"/>
      <c r="I384" s="120"/>
      <c r="J384" s="121"/>
      <c r="K384" s="121"/>
      <c r="L384" s="4"/>
      <c r="M384" s="4"/>
      <c r="N384" s="4"/>
      <c r="O384" s="4"/>
      <c r="P384" s="4"/>
      <c r="V384" s="123"/>
      <c r="W384" s="4"/>
      <c r="X384" s="4"/>
      <c r="Y384" s="4"/>
      <c r="Z384" s="4"/>
      <c r="AA384" s="4"/>
      <c r="AB384" s="4"/>
      <c r="AC384" s="4"/>
      <c r="AD384" s="4"/>
      <c r="AE384" s="4"/>
    </row>
    <row r="385" spans="1:31" ht="15.75" customHeight="1">
      <c r="A385" s="4"/>
      <c r="B385" s="120"/>
      <c r="C385" s="120"/>
      <c r="D385" s="120"/>
      <c r="E385" s="120"/>
      <c r="F385" s="120"/>
      <c r="G385" s="120"/>
      <c r="H385" s="4"/>
      <c r="I385" s="120"/>
      <c r="J385" s="121"/>
      <c r="K385" s="121"/>
      <c r="L385" s="4"/>
      <c r="M385" s="4"/>
      <c r="N385" s="4"/>
      <c r="O385" s="4"/>
      <c r="P385" s="4"/>
      <c r="V385" s="123"/>
      <c r="W385" s="4"/>
      <c r="X385" s="4"/>
      <c r="Y385" s="4"/>
      <c r="Z385" s="4"/>
      <c r="AA385" s="4"/>
      <c r="AB385" s="4"/>
      <c r="AC385" s="4"/>
      <c r="AD385" s="4"/>
      <c r="AE385" s="4"/>
    </row>
    <row r="386" spans="1:31" ht="15.75" customHeight="1">
      <c r="A386" s="4"/>
      <c r="B386" s="120"/>
      <c r="C386" s="120"/>
      <c r="D386" s="120"/>
      <c r="E386" s="120"/>
      <c r="F386" s="120"/>
      <c r="G386" s="120"/>
      <c r="H386" s="4"/>
      <c r="I386" s="120"/>
      <c r="J386" s="121"/>
      <c r="K386" s="121"/>
      <c r="L386" s="4"/>
      <c r="M386" s="4"/>
      <c r="N386" s="4"/>
      <c r="O386" s="4"/>
      <c r="P386" s="4"/>
      <c r="V386" s="123"/>
      <c r="W386" s="4"/>
      <c r="X386" s="4"/>
      <c r="Y386" s="4"/>
      <c r="Z386" s="4"/>
      <c r="AA386" s="4"/>
      <c r="AB386" s="4"/>
      <c r="AC386" s="4"/>
      <c r="AD386" s="4"/>
      <c r="AE386" s="4"/>
    </row>
    <row r="387" spans="1:31" ht="15.75" customHeight="1">
      <c r="A387" s="4"/>
      <c r="B387" s="120"/>
      <c r="C387" s="120"/>
      <c r="D387" s="120"/>
      <c r="E387" s="120"/>
      <c r="F387" s="120"/>
      <c r="G387" s="120"/>
      <c r="H387" s="4"/>
      <c r="I387" s="120"/>
      <c r="J387" s="121"/>
      <c r="K387" s="121"/>
      <c r="L387" s="4"/>
      <c r="M387" s="4"/>
      <c r="N387" s="4"/>
      <c r="O387" s="4"/>
      <c r="P387" s="4"/>
      <c r="V387" s="123"/>
      <c r="W387" s="4"/>
      <c r="X387" s="4"/>
      <c r="Y387" s="4"/>
      <c r="Z387" s="4"/>
      <c r="AA387" s="4"/>
      <c r="AB387" s="4"/>
      <c r="AC387" s="4"/>
      <c r="AD387" s="4"/>
      <c r="AE387" s="4"/>
    </row>
    <row r="388" spans="1:31" ht="15.75" customHeight="1">
      <c r="A388" s="4"/>
      <c r="B388" s="120"/>
      <c r="C388" s="120"/>
      <c r="D388" s="120"/>
      <c r="E388" s="120"/>
      <c r="F388" s="120"/>
      <c r="G388" s="120"/>
      <c r="H388" s="4"/>
      <c r="I388" s="120"/>
      <c r="J388" s="121"/>
      <c r="K388" s="121"/>
      <c r="L388" s="4"/>
      <c r="M388" s="4"/>
      <c r="N388" s="4"/>
      <c r="O388" s="4"/>
      <c r="P388" s="4"/>
      <c r="V388" s="123"/>
      <c r="W388" s="4"/>
      <c r="X388" s="4"/>
      <c r="Y388" s="4"/>
      <c r="Z388" s="4"/>
      <c r="AA388" s="4"/>
      <c r="AB388" s="4"/>
      <c r="AC388" s="4"/>
      <c r="AD388" s="4"/>
      <c r="AE388" s="4"/>
    </row>
    <row r="389" spans="1:31" ht="15.75" customHeight="1">
      <c r="A389" s="4"/>
      <c r="B389" s="120"/>
      <c r="C389" s="120"/>
      <c r="D389" s="120"/>
      <c r="E389" s="120"/>
      <c r="F389" s="120"/>
      <c r="G389" s="120"/>
      <c r="H389" s="4"/>
      <c r="I389" s="120"/>
      <c r="J389" s="121"/>
      <c r="K389" s="121"/>
      <c r="L389" s="4"/>
      <c r="M389" s="4"/>
      <c r="N389" s="4"/>
      <c r="O389" s="4"/>
      <c r="P389" s="4"/>
      <c r="V389" s="123"/>
      <c r="W389" s="4"/>
      <c r="X389" s="4"/>
      <c r="Y389" s="4"/>
      <c r="Z389" s="4"/>
      <c r="AA389" s="4"/>
      <c r="AB389" s="4"/>
      <c r="AC389" s="4"/>
      <c r="AD389" s="4"/>
      <c r="AE389" s="4"/>
    </row>
    <row r="390" spans="1:31" ht="15.75" customHeight="1">
      <c r="A390" s="4"/>
      <c r="B390" s="120"/>
      <c r="C390" s="120"/>
      <c r="D390" s="120"/>
      <c r="E390" s="120"/>
      <c r="F390" s="120"/>
      <c r="G390" s="120"/>
      <c r="H390" s="4"/>
      <c r="I390" s="120"/>
      <c r="J390" s="121"/>
      <c r="K390" s="121"/>
      <c r="L390" s="4"/>
      <c r="M390" s="4"/>
      <c r="N390" s="4"/>
      <c r="O390" s="4"/>
      <c r="P390" s="4"/>
      <c r="V390" s="123"/>
      <c r="W390" s="4"/>
      <c r="X390" s="4"/>
      <c r="Y390" s="4"/>
      <c r="Z390" s="4"/>
      <c r="AA390" s="4"/>
      <c r="AB390" s="4"/>
      <c r="AC390" s="4"/>
      <c r="AD390" s="4"/>
      <c r="AE390" s="4"/>
    </row>
    <row r="391" spans="1:31" ht="15.75" customHeight="1">
      <c r="A391" s="4"/>
      <c r="B391" s="120"/>
      <c r="C391" s="120"/>
      <c r="D391" s="120"/>
      <c r="E391" s="120"/>
      <c r="F391" s="120"/>
      <c r="G391" s="120"/>
      <c r="H391" s="4"/>
      <c r="I391" s="120"/>
      <c r="J391" s="121"/>
      <c r="K391" s="121"/>
      <c r="L391" s="4"/>
      <c r="M391" s="4"/>
      <c r="N391" s="4"/>
      <c r="O391" s="4"/>
      <c r="P391" s="4"/>
      <c r="V391" s="123"/>
      <c r="W391" s="4"/>
      <c r="X391" s="4"/>
      <c r="Y391" s="4"/>
      <c r="Z391" s="4"/>
      <c r="AA391" s="4"/>
      <c r="AB391" s="4"/>
      <c r="AC391" s="4"/>
      <c r="AD391" s="4"/>
      <c r="AE391" s="4"/>
    </row>
    <row r="392" spans="1:31" ht="15.75" customHeight="1">
      <c r="A392" s="4"/>
      <c r="B392" s="120"/>
      <c r="C392" s="120"/>
      <c r="D392" s="120"/>
      <c r="E392" s="120"/>
      <c r="F392" s="120"/>
      <c r="G392" s="120"/>
      <c r="H392" s="4"/>
      <c r="I392" s="120"/>
      <c r="J392" s="121"/>
      <c r="K392" s="121"/>
      <c r="L392" s="4"/>
      <c r="M392" s="4"/>
      <c r="N392" s="4"/>
      <c r="O392" s="4"/>
      <c r="P392" s="4"/>
      <c r="V392" s="123"/>
      <c r="W392" s="4"/>
      <c r="X392" s="4"/>
      <c r="Y392" s="4"/>
      <c r="Z392" s="4"/>
      <c r="AA392" s="4"/>
      <c r="AB392" s="4"/>
      <c r="AC392" s="4"/>
      <c r="AD392" s="4"/>
      <c r="AE392" s="4"/>
    </row>
    <row r="393" spans="1:31" ht="15.75" customHeight="1">
      <c r="A393" s="4"/>
      <c r="B393" s="120"/>
      <c r="C393" s="120"/>
      <c r="D393" s="120"/>
      <c r="E393" s="120"/>
      <c r="F393" s="120"/>
      <c r="G393" s="120"/>
      <c r="H393" s="4"/>
      <c r="I393" s="120"/>
      <c r="J393" s="121"/>
      <c r="K393" s="121"/>
      <c r="L393" s="4"/>
      <c r="M393" s="4"/>
      <c r="N393" s="4"/>
      <c r="O393" s="4"/>
      <c r="P393" s="4"/>
      <c r="V393" s="123"/>
      <c r="W393" s="4"/>
      <c r="X393" s="4"/>
      <c r="Y393" s="4"/>
      <c r="Z393" s="4"/>
      <c r="AA393" s="4"/>
      <c r="AB393" s="4"/>
      <c r="AC393" s="4"/>
      <c r="AD393" s="4"/>
      <c r="AE393" s="4"/>
    </row>
    <row r="394" spans="1:31" ht="15.75" customHeight="1">
      <c r="A394" s="4"/>
      <c r="B394" s="120"/>
      <c r="C394" s="120"/>
      <c r="D394" s="120"/>
      <c r="E394" s="120"/>
      <c r="F394" s="120"/>
      <c r="G394" s="120"/>
      <c r="H394" s="4"/>
      <c r="I394" s="120"/>
      <c r="J394" s="121"/>
      <c r="K394" s="121"/>
      <c r="L394" s="4"/>
      <c r="M394" s="4"/>
      <c r="N394" s="4"/>
      <c r="O394" s="4"/>
      <c r="P394" s="4"/>
      <c r="V394" s="123"/>
      <c r="W394" s="4"/>
      <c r="X394" s="4"/>
      <c r="Y394" s="4"/>
      <c r="Z394" s="4"/>
      <c r="AA394" s="4"/>
      <c r="AB394" s="4"/>
      <c r="AC394" s="4"/>
      <c r="AD394" s="4"/>
      <c r="AE394" s="4"/>
    </row>
    <row r="395" spans="1:31" ht="15.75" customHeight="1">
      <c r="A395" s="4"/>
      <c r="B395" s="120"/>
      <c r="C395" s="120"/>
      <c r="D395" s="120"/>
      <c r="E395" s="120"/>
      <c r="F395" s="120"/>
      <c r="G395" s="120"/>
      <c r="H395" s="4"/>
      <c r="I395" s="120"/>
      <c r="J395" s="121"/>
      <c r="K395" s="121"/>
      <c r="L395" s="4"/>
      <c r="M395" s="4"/>
      <c r="N395" s="4"/>
      <c r="O395" s="4"/>
      <c r="P395" s="4"/>
      <c r="V395" s="123"/>
      <c r="W395" s="4"/>
      <c r="X395" s="4"/>
      <c r="Y395" s="4"/>
      <c r="Z395" s="4"/>
      <c r="AA395" s="4"/>
      <c r="AB395" s="4"/>
      <c r="AC395" s="4"/>
      <c r="AD395" s="4"/>
      <c r="AE395" s="4"/>
    </row>
    <row r="396" spans="1:31" ht="15.75" customHeight="1">
      <c r="A396" s="4"/>
      <c r="B396" s="120"/>
      <c r="C396" s="120"/>
      <c r="D396" s="120"/>
      <c r="E396" s="120"/>
      <c r="F396" s="120"/>
      <c r="G396" s="120"/>
      <c r="H396" s="4"/>
      <c r="I396" s="120"/>
      <c r="J396" s="121"/>
      <c r="K396" s="121"/>
      <c r="L396" s="4"/>
      <c r="M396" s="4"/>
      <c r="N396" s="4"/>
      <c r="O396" s="4"/>
      <c r="P396" s="4"/>
      <c r="V396" s="123"/>
      <c r="W396" s="4"/>
      <c r="X396" s="4"/>
      <c r="Y396" s="4"/>
      <c r="Z396" s="4"/>
      <c r="AA396" s="4"/>
      <c r="AB396" s="4"/>
      <c r="AC396" s="4"/>
      <c r="AD396" s="4"/>
      <c r="AE396" s="4"/>
    </row>
    <row r="397" spans="1:31" ht="15.75" customHeight="1">
      <c r="A397" s="4"/>
      <c r="B397" s="120"/>
      <c r="C397" s="120"/>
      <c r="D397" s="120"/>
      <c r="E397" s="120"/>
      <c r="F397" s="120"/>
      <c r="G397" s="120"/>
      <c r="H397" s="4"/>
      <c r="I397" s="120"/>
      <c r="J397" s="121"/>
      <c r="K397" s="121"/>
      <c r="L397" s="4"/>
      <c r="M397" s="4"/>
      <c r="N397" s="4"/>
      <c r="O397" s="4"/>
      <c r="P397" s="4"/>
      <c r="V397" s="123"/>
      <c r="W397" s="4"/>
      <c r="X397" s="4"/>
      <c r="Y397" s="4"/>
      <c r="Z397" s="4"/>
      <c r="AA397" s="4"/>
      <c r="AB397" s="4"/>
      <c r="AC397" s="4"/>
      <c r="AD397" s="4"/>
      <c r="AE397" s="4"/>
    </row>
    <row r="398" spans="1:31" ht="15.75" customHeight="1">
      <c r="A398" s="4"/>
      <c r="B398" s="120"/>
      <c r="C398" s="120"/>
      <c r="D398" s="120"/>
      <c r="E398" s="120"/>
      <c r="F398" s="120"/>
      <c r="G398" s="120"/>
      <c r="H398" s="4"/>
      <c r="I398" s="120"/>
      <c r="J398" s="121"/>
      <c r="K398" s="121"/>
      <c r="L398" s="4"/>
      <c r="M398" s="4"/>
      <c r="N398" s="4"/>
      <c r="O398" s="4"/>
      <c r="P398" s="4"/>
      <c r="V398" s="123"/>
      <c r="W398" s="4"/>
      <c r="X398" s="4"/>
      <c r="Y398" s="4"/>
      <c r="Z398" s="4"/>
      <c r="AA398" s="4"/>
      <c r="AB398" s="4"/>
      <c r="AC398" s="4"/>
      <c r="AD398" s="4"/>
      <c r="AE398" s="4"/>
    </row>
    <row r="399" spans="1:31" ht="15.75" customHeight="1">
      <c r="A399" s="4"/>
      <c r="B399" s="120"/>
      <c r="C399" s="120"/>
      <c r="D399" s="120"/>
      <c r="E399" s="120"/>
      <c r="F399" s="120"/>
      <c r="G399" s="120"/>
      <c r="H399" s="4"/>
      <c r="I399" s="120"/>
      <c r="J399" s="121"/>
      <c r="K399" s="121"/>
      <c r="L399" s="4"/>
      <c r="M399" s="4"/>
      <c r="N399" s="4"/>
      <c r="O399" s="4"/>
      <c r="P399" s="4"/>
      <c r="V399" s="123"/>
      <c r="W399" s="4"/>
      <c r="X399" s="4"/>
      <c r="Y399" s="4"/>
      <c r="Z399" s="4"/>
      <c r="AA399" s="4"/>
      <c r="AB399" s="4"/>
      <c r="AC399" s="4"/>
      <c r="AD399" s="4"/>
      <c r="AE399" s="4"/>
    </row>
    <row r="400" spans="1:31" ht="15.75" customHeight="1">
      <c r="A400" s="4"/>
      <c r="B400" s="120"/>
      <c r="C400" s="120"/>
      <c r="D400" s="120"/>
      <c r="E400" s="120"/>
      <c r="F400" s="120"/>
      <c r="G400" s="120"/>
      <c r="H400" s="4"/>
      <c r="I400" s="120"/>
      <c r="J400" s="121"/>
      <c r="K400" s="121"/>
      <c r="L400" s="4"/>
      <c r="M400" s="4"/>
      <c r="N400" s="4"/>
      <c r="O400" s="4"/>
      <c r="P400" s="4"/>
      <c r="V400" s="123"/>
      <c r="W400" s="4"/>
      <c r="X400" s="4"/>
      <c r="Y400" s="4"/>
      <c r="Z400" s="4"/>
      <c r="AA400" s="4"/>
      <c r="AB400" s="4"/>
      <c r="AC400" s="4"/>
      <c r="AD400" s="4"/>
      <c r="AE400" s="4"/>
    </row>
    <row r="401" spans="1:31" ht="15.75" customHeight="1">
      <c r="A401" s="4"/>
      <c r="B401" s="120"/>
      <c r="C401" s="120"/>
      <c r="D401" s="120"/>
      <c r="E401" s="120"/>
      <c r="F401" s="120"/>
      <c r="G401" s="120"/>
      <c r="H401" s="4"/>
      <c r="I401" s="120"/>
      <c r="J401" s="121"/>
      <c r="K401" s="121"/>
      <c r="L401" s="4"/>
      <c r="M401" s="4"/>
      <c r="N401" s="4"/>
      <c r="O401" s="4"/>
      <c r="P401" s="4"/>
      <c r="V401" s="123"/>
      <c r="W401" s="4"/>
      <c r="X401" s="4"/>
      <c r="Y401" s="4"/>
      <c r="Z401" s="4"/>
      <c r="AA401" s="4"/>
      <c r="AB401" s="4"/>
      <c r="AC401" s="4"/>
      <c r="AD401" s="4"/>
      <c r="AE401" s="4"/>
    </row>
    <row r="402" spans="1:31" ht="15.75" customHeight="1">
      <c r="A402" s="4"/>
      <c r="B402" s="120"/>
      <c r="C402" s="120"/>
      <c r="D402" s="120"/>
      <c r="E402" s="120"/>
      <c r="F402" s="120"/>
      <c r="G402" s="120"/>
      <c r="H402" s="4"/>
      <c r="I402" s="120"/>
      <c r="J402" s="121"/>
      <c r="K402" s="121"/>
      <c r="L402" s="4"/>
      <c r="M402" s="4"/>
      <c r="N402" s="4"/>
      <c r="O402" s="4"/>
      <c r="P402" s="4"/>
      <c r="V402" s="123"/>
      <c r="W402" s="4"/>
      <c r="X402" s="4"/>
      <c r="Y402" s="4"/>
      <c r="Z402" s="4"/>
      <c r="AA402" s="4"/>
      <c r="AB402" s="4"/>
      <c r="AC402" s="4"/>
      <c r="AD402" s="4"/>
      <c r="AE402" s="4"/>
    </row>
    <row r="403" spans="1:31" ht="15.75" customHeight="1">
      <c r="A403" s="4"/>
      <c r="B403" s="120"/>
      <c r="C403" s="120"/>
      <c r="D403" s="120"/>
      <c r="E403" s="120"/>
      <c r="F403" s="120"/>
      <c r="G403" s="120"/>
      <c r="H403" s="4"/>
      <c r="I403" s="120"/>
      <c r="J403" s="121"/>
      <c r="K403" s="121"/>
      <c r="L403" s="4"/>
      <c r="M403" s="4"/>
      <c r="N403" s="4"/>
      <c r="O403" s="4"/>
      <c r="P403" s="4"/>
      <c r="V403" s="123"/>
      <c r="W403" s="4"/>
      <c r="X403" s="4"/>
      <c r="Y403" s="4"/>
      <c r="Z403" s="4"/>
      <c r="AA403" s="4"/>
      <c r="AB403" s="4"/>
      <c r="AC403" s="4"/>
      <c r="AD403" s="4"/>
      <c r="AE403" s="4"/>
    </row>
    <row r="404" spans="1:31" ht="15.75" customHeight="1">
      <c r="A404" s="4"/>
      <c r="B404" s="120"/>
      <c r="C404" s="120"/>
      <c r="D404" s="120"/>
      <c r="E404" s="120"/>
      <c r="F404" s="120"/>
      <c r="G404" s="120"/>
      <c r="H404" s="4"/>
      <c r="I404" s="120"/>
      <c r="J404" s="121"/>
      <c r="K404" s="121"/>
      <c r="L404" s="4"/>
      <c r="M404" s="4"/>
      <c r="N404" s="4"/>
      <c r="O404" s="4"/>
      <c r="P404" s="4"/>
      <c r="V404" s="123"/>
      <c r="W404" s="4"/>
      <c r="X404" s="4"/>
      <c r="Y404" s="4"/>
      <c r="Z404" s="4"/>
      <c r="AA404" s="4"/>
      <c r="AB404" s="4"/>
      <c r="AC404" s="4"/>
      <c r="AD404" s="4"/>
      <c r="AE404" s="4"/>
    </row>
    <row r="405" spans="1:31" ht="15.75" customHeight="1">
      <c r="A405" s="4"/>
      <c r="B405" s="120"/>
      <c r="C405" s="120"/>
      <c r="D405" s="120"/>
      <c r="E405" s="120"/>
      <c r="F405" s="120"/>
      <c r="G405" s="120"/>
      <c r="H405" s="4"/>
      <c r="I405" s="120"/>
      <c r="J405" s="121"/>
      <c r="K405" s="121"/>
      <c r="L405" s="4"/>
      <c r="M405" s="4"/>
      <c r="N405" s="4"/>
      <c r="O405" s="4"/>
      <c r="P405" s="4"/>
      <c r="V405" s="123"/>
      <c r="W405" s="4"/>
      <c r="X405" s="4"/>
      <c r="Y405" s="4"/>
      <c r="Z405" s="4"/>
      <c r="AA405" s="4"/>
      <c r="AB405" s="4"/>
      <c r="AC405" s="4"/>
      <c r="AD405" s="4"/>
      <c r="AE405" s="4"/>
    </row>
    <row r="406" spans="1:31" ht="15.75" customHeight="1">
      <c r="A406" s="4"/>
      <c r="B406" s="120"/>
      <c r="C406" s="120"/>
      <c r="D406" s="120"/>
      <c r="E406" s="120"/>
      <c r="F406" s="120"/>
      <c r="G406" s="120"/>
      <c r="H406" s="4"/>
      <c r="I406" s="120"/>
      <c r="J406" s="121"/>
      <c r="K406" s="121"/>
      <c r="L406" s="4"/>
      <c r="M406" s="4"/>
      <c r="N406" s="4"/>
      <c r="O406" s="4"/>
      <c r="P406" s="4"/>
      <c r="V406" s="123"/>
      <c r="W406" s="4"/>
      <c r="X406" s="4"/>
      <c r="Y406" s="4"/>
      <c r="Z406" s="4"/>
      <c r="AA406" s="4"/>
      <c r="AB406" s="4"/>
      <c r="AC406" s="4"/>
      <c r="AD406" s="4"/>
      <c r="AE406" s="4"/>
    </row>
    <row r="407" spans="1:31" ht="15.75" customHeight="1">
      <c r="A407" s="4"/>
      <c r="B407" s="120"/>
      <c r="C407" s="120"/>
      <c r="D407" s="120"/>
      <c r="E407" s="120"/>
      <c r="F407" s="120"/>
      <c r="G407" s="120"/>
      <c r="H407" s="4"/>
      <c r="I407" s="120"/>
      <c r="J407" s="121"/>
      <c r="K407" s="121"/>
      <c r="L407" s="4"/>
      <c r="M407" s="4"/>
      <c r="N407" s="4"/>
      <c r="O407" s="4"/>
      <c r="P407" s="4"/>
      <c r="V407" s="123"/>
      <c r="W407" s="4"/>
      <c r="X407" s="4"/>
      <c r="Y407" s="4"/>
      <c r="Z407" s="4"/>
      <c r="AA407" s="4"/>
      <c r="AB407" s="4"/>
      <c r="AC407" s="4"/>
      <c r="AD407" s="4"/>
      <c r="AE407" s="4"/>
    </row>
    <row r="408" spans="1:31" ht="15.75" customHeight="1">
      <c r="A408" s="4"/>
      <c r="B408" s="120"/>
      <c r="C408" s="120"/>
      <c r="D408" s="120"/>
      <c r="E408" s="120"/>
      <c r="F408" s="120"/>
      <c r="G408" s="120"/>
      <c r="H408" s="4"/>
      <c r="I408" s="120"/>
      <c r="J408" s="121"/>
      <c r="K408" s="121"/>
      <c r="L408" s="4"/>
      <c r="M408" s="4"/>
      <c r="N408" s="4"/>
      <c r="O408" s="4"/>
      <c r="P408" s="4"/>
      <c r="V408" s="123"/>
      <c r="W408" s="4"/>
      <c r="X408" s="4"/>
      <c r="Y408" s="4"/>
      <c r="Z408" s="4"/>
      <c r="AA408" s="4"/>
      <c r="AB408" s="4"/>
      <c r="AC408" s="4"/>
      <c r="AD408" s="4"/>
      <c r="AE408" s="4"/>
    </row>
    <row r="409" spans="1:31" ht="15.75" customHeight="1">
      <c r="A409" s="4"/>
      <c r="B409" s="120"/>
      <c r="C409" s="120"/>
      <c r="D409" s="120"/>
      <c r="E409" s="120"/>
      <c r="F409" s="120"/>
      <c r="G409" s="120"/>
      <c r="H409" s="4"/>
      <c r="I409" s="120"/>
      <c r="J409" s="121"/>
      <c r="K409" s="121"/>
      <c r="L409" s="4"/>
      <c r="M409" s="4"/>
      <c r="N409" s="4"/>
      <c r="O409" s="4"/>
      <c r="P409" s="4"/>
      <c r="V409" s="123"/>
      <c r="W409" s="4"/>
      <c r="X409" s="4"/>
      <c r="Y409" s="4"/>
      <c r="Z409" s="4"/>
      <c r="AA409" s="4"/>
      <c r="AB409" s="4"/>
      <c r="AC409" s="4"/>
      <c r="AD409" s="4"/>
      <c r="AE409" s="4"/>
    </row>
    <row r="410" spans="1:31" ht="15.75" customHeight="1">
      <c r="A410" s="4"/>
      <c r="B410" s="120"/>
      <c r="C410" s="120"/>
      <c r="D410" s="120"/>
      <c r="E410" s="120"/>
      <c r="F410" s="120"/>
      <c r="G410" s="120"/>
      <c r="H410" s="4"/>
      <c r="I410" s="120"/>
      <c r="J410" s="121"/>
      <c r="K410" s="121"/>
      <c r="L410" s="4"/>
      <c r="M410" s="4"/>
      <c r="N410" s="4"/>
      <c r="O410" s="4"/>
      <c r="P410" s="4"/>
      <c r="V410" s="123"/>
      <c r="W410" s="4"/>
      <c r="X410" s="4"/>
      <c r="Y410" s="4"/>
      <c r="Z410" s="4"/>
      <c r="AA410" s="4"/>
      <c r="AB410" s="4"/>
      <c r="AC410" s="4"/>
      <c r="AD410" s="4"/>
      <c r="AE410" s="4"/>
    </row>
    <row r="411" spans="1:31" ht="15.75" customHeight="1">
      <c r="A411" s="4"/>
      <c r="B411" s="120"/>
      <c r="C411" s="120"/>
      <c r="D411" s="120"/>
      <c r="E411" s="120"/>
      <c r="F411" s="120"/>
      <c r="G411" s="120"/>
      <c r="H411" s="4"/>
      <c r="I411" s="120"/>
      <c r="J411" s="121"/>
      <c r="K411" s="121"/>
      <c r="L411" s="4"/>
      <c r="M411" s="4"/>
      <c r="N411" s="4"/>
      <c r="O411" s="4"/>
      <c r="P411" s="4"/>
      <c r="V411" s="123"/>
      <c r="W411" s="4"/>
      <c r="X411" s="4"/>
      <c r="Y411" s="4"/>
      <c r="Z411" s="4"/>
      <c r="AA411" s="4"/>
      <c r="AB411" s="4"/>
      <c r="AC411" s="4"/>
      <c r="AD411" s="4"/>
      <c r="AE411" s="4"/>
    </row>
    <row r="412" spans="1:31" ht="15.75" customHeight="1">
      <c r="A412" s="4"/>
      <c r="B412" s="120"/>
      <c r="C412" s="120"/>
      <c r="D412" s="120"/>
      <c r="E412" s="120"/>
      <c r="F412" s="120"/>
      <c r="G412" s="120"/>
      <c r="H412" s="4"/>
      <c r="I412" s="120"/>
      <c r="J412" s="121"/>
      <c r="K412" s="121"/>
      <c r="L412" s="4"/>
      <c r="M412" s="4"/>
      <c r="N412" s="4"/>
      <c r="O412" s="4"/>
      <c r="P412" s="4"/>
      <c r="V412" s="123"/>
      <c r="W412" s="4"/>
      <c r="X412" s="4"/>
      <c r="Y412" s="4"/>
      <c r="Z412" s="4"/>
      <c r="AA412" s="4"/>
      <c r="AB412" s="4"/>
      <c r="AC412" s="4"/>
      <c r="AD412" s="4"/>
      <c r="AE412" s="4"/>
    </row>
    <row r="413" spans="1:31" ht="15.75" customHeight="1">
      <c r="A413" s="4"/>
      <c r="B413" s="120"/>
      <c r="C413" s="120"/>
      <c r="D413" s="120"/>
      <c r="E413" s="120"/>
      <c r="F413" s="120"/>
      <c r="G413" s="120"/>
      <c r="H413" s="4"/>
      <c r="I413" s="120"/>
      <c r="J413" s="121"/>
      <c r="K413" s="121"/>
      <c r="L413" s="4"/>
      <c r="M413" s="4"/>
      <c r="N413" s="4"/>
      <c r="O413" s="4"/>
      <c r="P413" s="4"/>
      <c r="V413" s="123"/>
      <c r="W413" s="4"/>
      <c r="X413" s="4"/>
      <c r="Y413" s="4"/>
      <c r="Z413" s="4"/>
      <c r="AA413" s="4"/>
      <c r="AB413" s="4"/>
      <c r="AC413" s="4"/>
      <c r="AD413" s="4"/>
      <c r="AE413" s="4"/>
    </row>
    <row r="414" spans="1:31" ht="15.75" customHeight="1">
      <c r="A414" s="4"/>
      <c r="B414" s="120"/>
      <c r="C414" s="120"/>
      <c r="D414" s="120"/>
      <c r="E414" s="120"/>
      <c r="F414" s="120"/>
      <c r="G414" s="120"/>
      <c r="H414" s="4"/>
      <c r="I414" s="120"/>
      <c r="J414" s="121"/>
      <c r="K414" s="121"/>
      <c r="L414" s="4"/>
      <c r="M414" s="4"/>
      <c r="N414" s="4"/>
      <c r="O414" s="4"/>
      <c r="P414" s="4"/>
      <c r="V414" s="123"/>
      <c r="W414" s="4"/>
      <c r="X414" s="4"/>
      <c r="Y414" s="4"/>
      <c r="Z414" s="4"/>
      <c r="AA414" s="4"/>
      <c r="AB414" s="4"/>
      <c r="AC414" s="4"/>
      <c r="AD414" s="4"/>
      <c r="AE414" s="4"/>
    </row>
    <row r="415" spans="1:31" ht="15.75" customHeight="1">
      <c r="A415" s="4"/>
      <c r="B415" s="120"/>
      <c r="C415" s="120"/>
      <c r="D415" s="120"/>
      <c r="E415" s="120"/>
      <c r="F415" s="120"/>
      <c r="G415" s="120"/>
      <c r="H415" s="4"/>
      <c r="I415" s="120"/>
      <c r="J415" s="121"/>
      <c r="K415" s="121"/>
      <c r="L415" s="4"/>
      <c r="M415" s="4"/>
      <c r="N415" s="4"/>
      <c r="O415" s="4"/>
      <c r="P415" s="4"/>
      <c r="V415" s="123"/>
      <c r="W415" s="4"/>
      <c r="X415" s="4"/>
      <c r="Y415" s="4"/>
      <c r="Z415" s="4"/>
      <c r="AA415" s="4"/>
      <c r="AB415" s="4"/>
      <c r="AC415" s="4"/>
      <c r="AD415" s="4"/>
      <c r="AE415" s="4"/>
    </row>
    <row r="416" spans="1:31" ht="15.75" customHeight="1">
      <c r="A416" s="4"/>
      <c r="B416" s="120"/>
      <c r="C416" s="120"/>
      <c r="D416" s="120"/>
      <c r="E416" s="120"/>
      <c r="F416" s="120"/>
      <c r="G416" s="120"/>
      <c r="H416" s="4"/>
      <c r="I416" s="120"/>
      <c r="J416" s="121"/>
      <c r="K416" s="121"/>
      <c r="L416" s="4"/>
      <c r="M416" s="4"/>
      <c r="N416" s="4"/>
      <c r="O416" s="4"/>
      <c r="P416" s="4"/>
      <c r="V416" s="123"/>
      <c r="W416" s="4"/>
      <c r="X416" s="4"/>
      <c r="Y416" s="4"/>
      <c r="Z416" s="4"/>
      <c r="AA416" s="4"/>
      <c r="AB416" s="4"/>
      <c r="AC416" s="4"/>
      <c r="AD416" s="4"/>
      <c r="AE416" s="4"/>
    </row>
    <row r="417" spans="1:31" ht="15.75" customHeight="1">
      <c r="A417" s="4"/>
      <c r="B417" s="120"/>
      <c r="C417" s="120"/>
      <c r="D417" s="120"/>
      <c r="E417" s="120"/>
      <c r="F417" s="120"/>
      <c r="G417" s="120"/>
      <c r="H417" s="4"/>
      <c r="I417" s="120"/>
      <c r="J417" s="121"/>
      <c r="K417" s="121"/>
      <c r="L417" s="4"/>
      <c r="M417" s="4"/>
      <c r="N417" s="4"/>
      <c r="O417" s="4"/>
      <c r="P417" s="4"/>
      <c r="V417" s="123"/>
      <c r="W417" s="4"/>
      <c r="X417" s="4"/>
      <c r="Y417" s="4"/>
      <c r="Z417" s="4"/>
      <c r="AA417" s="4"/>
      <c r="AB417" s="4"/>
      <c r="AC417" s="4"/>
      <c r="AD417" s="4"/>
      <c r="AE417" s="4"/>
    </row>
    <row r="418" spans="1:31" ht="15.75" customHeight="1">
      <c r="A418" s="4"/>
      <c r="B418" s="120"/>
      <c r="C418" s="120"/>
      <c r="D418" s="120"/>
      <c r="E418" s="120"/>
      <c r="F418" s="120"/>
      <c r="G418" s="120"/>
      <c r="H418" s="4"/>
      <c r="I418" s="120"/>
      <c r="J418" s="121"/>
      <c r="K418" s="121"/>
      <c r="L418" s="4"/>
      <c r="M418" s="4"/>
      <c r="N418" s="4"/>
      <c r="O418" s="4"/>
      <c r="P418" s="4"/>
      <c r="V418" s="123"/>
      <c r="W418" s="4"/>
      <c r="X418" s="4"/>
      <c r="Y418" s="4"/>
      <c r="Z418" s="4"/>
      <c r="AA418" s="4"/>
      <c r="AB418" s="4"/>
      <c r="AC418" s="4"/>
      <c r="AD418" s="4"/>
      <c r="AE418" s="4"/>
    </row>
    <row r="419" spans="1:31" ht="15.75" customHeight="1">
      <c r="A419" s="4"/>
      <c r="B419" s="120"/>
      <c r="C419" s="120"/>
      <c r="D419" s="120"/>
      <c r="E419" s="120"/>
      <c r="F419" s="120"/>
      <c r="G419" s="120"/>
      <c r="H419" s="4"/>
      <c r="I419" s="120"/>
      <c r="J419" s="121"/>
      <c r="K419" s="121"/>
      <c r="L419" s="4"/>
      <c r="M419" s="4"/>
      <c r="N419" s="4"/>
      <c r="O419" s="4"/>
      <c r="P419" s="4"/>
      <c r="V419" s="123"/>
      <c r="W419" s="4"/>
      <c r="X419" s="4"/>
      <c r="Y419" s="4"/>
      <c r="Z419" s="4"/>
      <c r="AA419" s="4"/>
      <c r="AB419" s="4"/>
      <c r="AC419" s="4"/>
      <c r="AD419" s="4"/>
      <c r="AE419" s="4"/>
    </row>
    <row r="420" spans="1:31" ht="15.75" customHeight="1">
      <c r="A420" s="4"/>
      <c r="B420" s="120"/>
      <c r="C420" s="120"/>
      <c r="D420" s="120"/>
      <c r="E420" s="120"/>
      <c r="F420" s="120"/>
      <c r="G420" s="120"/>
      <c r="H420" s="4"/>
      <c r="I420" s="120"/>
      <c r="J420" s="121"/>
      <c r="K420" s="121"/>
      <c r="L420" s="4"/>
      <c r="M420" s="4"/>
      <c r="N420" s="4"/>
      <c r="O420" s="4"/>
      <c r="P420" s="4"/>
      <c r="V420" s="123"/>
      <c r="W420" s="4"/>
      <c r="X420" s="4"/>
      <c r="Y420" s="4"/>
      <c r="Z420" s="4"/>
      <c r="AA420" s="4"/>
      <c r="AB420" s="4"/>
      <c r="AC420" s="4"/>
      <c r="AD420" s="4"/>
      <c r="AE420" s="4"/>
    </row>
    <row r="421" spans="1:31" ht="15.75" customHeight="1">
      <c r="A421" s="4"/>
      <c r="B421" s="120"/>
      <c r="C421" s="120"/>
      <c r="D421" s="120"/>
      <c r="E421" s="120"/>
      <c r="F421" s="120"/>
      <c r="G421" s="120"/>
      <c r="H421" s="4"/>
      <c r="I421" s="120"/>
      <c r="J421" s="121"/>
      <c r="K421" s="121"/>
      <c r="L421" s="4"/>
      <c r="M421" s="4"/>
      <c r="N421" s="4"/>
      <c r="O421" s="4"/>
      <c r="P421" s="4"/>
      <c r="V421" s="123"/>
      <c r="W421" s="4"/>
      <c r="X421" s="4"/>
      <c r="Y421" s="4"/>
      <c r="Z421" s="4"/>
      <c r="AA421" s="4"/>
      <c r="AB421" s="4"/>
      <c r="AC421" s="4"/>
      <c r="AD421" s="4"/>
      <c r="AE421" s="4"/>
    </row>
    <row r="422" spans="1:31" ht="15.75" customHeight="1">
      <c r="A422" s="4"/>
      <c r="B422" s="120"/>
      <c r="C422" s="120"/>
      <c r="D422" s="120"/>
      <c r="E422" s="120"/>
      <c r="F422" s="120"/>
      <c r="G422" s="120"/>
      <c r="H422" s="4"/>
      <c r="I422" s="120"/>
      <c r="J422" s="121"/>
      <c r="K422" s="121"/>
      <c r="L422" s="4"/>
      <c r="M422" s="4"/>
      <c r="N422" s="4"/>
      <c r="O422" s="4"/>
      <c r="P422" s="4"/>
      <c r="V422" s="123"/>
      <c r="W422" s="4"/>
      <c r="X422" s="4"/>
      <c r="Y422" s="4"/>
      <c r="Z422" s="4"/>
      <c r="AA422" s="4"/>
      <c r="AB422" s="4"/>
      <c r="AC422" s="4"/>
      <c r="AD422" s="4"/>
      <c r="AE422" s="4"/>
    </row>
    <row r="423" spans="1:31" ht="15.75" customHeight="1">
      <c r="A423" s="4"/>
      <c r="B423" s="120"/>
      <c r="C423" s="120"/>
      <c r="D423" s="120"/>
      <c r="E423" s="120"/>
      <c r="F423" s="120"/>
      <c r="G423" s="120"/>
      <c r="H423" s="4"/>
      <c r="I423" s="120"/>
      <c r="J423" s="121"/>
      <c r="K423" s="121"/>
      <c r="L423" s="4"/>
      <c r="M423" s="4"/>
      <c r="N423" s="4"/>
      <c r="O423" s="4"/>
      <c r="P423" s="4"/>
      <c r="V423" s="123"/>
      <c r="W423" s="4"/>
      <c r="X423" s="4"/>
      <c r="Y423" s="4"/>
      <c r="Z423" s="4"/>
      <c r="AA423" s="4"/>
      <c r="AB423" s="4"/>
      <c r="AC423" s="4"/>
      <c r="AD423" s="4"/>
      <c r="AE423" s="4"/>
    </row>
    <row r="424" spans="1:31" ht="15.75" customHeight="1">
      <c r="A424" s="4"/>
      <c r="B424" s="120"/>
      <c r="C424" s="120"/>
      <c r="D424" s="120"/>
      <c r="E424" s="120"/>
      <c r="F424" s="120"/>
      <c r="G424" s="120"/>
      <c r="H424" s="4"/>
      <c r="I424" s="120"/>
      <c r="J424" s="121"/>
      <c r="K424" s="121"/>
      <c r="L424" s="4"/>
      <c r="M424" s="4"/>
      <c r="N424" s="4"/>
      <c r="O424" s="4"/>
      <c r="P424" s="4"/>
      <c r="V424" s="123"/>
      <c r="W424" s="4"/>
      <c r="X424" s="4"/>
      <c r="Y424" s="4"/>
      <c r="Z424" s="4"/>
      <c r="AA424" s="4"/>
      <c r="AB424" s="4"/>
      <c r="AC424" s="4"/>
      <c r="AD424" s="4"/>
      <c r="AE424" s="4"/>
    </row>
    <row r="425" spans="1:31" ht="15.75" customHeight="1">
      <c r="A425" s="4"/>
      <c r="B425" s="120"/>
      <c r="C425" s="120"/>
      <c r="D425" s="120"/>
      <c r="E425" s="120"/>
      <c r="F425" s="120"/>
      <c r="G425" s="120"/>
      <c r="H425" s="4"/>
      <c r="I425" s="120"/>
      <c r="J425" s="121"/>
      <c r="K425" s="121"/>
      <c r="L425" s="4"/>
      <c r="M425" s="4"/>
      <c r="N425" s="4"/>
      <c r="O425" s="4"/>
      <c r="P425" s="4"/>
      <c r="V425" s="123"/>
      <c r="W425" s="4"/>
      <c r="X425" s="4"/>
      <c r="Y425" s="4"/>
      <c r="Z425" s="4"/>
      <c r="AA425" s="4"/>
      <c r="AB425" s="4"/>
      <c r="AC425" s="4"/>
      <c r="AD425" s="4"/>
      <c r="AE425" s="4"/>
    </row>
    <row r="426" spans="1:31" ht="15.75" customHeight="1">
      <c r="A426" s="4"/>
      <c r="B426" s="120"/>
      <c r="C426" s="120"/>
      <c r="D426" s="120"/>
      <c r="E426" s="120"/>
      <c r="F426" s="120"/>
      <c r="G426" s="120"/>
      <c r="H426" s="4"/>
      <c r="I426" s="120"/>
      <c r="J426" s="121"/>
      <c r="K426" s="121"/>
      <c r="L426" s="4"/>
      <c r="M426" s="4"/>
      <c r="N426" s="4"/>
      <c r="O426" s="4"/>
      <c r="P426" s="4"/>
      <c r="V426" s="123"/>
      <c r="W426" s="4"/>
      <c r="X426" s="4"/>
      <c r="Y426" s="4"/>
      <c r="Z426" s="4"/>
      <c r="AA426" s="4"/>
      <c r="AB426" s="4"/>
      <c r="AC426" s="4"/>
      <c r="AD426" s="4"/>
      <c r="AE426" s="4"/>
    </row>
    <row r="427" spans="1:31" ht="15.75" customHeight="1">
      <c r="A427" s="4"/>
      <c r="B427" s="120"/>
      <c r="C427" s="120"/>
      <c r="D427" s="120"/>
      <c r="E427" s="120"/>
      <c r="F427" s="120"/>
      <c r="G427" s="120"/>
      <c r="H427" s="4"/>
      <c r="I427" s="120"/>
      <c r="J427" s="121"/>
      <c r="K427" s="121"/>
      <c r="L427" s="4"/>
      <c r="M427" s="4"/>
      <c r="N427" s="4"/>
      <c r="O427" s="4"/>
      <c r="P427" s="4"/>
      <c r="V427" s="123"/>
      <c r="W427" s="4"/>
      <c r="X427" s="4"/>
      <c r="Y427" s="4"/>
      <c r="Z427" s="4"/>
      <c r="AA427" s="4"/>
      <c r="AB427" s="4"/>
      <c r="AC427" s="4"/>
      <c r="AD427" s="4"/>
      <c r="AE427" s="4"/>
    </row>
    <row r="428" spans="1:31" ht="15.75" customHeight="1">
      <c r="A428" s="4"/>
      <c r="B428" s="120"/>
      <c r="C428" s="120"/>
      <c r="D428" s="120"/>
      <c r="E428" s="120"/>
      <c r="F428" s="120"/>
      <c r="G428" s="120"/>
      <c r="H428" s="4"/>
      <c r="I428" s="120"/>
      <c r="J428" s="121"/>
      <c r="K428" s="121"/>
      <c r="L428" s="4"/>
      <c r="M428" s="4"/>
      <c r="N428" s="4"/>
      <c r="O428" s="4"/>
      <c r="P428" s="4"/>
      <c r="V428" s="123"/>
      <c r="W428" s="4"/>
      <c r="X428" s="4"/>
      <c r="Y428" s="4"/>
      <c r="Z428" s="4"/>
      <c r="AA428" s="4"/>
      <c r="AB428" s="4"/>
      <c r="AC428" s="4"/>
      <c r="AD428" s="4"/>
      <c r="AE428" s="4"/>
    </row>
    <row r="429" spans="1:31" ht="15.75" customHeight="1">
      <c r="A429" s="4"/>
      <c r="B429" s="120"/>
      <c r="C429" s="120"/>
      <c r="D429" s="120"/>
      <c r="E429" s="120"/>
      <c r="F429" s="120"/>
      <c r="G429" s="120"/>
      <c r="H429" s="4"/>
      <c r="I429" s="120"/>
      <c r="J429" s="121"/>
      <c r="K429" s="121"/>
      <c r="L429" s="4"/>
      <c r="M429" s="4"/>
      <c r="N429" s="4"/>
      <c r="O429" s="4"/>
      <c r="P429" s="4"/>
      <c r="V429" s="123"/>
      <c r="W429" s="4"/>
      <c r="X429" s="4"/>
      <c r="Y429" s="4"/>
      <c r="Z429" s="4"/>
      <c r="AA429" s="4"/>
      <c r="AB429" s="4"/>
      <c r="AC429" s="4"/>
      <c r="AD429" s="4"/>
      <c r="AE429" s="4"/>
    </row>
    <row r="430" spans="1:31" ht="15.75" customHeight="1">
      <c r="A430" s="4"/>
      <c r="B430" s="120"/>
      <c r="C430" s="120"/>
      <c r="D430" s="120"/>
      <c r="E430" s="120"/>
      <c r="F430" s="120"/>
      <c r="G430" s="120"/>
      <c r="H430" s="4"/>
      <c r="I430" s="120"/>
      <c r="J430" s="121"/>
      <c r="K430" s="121"/>
      <c r="L430" s="4"/>
      <c r="M430" s="4"/>
      <c r="N430" s="4"/>
      <c r="O430" s="4"/>
      <c r="P430" s="4"/>
      <c r="V430" s="123"/>
      <c r="W430" s="4"/>
      <c r="X430" s="4"/>
      <c r="Y430" s="4"/>
      <c r="Z430" s="4"/>
      <c r="AA430" s="4"/>
      <c r="AB430" s="4"/>
      <c r="AC430" s="4"/>
      <c r="AD430" s="4"/>
      <c r="AE430" s="4"/>
    </row>
    <row r="431" spans="1:31" ht="15.75" customHeight="1">
      <c r="A431" s="4"/>
      <c r="B431" s="120"/>
      <c r="C431" s="120"/>
      <c r="D431" s="120"/>
      <c r="E431" s="120"/>
      <c r="F431" s="120"/>
      <c r="G431" s="120"/>
      <c r="H431" s="4"/>
      <c r="I431" s="120"/>
      <c r="J431" s="121"/>
      <c r="K431" s="121"/>
      <c r="L431" s="4"/>
      <c r="M431" s="4"/>
      <c r="N431" s="4"/>
      <c r="O431" s="4"/>
      <c r="P431" s="4"/>
      <c r="V431" s="123"/>
      <c r="W431" s="4"/>
      <c r="X431" s="4"/>
      <c r="Y431" s="4"/>
      <c r="Z431" s="4"/>
      <c r="AA431" s="4"/>
      <c r="AB431" s="4"/>
      <c r="AC431" s="4"/>
      <c r="AD431" s="4"/>
      <c r="AE431" s="4"/>
    </row>
    <row r="432" spans="1:31" ht="15.75" customHeight="1">
      <c r="A432" s="4"/>
      <c r="B432" s="120"/>
      <c r="C432" s="120"/>
      <c r="D432" s="120"/>
      <c r="E432" s="120"/>
      <c r="F432" s="120"/>
      <c r="G432" s="120"/>
      <c r="H432" s="4"/>
      <c r="I432" s="120"/>
      <c r="J432" s="121"/>
      <c r="K432" s="121"/>
      <c r="L432" s="4"/>
      <c r="M432" s="4"/>
      <c r="N432" s="4"/>
      <c r="O432" s="4"/>
      <c r="P432" s="4"/>
      <c r="V432" s="123"/>
      <c r="W432" s="4"/>
      <c r="X432" s="4"/>
      <c r="Y432" s="4"/>
      <c r="Z432" s="4"/>
      <c r="AA432" s="4"/>
      <c r="AB432" s="4"/>
      <c r="AC432" s="4"/>
      <c r="AD432" s="4"/>
      <c r="AE432" s="4"/>
    </row>
    <row r="433" spans="1:31" ht="15.75" customHeight="1">
      <c r="A433" s="4"/>
      <c r="B433" s="120"/>
      <c r="C433" s="120"/>
      <c r="D433" s="120"/>
      <c r="E433" s="120"/>
      <c r="F433" s="120"/>
      <c r="G433" s="120"/>
      <c r="H433" s="4"/>
      <c r="I433" s="120"/>
      <c r="J433" s="121"/>
      <c r="K433" s="121"/>
      <c r="L433" s="4"/>
      <c r="M433" s="4"/>
      <c r="N433" s="4"/>
      <c r="O433" s="4"/>
      <c r="P433" s="4"/>
      <c r="V433" s="123"/>
      <c r="W433" s="4"/>
      <c r="X433" s="4"/>
      <c r="Y433" s="4"/>
      <c r="Z433" s="4"/>
      <c r="AA433" s="4"/>
      <c r="AB433" s="4"/>
      <c r="AC433" s="4"/>
      <c r="AD433" s="4"/>
      <c r="AE433" s="4"/>
    </row>
    <row r="434" spans="1:31" ht="15.75" customHeight="1">
      <c r="A434" s="4"/>
      <c r="B434" s="120"/>
      <c r="C434" s="120"/>
      <c r="D434" s="120"/>
      <c r="E434" s="120"/>
      <c r="F434" s="120"/>
      <c r="G434" s="120"/>
      <c r="H434" s="4"/>
      <c r="I434" s="120"/>
      <c r="J434" s="121"/>
      <c r="K434" s="121"/>
      <c r="L434" s="4"/>
      <c r="M434" s="4"/>
      <c r="N434" s="4"/>
      <c r="O434" s="4"/>
      <c r="P434" s="4"/>
      <c r="V434" s="123"/>
      <c r="W434" s="4"/>
      <c r="X434" s="4"/>
      <c r="Y434" s="4"/>
      <c r="Z434" s="4"/>
      <c r="AA434" s="4"/>
      <c r="AB434" s="4"/>
      <c r="AC434" s="4"/>
      <c r="AD434" s="4"/>
      <c r="AE434" s="4"/>
    </row>
    <row r="435" spans="1:31" ht="15.75" customHeight="1">
      <c r="A435" s="4"/>
      <c r="B435" s="120"/>
      <c r="C435" s="120"/>
      <c r="D435" s="120"/>
      <c r="E435" s="120"/>
      <c r="F435" s="120"/>
      <c r="G435" s="120"/>
      <c r="H435" s="4"/>
      <c r="I435" s="120"/>
      <c r="J435" s="121"/>
      <c r="K435" s="121"/>
      <c r="L435" s="4"/>
      <c r="M435" s="4"/>
      <c r="N435" s="4"/>
      <c r="O435" s="4"/>
      <c r="P435" s="4"/>
      <c r="V435" s="123"/>
      <c r="W435" s="4"/>
      <c r="X435" s="4"/>
      <c r="Y435" s="4"/>
      <c r="Z435" s="4"/>
      <c r="AA435" s="4"/>
      <c r="AB435" s="4"/>
      <c r="AC435" s="4"/>
      <c r="AD435" s="4"/>
      <c r="AE435" s="4"/>
    </row>
    <row r="436" spans="1:31" ht="15.75" customHeight="1">
      <c r="A436" s="4"/>
      <c r="B436" s="120"/>
      <c r="C436" s="120"/>
      <c r="D436" s="120"/>
      <c r="E436" s="120"/>
      <c r="F436" s="120"/>
      <c r="G436" s="120"/>
      <c r="H436" s="4"/>
      <c r="I436" s="120"/>
      <c r="J436" s="121"/>
      <c r="K436" s="121"/>
      <c r="L436" s="4"/>
      <c r="M436" s="4"/>
      <c r="N436" s="4"/>
      <c r="O436" s="4"/>
      <c r="P436" s="4"/>
      <c r="V436" s="123"/>
      <c r="W436" s="4"/>
      <c r="X436" s="4"/>
      <c r="Y436" s="4"/>
      <c r="Z436" s="4"/>
      <c r="AA436" s="4"/>
      <c r="AB436" s="4"/>
      <c r="AC436" s="4"/>
      <c r="AD436" s="4"/>
      <c r="AE436" s="4"/>
    </row>
    <row r="437" spans="1:31" ht="15.75" customHeight="1">
      <c r="A437" s="4"/>
      <c r="B437" s="120"/>
      <c r="C437" s="120"/>
      <c r="D437" s="120"/>
      <c r="E437" s="120"/>
      <c r="F437" s="120"/>
      <c r="G437" s="120"/>
      <c r="H437" s="4"/>
      <c r="I437" s="120"/>
      <c r="J437" s="121"/>
      <c r="K437" s="121"/>
      <c r="L437" s="4"/>
      <c r="M437" s="4"/>
      <c r="N437" s="4"/>
      <c r="O437" s="4"/>
      <c r="P437" s="4"/>
      <c r="V437" s="123"/>
      <c r="W437" s="4"/>
      <c r="X437" s="4"/>
      <c r="Y437" s="4"/>
      <c r="Z437" s="4"/>
      <c r="AA437" s="4"/>
      <c r="AB437" s="4"/>
      <c r="AC437" s="4"/>
      <c r="AD437" s="4"/>
      <c r="AE437" s="4"/>
    </row>
    <row r="438" spans="1:31" ht="15.75" customHeight="1">
      <c r="A438" s="4"/>
      <c r="B438" s="120"/>
      <c r="C438" s="120"/>
      <c r="D438" s="120"/>
      <c r="E438" s="120"/>
      <c r="F438" s="120"/>
      <c r="G438" s="120"/>
      <c r="H438" s="4"/>
      <c r="I438" s="120"/>
      <c r="J438" s="121"/>
      <c r="K438" s="121"/>
      <c r="L438" s="4"/>
      <c r="M438" s="4"/>
      <c r="N438" s="4"/>
      <c r="O438" s="4"/>
      <c r="P438" s="4"/>
      <c r="V438" s="123"/>
      <c r="W438" s="4"/>
      <c r="X438" s="4"/>
      <c r="Y438" s="4"/>
      <c r="Z438" s="4"/>
      <c r="AA438" s="4"/>
      <c r="AB438" s="4"/>
      <c r="AC438" s="4"/>
      <c r="AD438" s="4"/>
      <c r="AE438" s="4"/>
    </row>
    <row r="439" spans="1:31" ht="15.75" customHeight="1">
      <c r="A439" s="4"/>
      <c r="B439" s="120"/>
      <c r="C439" s="120"/>
      <c r="D439" s="120"/>
      <c r="E439" s="120"/>
      <c r="F439" s="120"/>
      <c r="G439" s="120"/>
      <c r="H439" s="4"/>
      <c r="I439" s="120"/>
      <c r="J439" s="121"/>
      <c r="K439" s="121"/>
      <c r="L439" s="4"/>
      <c r="M439" s="4"/>
      <c r="N439" s="4"/>
      <c r="O439" s="4"/>
      <c r="P439" s="4"/>
      <c r="V439" s="123"/>
      <c r="W439" s="4"/>
      <c r="X439" s="4"/>
      <c r="Y439" s="4"/>
      <c r="Z439" s="4"/>
      <c r="AA439" s="4"/>
      <c r="AB439" s="4"/>
      <c r="AC439" s="4"/>
      <c r="AD439" s="4"/>
      <c r="AE439" s="4"/>
    </row>
    <row r="440" spans="1:31" ht="15.75" customHeight="1">
      <c r="A440" s="4"/>
      <c r="B440" s="120"/>
      <c r="C440" s="120"/>
      <c r="D440" s="120"/>
      <c r="E440" s="120"/>
      <c r="F440" s="120"/>
      <c r="G440" s="120"/>
      <c r="H440" s="4"/>
      <c r="I440" s="120"/>
      <c r="J440" s="121"/>
      <c r="K440" s="121"/>
      <c r="L440" s="4"/>
      <c r="M440" s="4"/>
      <c r="N440" s="4"/>
      <c r="O440" s="4"/>
      <c r="P440" s="4"/>
      <c r="V440" s="123"/>
      <c r="W440" s="4"/>
      <c r="X440" s="4"/>
      <c r="Y440" s="4"/>
      <c r="Z440" s="4"/>
      <c r="AA440" s="4"/>
      <c r="AB440" s="4"/>
      <c r="AC440" s="4"/>
      <c r="AD440" s="4"/>
      <c r="AE440" s="4"/>
    </row>
    <row r="441" spans="1:31" ht="15.75" customHeight="1">
      <c r="A441" s="4"/>
      <c r="B441" s="120"/>
      <c r="C441" s="120"/>
      <c r="D441" s="120"/>
      <c r="E441" s="120"/>
      <c r="F441" s="120"/>
      <c r="G441" s="120"/>
      <c r="H441" s="4"/>
      <c r="I441" s="120"/>
      <c r="J441" s="121"/>
      <c r="K441" s="121"/>
      <c r="L441" s="4"/>
      <c r="M441" s="4"/>
      <c r="N441" s="4"/>
      <c r="O441" s="4"/>
      <c r="P441" s="4"/>
      <c r="V441" s="123"/>
      <c r="W441" s="4"/>
      <c r="X441" s="4"/>
      <c r="Y441" s="4"/>
      <c r="Z441" s="4"/>
      <c r="AA441" s="4"/>
      <c r="AB441" s="4"/>
      <c r="AC441" s="4"/>
      <c r="AD441" s="4"/>
      <c r="AE441" s="4"/>
    </row>
    <row r="442" spans="1:31" ht="15.75" customHeight="1">
      <c r="A442" s="4"/>
      <c r="B442" s="120"/>
      <c r="C442" s="120"/>
      <c r="D442" s="120"/>
      <c r="E442" s="120"/>
      <c r="F442" s="120"/>
      <c r="G442" s="120"/>
      <c r="H442" s="4"/>
      <c r="I442" s="120"/>
      <c r="J442" s="121"/>
      <c r="K442" s="121"/>
      <c r="L442" s="4"/>
      <c r="M442" s="4"/>
      <c r="N442" s="4"/>
      <c r="O442" s="4"/>
      <c r="P442" s="4"/>
      <c r="V442" s="123"/>
      <c r="W442" s="4"/>
      <c r="X442" s="4"/>
      <c r="Y442" s="4"/>
      <c r="Z442" s="4"/>
      <c r="AA442" s="4"/>
      <c r="AB442" s="4"/>
      <c r="AC442" s="4"/>
      <c r="AD442" s="4"/>
      <c r="AE442" s="4"/>
    </row>
    <row r="443" spans="1:31" ht="15.75" customHeight="1">
      <c r="A443" s="4"/>
      <c r="B443" s="120"/>
      <c r="C443" s="120"/>
      <c r="D443" s="120"/>
      <c r="E443" s="120"/>
      <c r="F443" s="120"/>
      <c r="G443" s="120"/>
      <c r="H443" s="4"/>
      <c r="I443" s="120"/>
      <c r="J443" s="121"/>
      <c r="K443" s="121"/>
      <c r="L443" s="4"/>
      <c r="M443" s="4"/>
      <c r="N443" s="4"/>
      <c r="O443" s="4"/>
      <c r="P443" s="4"/>
      <c r="V443" s="123"/>
      <c r="W443" s="4"/>
      <c r="X443" s="4"/>
      <c r="Y443" s="4"/>
      <c r="Z443" s="4"/>
      <c r="AA443" s="4"/>
      <c r="AB443" s="4"/>
      <c r="AC443" s="4"/>
      <c r="AD443" s="4"/>
      <c r="AE443" s="4"/>
    </row>
    <row r="444" spans="1:31" ht="15.75" customHeight="1">
      <c r="A444" s="4"/>
      <c r="B444" s="120"/>
      <c r="C444" s="120"/>
      <c r="D444" s="120"/>
      <c r="E444" s="120"/>
      <c r="F444" s="120"/>
      <c r="G444" s="120"/>
      <c r="H444" s="4"/>
      <c r="I444" s="120"/>
      <c r="J444" s="121"/>
      <c r="K444" s="121"/>
      <c r="L444" s="4"/>
      <c r="M444" s="4"/>
      <c r="N444" s="4"/>
      <c r="O444" s="4"/>
      <c r="P444" s="4"/>
      <c r="V444" s="123"/>
      <c r="W444" s="4"/>
      <c r="X444" s="4"/>
      <c r="Y444" s="4"/>
      <c r="Z444" s="4"/>
      <c r="AA444" s="4"/>
      <c r="AB444" s="4"/>
      <c r="AC444" s="4"/>
      <c r="AD444" s="4"/>
      <c r="AE444" s="4"/>
    </row>
    <row r="445" spans="1:31" ht="15.75" customHeight="1">
      <c r="A445" s="4"/>
      <c r="B445" s="120"/>
      <c r="C445" s="120"/>
      <c r="D445" s="120"/>
      <c r="E445" s="120"/>
      <c r="F445" s="120"/>
      <c r="G445" s="120"/>
      <c r="H445" s="4"/>
      <c r="I445" s="120"/>
      <c r="J445" s="121"/>
      <c r="K445" s="121"/>
      <c r="L445" s="4"/>
      <c r="M445" s="4"/>
      <c r="N445" s="4"/>
      <c r="O445" s="4"/>
      <c r="P445" s="4"/>
      <c r="V445" s="123"/>
      <c r="W445" s="4"/>
      <c r="X445" s="4"/>
      <c r="Y445" s="4"/>
      <c r="Z445" s="4"/>
      <c r="AA445" s="4"/>
      <c r="AB445" s="4"/>
      <c r="AC445" s="4"/>
      <c r="AD445" s="4"/>
      <c r="AE445" s="4"/>
    </row>
    <row r="446" spans="1:31" ht="15.75" customHeight="1">
      <c r="A446" s="4"/>
      <c r="B446" s="120"/>
      <c r="C446" s="120"/>
      <c r="D446" s="120"/>
      <c r="E446" s="120"/>
      <c r="F446" s="120"/>
      <c r="G446" s="120"/>
      <c r="H446" s="4"/>
      <c r="I446" s="120"/>
      <c r="J446" s="121"/>
      <c r="K446" s="121"/>
      <c r="L446" s="4"/>
      <c r="M446" s="4"/>
      <c r="N446" s="4"/>
      <c r="O446" s="4"/>
      <c r="P446" s="4"/>
      <c r="V446" s="123"/>
      <c r="W446" s="4"/>
      <c r="X446" s="4"/>
      <c r="Y446" s="4"/>
      <c r="Z446" s="4"/>
      <c r="AA446" s="4"/>
      <c r="AB446" s="4"/>
      <c r="AC446" s="4"/>
      <c r="AD446" s="4"/>
      <c r="AE446" s="4"/>
    </row>
    <row r="447" spans="1:31" ht="15.75" customHeight="1">
      <c r="A447" s="4"/>
      <c r="B447" s="120"/>
      <c r="C447" s="120"/>
      <c r="D447" s="120"/>
      <c r="E447" s="120"/>
      <c r="F447" s="120"/>
      <c r="G447" s="120"/>
      <c r="H447" s="4"/>
      <c r="I447" s="120"/>
      <c r="J447" s="121"/>
      <c r="K447" s="121"/>
      <c r="L447" s="4"/>
      <c r="M447" s="4"/>
      <c r="N447" s="4"/>
      <c r="O447" s="4"/>
      <c r="P447" s="4"/>
      <c r="V447" s="123"/>
      <c r="W447" s="4"/>
      <c r="X447" s="4"/>
      <c r="Y447" s="4"/>
      <c r="Z447" s="4"/>
      <c r="AA447" s="4"/>
      <c r="AB447" s="4"/>
      <c r="AC447" s="4"/>
      <c r="AD447" s="4"/>
      <c r="AE447" s="4"/>
    </row>
    <row r="448" spans="1:31" ht="15.75" customHeight="1">
      <c r="A448" s="4"/>
      <c r="B448" s="120"/>
      <c r="C448" s="120"/>
      <c r="D448" s="120"/>
      <c r="E448" s="120"/>
      <c r="F448" s="120"/>
      <c r="G448" s="120"/>
      <c r="H448" s="4"/>
      <c r="I448" s="120"/>
      <c r="J448" s="121"/>
      <c r="K448" s="121"/>
      <c r="L448" s="4"/>
      <c r="M448" s="4"/>
      <c r="N448" s="4"/>
      <c r="O448" s="4"/>
      <c r="P448" s="4"/>
      <c r="V448" s="123"/>
      <c r="W448" s="4"/>
      <c r="X448" s="4"/>
      <c r="Y448" s="4"/>
      <c r="Z448" s="4"/>
      <c r="AA448" s="4"/>
      <c r="AB448" s="4"/>
      <c r="AC448" s="4"/>
      <c r="AD448" s="4"/>
      <c r="AE448" s="4"/>
    </row>
    <row r="449" spans="1:31" ht="15.75" customHeight="1">
      <c r="A449" s="4"/>
      <c r="B449" s="120"/>
      <c r="C449" s="120"/>
      <c r="D449" s="120"/>
      <c r="E449" s="120"/>
      <c r="F449" s="120"/>
      <c r="G449" s="120"/>
      <c r="H449" s="4"/>
      <c r="I449" s="120"/>
      <c r="J449" s="121"/>
      <c r="K449" s="121"/>
      <c r="L449" s="4"/>
      <c r="M449" s="4"/>
      <c r="N449" s="4"/>
      <c r="O449" s="4"/>
      <c r="P449" s="4"/>
      <c r="V449" s="123"/>
      <c r="W449" s="4"/>
      <c r="X449" s="4"/>
      <c r="Y449" s="4"/>
      <c r="Z449" s="4"/>
      <c r="AA449" s="4"/>
      <c r="AB449" s="4"/>
      <c r="AC449" s="4"/>
      <c r="AD449" s="4"/>
      <c r="AE449" s="4"/>
    </row>
    <row r="450" spans="1:31" ht="15.75" customHeight="1">
      <c r="A450" s="4"/>
      <c r="B450" s="120"/>
      <c r="C450" s="120"/>
      <c r="D450" s="120"/>
      <c r="E450" s="120"/>
      <c r="F450" s="120"/>
      <c r="G450" s="120"/>
      <c r="H450" s="4"/>
      <c r="I450" s="120"/>
      <c r="J450" s="121"/>
      <c r="K450" s="121"/>
      <c r="L450" s="4"/>
      <c r="M450" s="4"/>
      <c r="N450" s="4"/>
      <c r="O450" s="4"/>
      <c r="P450" s="4"/>
      <c r="V450" s="123"/>
      <c r="W450" s="4"/>
      <c r="X450" s="4"/>
      <c r="Y450" s="4"/>
      <c r="Z450" s="4"/>
      <c r="AA450" s="4"/>
      <c r="AB450" s="4"/>
      <c r="AC450" s="4"/>
      <c r="AD450" s="4"/>
      <c r="AE450" s="4"/>
    </row>
    <row r="451" spans="1:31" ht="15.75" customHeight="1">
      <c r="A451" s="4"/>
      <c r="B451" s="120"/>
      <c r="C451" s="120"/>
      <c r="D451" s="120"/>
      <c r="E451" s="120"/>
      <c r="F451" s="120"/>
      <c r="G451" s="120"/>
      <c r="H451" s="4"/>
      <c r="I451" s="120"/>
      <c r="J451" s="121"/>
      <c r="K451" s="121"/>
      <c r="L451" s="4"/>
      <c r="M451" s="4"/>
      <c r="N451" s="4"/>
      <c r="O451" s="4"/>
      <c r="P451" s="4"/>
      <c r="V451" s="123"/>
      <c r="W451" s="4"/>
      <c r="X451" s="4"/>
      <c r="Y451" s="4"/>
      <c r="Z451" s="4"/>
      <c r="AA451" s="4"/>
      <c r="AB451" s="4"/>
      <c r="AC451" s="4"/>
      <c r="AD451" s="4"/>
      <c r="AE451" s="4"/>
    </row>
    <row r="452" spans="1:31" ht="15.75" customHeight="1">
      <c r="A452" s="4"/>
      <c r="B452" s="120"/>
      <c r="C452" s="120"/>
      <c r="D452" s="120"/>
      <c r="E452" s="120"/>
      <c r="F452" s="120"/>
      <c r="G452" s="120"/>
      <c r="H452" s="4"/>
      <c r="I452" s="120"/>
      <c r="J452" s="121"/>
      <c r="K452" s="121"/>
      <c r="L452" s="4"/>
      <c r="M452" s="4"/>
      <c r="N452" s="4"/>
      <c r="O452" s="4"/>
      <c r="P452" s="4"/>
      <c r="V452" s="123"/>
      <c r="W452" s="4"/>
      <c r="X452" s="4"/>
      <c r="Y452" s="4"/>
      <c r="Z452" s="4"/>
      <c r="AA452" s="4"/>
      <c r="AB452" s="4"/>
      <c r="AC452" s="4"/>
      <c r="AD452" s="4"/>
      <c r="AE452" s="4"/>
    </row>
    <row r="453" spans="1:31" ht="15.75" customHeight="1">
      <c r="A453" s="4"/>
      <c r="B453" s="120"/>
      <c r="C453" s="120"/>
      <c r="D453" s="120"/>
      <c r="E453" s="120"/>
      <c r="F453" s="120"/>
      <c r="G453" s="120"/>
      <c r="H453" s="4"/>
      <c r="I453" s="120"/>
      <c r="J453" s="121"/>
      <c r="K453" s="121"/>
      <c r="L453" s="4"/>
      <c r="M453" s="4"/>
      <c r="N453" s="4"/>
      <c r="O453" s="4"/>
      <c r="P453" s="4"/>
      <c r="V453" s="123"/>
      <c r="W453" s="4"/>
      <c r="X453" s="4"/>
      <c r="Y453" s="4"/>
      <c r="Z453" s="4"/>
      <c r="AA453" s="4"/>
      <c r="AB453" s="4"/>
      <c r="AC453" s="4"/>
      <c r="AD453" s="4"/>
      <c r="AE453" s="4"/>
    </row>
    <row r="454" spans="1:31" ht="15.75" customHeight="1">
      <c r="A454" s="4"/>
      <c r="B454" s="120"/>
      <c r="C454" s="120"/>
      <c r="D454" s="120"/>
      <c r="E454" s="120"/>
      <c r="F454" s="120"/>
      <c r="G454" s="120"/>
      <c r="H454" s="4"/>
      <c r="I454" s="120"/>
      <c r="J454" s="121"/>
      <c r="K454" s="121"/>
      <c r="L454" s="4"/>
      <c r="M454" s="4"/>
      <c r="N454" s="4"/>
      <c r="O454" s="4"/>
      <c r="P454" s="4"/>
      <c r="V454" s="123"/>
      <c r="W454" s="4"/>
      <c r="X454" s="4"/>
      <c r="Y454" s="4"/>
      <c r="Z454" s="4"/>
      <c r="AA454" s="4"/>
      <c r="AB454" s="4"/>
      <c r="AC454" s="4"/>
      <c r="AD454" s="4"/>
      <c r="AE454" s="4"/>
    </row>
    <row r="455" spans="1:31" ht="15.75" customHeight="1">
      <c r="A455" s="4"/>
      <c r="B455" s="120"/>
      <c r="C455" s="120"/>
      <c r="D455" s="120"/>
      <c r="E455" s="120"/>
      <c r="F455" s="120"/>
      <c r="G455" s="120"/>
      <c r="H455" s="4"/>
      <c r="I455" s="120"/>
      <c r="J455" s="121"/>
      <c r="K455" s="121"/>
      <c r="L455" s="4"/>
      <c r="M455" s="4"/>
      <c r="N455" s="4"/>
      <c r="O455" s="4"/>
      <c r="P455" s="4"/>
      <c r="V455" s="123"/>
      <c r="W455" s="4"/>
      <c r="X455" s="4"/>
      <c r="Y455" s="4"/>
      <c r="Z455" s="4"/>
      <c r="AA455" s="4"/>
      <c r="AB455" s="4"/>
      <c r="AC455" s="4"/>
      <c r="AD455" s="4"/>
      <c r="AE455" s="4"/>
    </row>
    <row r="456" spans="1:31" ht="15.75" customHeight="1">
      <c r="A456" s="4"/>
      <c r="B456" s="120"/>
      <c r="C456" s="120"/>
      <c r="D456" s="120"/>
      <c r="E456" s="120"/>
      <c r="F456" s="120"/>
      <c r="G456" s="120"/>
      <c r="H456" s="4"/>
      <c r="I456" s="120"/>
      <c r="J456" s="121"/>
      <c r="K456" s="121"/>
      <c r="L456" s="4"/>
      <c r="M456" s="4"/>
      <c r="N456" s="4"/>
      <c r="O456" s="4"/>
      <c r="P456" s="4"/>
      <c r="V456" s="123"/>
      <c r="W456" s="4"/>
      <c r="X456" s="4"/>
      <c r="Y456" s="4"/>
      <c r="Z456" s="4"/>
      <c r="AA456" s="4"/>
      <c r="AB456" s="4"/>
      <c r="AC456" s="4"/>
      <c r="AD456" s="4"/>
      <c r="AE456" s="4"/>
    </row>
    <row r="457" spans="1:31" ht="15.75" customHeight="1">
      <c r="A457" s="4"/>
      <c r="B457" s="120"/>
      <c r="C457" s="120"/>
      <c r="D457" s="120"/>
      <c r="E457" s="120"/>
      <c r="F457" s="120"/>
      <c r="G457" s="120"/>
      <c r="H457" s="4"/>
      <c r="I457" s="120"/>
      <c r="J457" s="121"/>
      <c r="K457" s="121"/>
      <c r="L457" s="4"/>
      <c r="M457" s="4"/>
      <c r="N457" s="4"/>
      <c r="O457" s="4"/>
      <c r="P457" s="4"/>
      <c r="V457" s="123"/>
      <c r="W457" s="4"/>
      <c r="X457" s="4"/>
      <c r="Y457" s="4"/>
      <c r="Z457" s="4"/>
      <c r="AA457" s="4"/>
      <c r="AB457" s="4"/>
      <c r="AC457" s="4"/>
      <c r="AD457" s="4"/>
      <c r="AE457" s="4"/>
    </row>
    <row r="458" spans="1:31" ht="15.75" customHeight="1">
      <c r="A458" s="4"/>
      <c r="B458" s="120"/>
      <c r="C458" s="120"/>
      <c r="D458" s="120"/>
      <c r="E458" s="120"/>
      <c r="F458" s="120"/>
      <c r="G458" s="120"/>
      <c r="H458" s="4"/>
      <c r="I458" s="120"/>
      <c r="J458" s="121"/>
      <c r="K458" s="121"/>
      <c r="L458" s="4"/>
      <c r="M458" s="4"/>
      <c r="N458" s="4"/>
      <c r="O458" s="4"/>
      <c r="P458" s="4"/>
      <c r="V458" s="123"/>
      <c r="W458" s="4"/>
      <c r="X458" s="4"/>
      <c r="Y458" s="4"/>
      <c r="Z458" s="4"/>
      <c r="AA458" s="4"/>
      <c r="AB458" s="4"/>
      <c r="AC458" s="4"/>
      <c r="AD458" s="4"/>
      <c r="AE458" s="4"/>
    </row>
    <row r="459" spans="1:31" ht="15.75" customHeight="1">
      <c r="A459" s="4"/>
      <c r="B459" s="120"/>
      <c r="C459" s="120"/>
      <c r="D459" s="120"/>
      <c r="E459" s="120"/>
      <c r="F459" s="120"/>
      <c r="G459" s="120"/>
      <c r="H459" s="4"/>
      <c r="I459" s="120"/>
      <c r="J459" s="121"/>
      <c r="K459" s="121"/>
      <c r="L459" s="4"/>
      <c r="M459" s="4"/>
      <c r="N459" s="4"/>
      <c r="O459" s="4"/>
      <c r="P459" s="4"/>
      <c r="V459" s="123"/>
      <c r="W459" s="4"/>
      <c r="X459" s="4"/>
      <c r="Y459" s="4"/>
      <c r="Z459" s="4"/>
      <c r="AA459" s="4"/>
      <c r="AB459" s="4"/>
      <c r="AC459" s="4"/>
      <c r="AD459" s="4"/>
      <c r="AE459" s="4"/>
    </row>
    <row r="460" spans="1:31" ht="15.75" customHeight="1">
      <c r="A460" s="4"/>
      <c r="B460" s="120"/>
      <c r="C460" s="120"/>
      <c r="D460" s="120"/>
      <c r="E460" s="120"/>
      <c r="F460" s="120"/>
      <c r="G460" s="120"/>
      <c r="H460" s="4"/>
      <c r="I460" s="120"/>
      <c r="J460" s="121"/>
      <c r="K460" s="121"/>
      <c r="L460" s="4"/>
      <c r="M460" s="4"/>
      <c r="N460" s="4"/>
      <c r="O460" s="4"/>
      <c r="P460" s="4"/>
      <c r="V460" s="123"/>
      <c r="W460" s="4"/>
      <c r="X460" s="4"/>
      <c r="Y460" s="4"/>
      <c r="Z460" s="4"/>
      <c r="AA460" s="4"/>
      <c r="AB460" s="4"/>
      <c r="AC460" s="4"/>
      <c r="AD460" s="4"/>
      <c r="AE460" s="4"/>
    </row>
    <row r="461" spans="1:31" ht="15.75" customHeight="1">
      <c r="A461" s="4"/>
      <c r="B461" s="120"/>
      <c r="C461" s="120"/>
      <c r="D461" s="120"/>
      <c r="E461" s="120"/>
      <c r="F461" s="120"/>
      <c r="G461" s="120"/>
      <c r="H461" s="4"/>
      <c r="I461" s="120"/>
      <c r="J461" s="121"/>
      <c r="K461" s="121"/>
      <c r="L461" s="4"/>
      <c r="M461" s="4"/>
      <c r="N461" s="4"/>
      <c r="O461" s="4"/>
      <c r="P461" s="4"/>
      <c r="V461" s="123"/>
      <c r="W461" s="4"/>
      <c r="X461" s="4"/>
      <c r="Y461" s="4"/>
      <c r="Z461" s="4"/>
      <c r="AA461" s="4"/>
      <c r="AB461" s="4"/>
      <c r="AC461" s="4"/>
      <c r="AD461" s="4"/>
      <c r="AE461" s="4"/>
    </row>
    <row r="462" spans="1:31" ht="15.75" customHeight="1">
      <c r="A462" s="4"/>
      <c r="B462" s="120"/>
      <c r="C462" s="120"/>
      <c r="D462" s="120"/>
      <c r="E462" s="120"/>
      <c r="F462" s="120"/>
      <c r="G462" s="120"/>
      <c r="H462" s="4"/>
      <c r="I462" s="120"/>
      <c r="J462" s="121"/>
      <c r="K462" s="121"/>
      <c r="L462" s="4"/>
      <c r="M462" s="4"/>
      <c r="N462" s="4"/>
      <c r="O462" s="4"/>
      <c r="P462" s="4"/>
      <c r="V462" s="123"/>
      <c r="W462" s="4"/>
      <c r="X462" s="4"/>
      <c r="Y462" s="4"/>
      <c r="Z462" s="4"/>
      <c r="AA462" s="4"/>
      <c r="AB462" s="4"/>
      <c r="AC462" s="4"/>
      <c r="AD462" s="4"/>
      <c r="AE462" s="4"/>
    </row>
    <row r="463" spans="1:31" ht="15.75" customHeight="1">
      <c r="A463" s="4"/>
      <c r="B463" s="120"/>
      <c r="C463" s="120"/>
      <c r="D463" s="120"/>
      <c r="E463" s="120"/>
      <c r="F463" s="120"/>
      <c r="G463" s="120"/>
      <c r="H463" s="4"/>
      <c r="I463" s="120"/>
      <c r="J463" s="121"/>
      <c r="K463" s="121"/>
      <c r="L463" s="4"/>
      <c r="M463" s="4"/>
      <c r="N463" s="4"/>
      <c r="O463" s="4"/>
      <c r="P463" s="4"/>
      <c r="V463" s="123"/>
      <c r="W463" s="4"/>
      <c r="X463" s="4"/>
      <c r="Y463" s="4"/>
      <c r="Z463" s="4"/>
      <c r="AA463" s="4"/>
      <c r="AB463" s="4"/>
      <c r="AC463" s="4"/>
      <c r="AD463" s="4"/>
      <c r="AE463" s="4"/>
    </row>
    <row r="464" spans="1:31" ht="15.75" customHeight="1">
      <c r="A464" s="4"/>
      <c r="B464" s="120"/>
      <c r="C464" s="120"/>
      <c r="D464" s="120"/>
      <c r="E464" s="120"/>
      <c r="F464" s="120"/>
      <c r="G464" s="120"/>
      <c r="H464" s="4"/>
      <c r="I464" s="120"/>
      <c r="J464" s="121"/>
      <c r="K464" s="121"/>
      <c r="L464" s="4"/>
      <c r="M464" s="4"/>
      <c r="N464" s="4"/>
      <c r="O464" s="4"/>
      <c r="P464" s="4"/>
      <c r="V464" s="123"/>
      <c r="W464" s="4"/>
      <c r="X464" s="4"/>
      <c r="Y464" s="4"/>
      <c r="Z464" s="4"/>
      <c r="AA464" s="4"/>
      <c r="AB464" s="4"/>
      <c r="AC464" s="4"/>
      <c r="AD464" s="4"/>
      <c r="AE464" s="4"/>
    </row>
    <row r="465" spans="1:31" ht="15.75" customHeight="1">
      <c r="A465" s="4"/>
      <c r="B465" s="120"/>
      <c r="C465" s="120"/>
      <c r="D465" s="120"/>
      <c r="E465" s="120"/>
      <c r="F465" s="120"/>
      <c r="G465" s="120"/>
      <c r="H465" s="4"/>
      <c r="I465" s="120"/>
      <c r="J465" s="121"/>
      <c r="K465" s="121"/>
      <c r="L465" s="4"/>
      <c r="M465" s="4"/>
      <c r="N465" s="4"/>
      <c r="O465" s="4"/>
      <c r="P465" s="4"/>
      <c r="V465" s="123"/>
      <c r="W465" s="4"/>
      <c r="X465" s="4"/>
      <c r="Y465" s="4"/>
      <c r="Z465" s="4"/>
      <c r="AA465" s="4"/>
      <c r="AB465" s="4"/>
      <c r="AC465" s="4"/>
      <c r="AD465" s="4"/>
      <c r="AE465" s="4"/>
    </row>
    <row r="466" spans="1:31" ht="15.75" customHeight="1">
      <c r="A466" s="4"/>
      <c r="B466" s="120"/>
      <c r="C466" s="120"/>
      <c r="D466" s="120"/>
      <c r="E466" s="120"/>
      <c r="F466" s="120"/>
      <c r="G466" s="120"/>
      <c r="H466" s="4"/>
      <c r="I466" s="120"/>
      <c r="J466" s="121"/>
      <c r="K466" s="121"/>
      <c r="L466" s="4"/>
      <c r="M466" s="4"/>
      <c r="N466" s="4"/>
      <c r="O466" s="4"/>
      <c r="P466" s="4"/>
      <c r="V466" s="123"/>
      <c r="W466" s="4"/>
      <c r="X466" s="4"/>
      <c r="Y466" s="4"/>
      <c r="Z466" s="4"/>
      <c r="AA466" s="4"/>
      <c r="AB466" s="4"/>
      <c r="AC466" s="4"/>
      <c r="AD466" s="4"/>
      <c r="AE466" s="4"/>
    </row>
    <row r="467" spans="1:31" ht="15.75" customHeight="1">
      <c r="A467" s="4"/>
      <c r="B467" s="120"/>
      <c r="C467" s="120"/>
      <c r="D467" s="120"/>
      <c r="E467" s="120"/>
      <c r="F467" s="120"/>
      <c r="G467" s="120"/>
      <c r="H467" s="4"/>
      <c r="I467" s="120"/>
      <c r="J467" s="121"/>
      <c r="K467" s="121"/>
      <c r="L467" s="4"/>
      <c r="M467" s="4"/>
      <c r="N467" s="4"/>
      <c r="O467" s="4"/>
      <c r="P467" s="4"/>
      <c r="V467" s="123"/>
      <c r="W467" s="4"/>
      <c r="X467" s="4"/>
      <c r="Y467" s="4"/>
      <c r="Z467" s="4"/>
      <c r="AA467" s="4"/>
      <c r="AB467" s="4"/>
      <c r="AC467" s="4"/>
      <c r="AD467" s="4"/>
      <c r="AE467" s="4"/>
    </row>
    <row r="468" spans="1:31" ht="15.75" customHeight="1">
      <c r="A468" s="4"/>
      <c r="B468" s="120"/>
      <c r="C468" s="120"/>
      <c r="D468" s="120"/>
      <c r="E468" s="120"/>
      <c r="F468" s="120"/>
      <c r="G468" s="120"/>
      <c r="H468" s="4"/>
      <c r="I468" s="120"/>
      <c r="J468" s="121"/>
      <c r="K468" s="121"/>
      <c r="L468" s="4"/>
      <c r="M468" s="4"/>
      <c r="N468" s="4"/>
      <c r="O468" s="4"/>
      <c r="P468" s="4"/>
      <c r="V468" s="123"/>
      <c r="W468" s="4"/>
      <c r="X468" s="4"/>
      <c r="Y468" s="4"/>
      <c r="Z468" s="4"/>
      <c r="AA468" s="4"/>
      <c r="AB468" s="4"/>
      <c r="AC468" s="4"/>
      <c r="AD468" s="4"/>
      <c r="AE468" s="4"/>
    </row>
    <row r="469" spans="1:31" ht="15.75" customHeight="1">
      <c r="A469" s="4"/>
      <c r="B469" s="120"/>
      <c r="C469" s="120"/>
      <c r="D469" s="120"/>
      <c r="E469" s="120"/>
      <c r="F469" s="120"/>
      <c r="G469" s="120"/>
      <c r="H469" s="4"/>
      <c r="I469" s="120"/>
      <c r="J469" s="121"/>
      <c r="K469" s="121"/>
      <c r="L469" s="4"/>
      <c r="M469" s="4"/>
      <c r="N469" s="4"/>
      <c r="O469" s="4"/>
      <c r="P469" s="4"/>
      <c r="V469" s="123"/>
      <c r="W469" s="4"/>
      <c r="X469" s="4"/>
      <c r="Y469" s="4"/>
      <c r="Z469" s="4"/>
      <c r="AA469" s="4"/>
      <c r="AB469" s="4"/>
      <c r="AC469" s="4"/>
      <c r="AD469" s="4"/>
      <c r="AE469" s="4"/>
    </row>
    <row r="470" spans="1:31" ht="15.75" customHeight="1">
      <c r="A470" s="4"/>
      <c r="B470" s="120"/>
      <c r="C470" s="120"/>
      <c r="D470" s="120"/>
      <c r="E470" s="120"/>
      <c r="F470" s="120"/>
      <c r="G470" s="120"/>
      <c r="H470" s="4"/>
      <c r="I470" s="120"/>
      <c r="J470" s="121"/>
      <c r="K470" s="121"/>
      <c r="L470" s="4"/>
      <c r="M470" s="4"/>
      <c r="N470" s="4"/>
      <c r="O470" s="4"/>
      <c r="P470" s="4"/>
      <c r="V470" s="123"/>
      <c r="W470" s="4"/>
      <c r="X470" s="4"/>
      <c r="Y470" s="4"/>
      <c r="Z470" s="4"/>
      <c r="AA470" s="4"/>
      <c r="AB470" s="4"/>
      <c r="AC470" s="4"/>
      <c r="AD470" s="4"/>
      <c r="AE470" s="4"/>
    </row>
    <row r="471" spans="1:31" ht="15.75" customHeight="1">
      <c r="A471" s="4"/>
      <c r="B471" s="120"/>
      <c r="C471" s="120"/>
      <c r="D471" s="120"/>
      <c r="E471" s="120"/>
      <c r="F471" s="120"/>
      <c r="G471" s="120"/>
      <c r="H471" s="4"/>
      <c r="I471" s="120"/>
      <c r="J471" s="121"/>
      <c r="K471" s="121"/>
      <c r="L471" s="4"/>
      <c r="M471" s="4"/>
      <c r="N471" s="4"/>
      <c r="O471" s="4"/>
      <c r="P471" s="4"/>
      <c r="V471" s="123"/>
      <c r="W471" s="4"/>
      <c r="X471" s="4"/>
      <c r="Y471" s="4"/>
      <c r="Z471" s="4"/>
      <c r="AA471" s="4"/>
      <c r="AB471" s="4"/>
      <c r="AC471" s="4"/>
      <c r="AD471" s="4"/>
      <c r="AE471" s="4"/>
    </row>
    <row r="472" spans="1:31" ht="15.75" customHeight="1">
      <c r="A472" s="4"/>
      <c r="B472" s="120"/>
      <c r="C472" s="120"/>
      <c r="D472" s="120"/>
      <c r="E472" s="120"/>
      <c r="F472" s="120"/>
      <c r="G472" s="120"/>
      <c r="H472" s="4"/>
      <c r="I472" s="120"/>
      <c r="J472" s="121"/>
      <c r="K472" s="121"/>
      <c r="L472" s="4"/>
      <c r="M472" s="4"/>
      <c r="N472" s="4"/>
      <c r="O472" s="4"/>
      <c r="P472" s="4"/>
      <c r="V472" s="123"/>
      <c r="W472" s="4"/>
      <c r="X472" s="4"/>
      <c r="Y472" s="4"/>
      <c r="Z472" s="4"/>
      <c r="AA472" s="4"/>
      <c r="AB472" s="4"/>
      <c r="AC472" s="4"/>
      <c r="AD472" s="4"/>
      <c r="AE472" s="4"/>
    </row>
    <row r="473" spans="1:31" ht="15.75" customHeight="1">
      <c r="A473" s="4"/>
      <c r="B473" s="120"/>
      <c r="C473" s="120"/>
      <c r="D473" s="120"/>
      <c r="E473" s="120"/>
      <c r="F473" s="120"/>
      <c r="G473" s="120"/>
      <c r="H473" s="4"/>
      <c r="I473" s="120"/>
      <c r="J473" s="121"/>
      <c r="K473" s="121"/>
      <c r="L473" s="4"/>
      <c r="M473" s="4"/>
      <c r="N473" s="4"/>
      <c r="O473" s="4"/>
      <c r="P473" s="4"/>
      <c r="V473" s="123"/>
      <c r="W473" s="4"/>
      <c r="X473" s="4"/>
      <c r="Y473" s="4"/>
      <c r="Z473" s="4"/>
      <c r="AA473" s="4"/>
      <c r="AB473" s="4"/>
      <c r="AC473" s="4"/>
      <c r="AD473" s="4"/>
      <c r="AE473" s="4"/>
    </row>
    <row r="474" spans="1:31" ht="15.75" customHeight="1">
      <c r="A474" s="4"/>
      <c r="B474" s="120"/>
      <c r="C474" s="120"/>
      <c r="D474" s="120"/>
      <c r="E474" s="120"/>
      <c r="F474" s="120"/>
      <c r="G474" s="120"/>
      <c r="H474" s="4"/>
      <c r="I474" s="120"/>
      <c r="J474" s="121"/>
      <c r="K474" s="121"/>
      <c r="L474" s="4"/>
      <c r="M474" s="4"/>
      <c r="N474" s="4"/>
      <c r="O474" s="4"/>
      <c r="P474" s="4"/>
      <c r="V474" s="123"/>
      <c r="W474" s="4"/>
      <c r="X474" s="4"/>
      <c r="Y474" s="4"/>
      <c r="Z474" s="4"/>
      <c r="AA474" s="4"/>
      <c r="AB474" s="4"/>
      <c r="AC474" s="4"/>
      <c r="AD474" s="4"/>
      <c r="AE474" s="4"/>
    </row>
    <row r="475" spans="1:31" ht="15.75" customHeight="1">
      <c r="A475" s="4"/>
      <c r="B475" s="120"/>
      <c r="C475" s="120"/>
      <c r="D475" s="120"/>
      <c r="E475" s="120"/>
      <c r="F475" s="120"/>
      <c r="G475" s="120"/>
      <c r="H475" s="4"/>
      <c r="I475" s="120"/>
      <c r="J475" s="121"/>
      <c r="K475" s="121"/>
      <c r="L475" s="4"/>
      <c r="M475" s="4"/>
      <c r="N475" s="4"/>
      <c r="O475" s="4"/>
      <c r="P475" s="4"/>
      <c r="V475" s="123"/>
      <c r="W475" s="4"/>
      <c r="X475" s="4"/>
      <c r="Y475" s="4"/>
      <c r="Z475" s="4"/>
      <c r="AA475" s="4"/>
      <c r="AB475" s="4"/>
      <c r="AC475" s="4"/>
      <c r="AD475" s="4"/>
      <c r="AE475" s="4"/>
    </row>
    <row r="476" spans="1:31" ht="15.75" customHeight="1">
      <c r="A476" s="4"/>
      <c r="B476" s="120"/>
      <c r="C476" s="120"/>
      <c r="D476" s="120"/>
      <c r="E476" s="120"/>
      <c r="F476" s="120"/>
      <c r="G476" s="120"/>
      <c r="H476" s="4"/>
      <c r="I476" s="120"/>
      <c r="J476" s="121"/>
      <c r="K476" s="121"/>
      <c r="L476" s="4"/>
      <c r="M476" s="4"/>
      <c r="N476" s="4"/>
      <c r="O476" s="4"/>
      <c r="P476" s="4"/>
      <c r="V476" s="123"/>
      <c r="W476" s="4"/>
      <c r="X476" s="4"/>
      <c r="Y476" s="4"/>
      <c r="Z476" s="4"/>
      <c r="AA476" s="4"/>
      <c r="AB476" s="4"/>
      <c r="AC476" s="4"/>
      <c r="AD476" s="4"/>
      <c r="AE476" s="4"/>
    </row>
    <row r="477" spans="1:31" ht="15.75" customHeight="1">
      <c r="A477" s="4"/>
      <c r="B477" s="120"/>
      <c r="C477" s="120"/>
      <c r="D477" s="120"/>
      <c r="E477" s="120"/>
      <c r="F477" s="120"/>
      <c r="G477" s="120"/>
      <c r="H477" s="4"/>
      <c r="I477" s="120"/>
      <c r="J477" s="121"/>
      <c r="K477" s="121"/>
      <c r="L477" s="4"/>
      <c r="M477" s="4"/>
      <c r="N477" s="4"/>
      <c r="O477" s="4"/>
      <c r="P477" s="4"/>
      <c r="V477" s="123"/>
      <c r="W477" s="4"/>
      <c r="X477" s="4"/>
      <c r="Y477" s="4"/>
      <c r="Z477" s="4"/>
      <c r="AA477" s="4"/>
      <c r="AB477" s="4"/>
      <c r="AC477" s="4"/>
      <c r="AD477" s="4"/>
      <c r="AE477" s="4"/>
    </row>
    <row r="478" spans="1:31" ht="15.75" customHeight="1">
      <c r="A478" s="4"/>
      <c r="B478" s="120"/>
      <c r="C478" s="120"/>
      <c r="D478" s="120"/>
      <c r="E478" s="120"/>
      <c r="F478" s="120"/>
      <c r="G478" s="120"/>
      <c r="H478" s="4"/>
      <c r="I478" s="120"/>
      <c r="J478" s="121"/>
      <c r="K478" s="121"/>
      <c r="L478" s="4"/>
      <c r="M478" s="4"/>
      <c r="N478" s="4"/>
      <c r="O478" s="4"/>
      <c r="P478" s="4"/>
      <c r="V478" s="123"/>
      <c r="W478" s="4"/>
      <c r="X478" s="4"/>
      <c r="Y478" s="4"/>
      <c r="Z478" s="4"/>
      <c r="AA478" s="4"/>
      <c r="AB478" s="4"/>
      <c r="AC478" s="4"/>
      <c r="AD478" s="4"/>
      <c r="AE478" s="4"/>
    </row>
    <row r="479" spans="1:31" ht="15.75" customHeight="1">
      <c r="A479" s="4"/>
      <c r="B479" s="120"/>
      <c r="C479" s="120"/>
      <c r="D479" s="120"/>
      <c r="E479" s="120"/>
      <c r="F479" s="120"/>
      <c r="G479" s="120"/>
      <c r="H479" s="4"/>
      <c r="I479" s="120"/>
      <c r="J479" s="121"/>
      <c r="K479" s="121"/>
      <c r="L479" s="4"/>
      <c r="M479" s="4"/>
      <c r="N479" s="4"/>
      <c r="O479" s="4"/>
      <c r="P479" s="4"/>
      <c r="V479" s="123"/>
      <c r="W479" s="4"/>
      <c r="X479" s="4"/>
      <c r="Y479" s="4"/>
      <c r="Z479" s="4"/>
      <c r="AA479" s="4"/>
      <c r="AB479" s="4"/>
      <c r="AC479" s="4"/>
      <c r="AD479" s="4"/>
      <c r="AE479" s="4"/>
    </row>
    <row r="480" spans="1:31" ht="15.75" customHeight="1">
      <c r="A480" s="4"/>
      <c r="B480" s="120"/>
      <c r="C480" s="120"/>
      <c r="D480" s="120"/>
      <c r="E480" s="120"/>
      <c r="F480" s="120"/>
      <c r="G480" s="120"/>
      <c r="H480" s="4"/>
      <c r="I480" s="120"/>
      <c r="J480" s="121"/>
      <c r="K480" s="121"/>
      <c r="L480" s="4"/>
      <c r="M480" s="4"/>
      <c r="N480" s="4"/>
      <c r="O480" s="4"/>
      <c r="P480" s="4"/>
      <c r="V480" s="123"/>
      <c r="W480" s="4"/>
      <c r="X480" s="4"/>
      <c r="Y480" s="4"/>
      <c r="Z480" s="4"/>
      <c r="AA480" s="4"/>
      <c r="AB480" s="4"/>
      <c r="AC480" s="4"/>
      <c r="AD480" s="4"/>
      <c r="AE480" s="4"/>
    </row>
    <row r="481" spans="1:31" ht="15.75" customHeight="1">
      <c r="A481" s="4"/>
      <c r="B481" s="120"/>
      <c r="C481" s="120"/>
      <c r="D481" s="120"/>
      <c r="E481" s="120"/>
      <c r="F481" s="120"/>
      <c r="G481" s="120"/>
      <c r="H481" s="4"/>
      <c r="I481" s="120"/>
      <c r="J481" s="121"/>
      <c r="K481" s="121"/>
      <c r="L481" s="4"/>
      <c r="M481" s="4"/>
      <c r="N481" s="4"/>
      <c r="O481" s="4"/>
      <c r="P481" s="4"/>
      <c r="V481" s="123"/>
      <c r="W481" s="4"/>
      <c r="X481" s="4"/>
      <c r="Y481" s="4"/>
      <c r="Z481" s="4"/>
      <c r="AA481" s="4"/>
      <c r="AB481" s="4"/>
      <c r="AC481" s="4"/>
      <c r="AD481" s="4"/>
      <c r="AE481" s="4"/>
    </row>
    <row r="482" spans="1:31" ht="15.75" customHeight="1">
      <c r="A482" s="4"/>
      <c r="B482" s="120"/>
      <c r="C482" s="120"/>
      <c r="D482" s="120"/>
      <c r="E482" s="120"/>
      <c r="F482" s="120"/>
      <c r="G482" s="120"/>
      <c r="H482" s="4"/>
      <c r="I482" s="120"/>
      <c r="J482" s="121"/>
      <c r="K482" s="121"/>
      <c r="L482" s="4"/>
      <c r="M482" s="4"/>
      <c r="N482" s="4"/>
      <c r="O482" s="4"/>
      <c r="P482" s="4"/>
      <c r="V482" s="123"/>
      <c r="W482" s="4"/>
      <c r="X482" s="4"/>
      <c r="Y482" s="4"/>
      <c r="Z482" s="4"/>
      <c r="AA482" s="4"/>
      <c r="AB482" s="4"/>
      <c r="AC482" s="4"/>
      <c r="AD482" s="4"/>
      <c r="AE482" s="4"/>
    </row>
    <row r="483" spans="1:31" ht="15.75" customHeight="1">
      <c r="A483" s="4"/>
      <c r="B483" s="120"/>
      <c r="C483" s="120"/>
      <c r="D483" s="120"/>
      <c r="E483" s="120"/>
      <c r="F483" s="120"/>
      <c r="G483" s="120"/>
      <c r="H483" s="4"/>
      <c r="I483" s="120"/>
      <c r="J483" s="121"/>
      <c r="K483" s="121"/>
      <c r="L483" s="4"/>
      <c r="M483" s="4"/>
      <c r="N483" s="4"/>
      <c r="O483" s="4"/>
      <c r="P483" s="4"/>
      <c r="V483" s="123"/>
      <c r="W483" s="4"/>
      <c r="X483" s="4"/>
      <c r="Y483" s="4"/>
      <c r="Z483" s="4"/>
      <c r="AA483" s="4"/>
      <c r="AB483" s="4"/>
      <c r="AC483" s="4"/>
      <c r="AD483" s="4"/>
      <c r="AE483" s="4"/>
    </row>
    <row r="484" spans="1:31" ht="15.75" customHeight="1">
      <c r="A484" s="4"/>
      <c r="B484" s="120"/>
      <c r="C484" s="120"/>
      <c r="D484" s="120"/>
      <c r="E484" s="120"/>
      <c r="F484" s="120"/>
      <c r="G484" s="120"/>
      <c r="H484" s="4"/>
      <c r="I484" s="120"/>
      <c r="J484" s="121"/>
      <c r="K484" s="121"/>
      <c r="L484" s="4"/>
      <c r="M484" s="4"/>
      <c r="N484" s="4"/>
      <c r="O484" s="4"/>
      <c r="P484" s="4"/>
      <c r="V484" s="123"/>
      <c r="W484" s="4"/>
      <c r="X484" s="4"/>
      <c r="Y484" s="4"/>
      <c r="Z484" s="4"/>
      <c r="AA484" s="4"/>
      <c r="AB484" s="4"/>
      <c r="AC484" s="4"/>
      <c r="AD484" s="4"/>
      <c r="AE484" s="4"/>
    </row>
    <row r="485" spans="1:31" ht="15.75" customHeight="1">
      <c r="A485" s="4"/>
      <c r="B485" s="120"/>
      <c r="C485" s="120"/>
      <c r="D485" s="120"/>
      <c r="E485" s="120"/>
      <c r="F485" s="120"/>
      <c r="G485" s="120"/>
      <c r="H485" s="4"/>
      <c r="I485" s="120"/>
      <c r="J485" s="121"/>
      <c r="K485" s="121"/>
      <c r="L485" s="4"/>
      <c r="M485" s="4"/>
      <c r="N485" s="4"/>
      <c r="O485" s="4"/>
      <c r="P485" s="4"/>
      <c r="V485" s="123"/>
      <c r="W485" s="4"/>
      <c r="X485" s="4"/>
      <c r="Y485" s="4"/>
      <c r="Z485" s="4"/>
      <c r="AA485" s="4"/>
      <c r="AB485" s="4"/>
      <c r="AC485" s="4"/>
      <c r="AD485" s="4"/>
      <c r="AE485" s="4"/>
    </row>
    <row r="486" spans="1:31" ht="15.75" customHeight="1">
      <c r="A486" s="4"/>
      <c r="B486" s="120"/>
      <c r="C486" s="120"/>
      <c r="D486" s="120"/>
      <c r="E486" s="120"/>
      <c r="F486" s="120"/>
      <c r="G486" s="120"/>
      <c r="H486" s="4"/>
      <c r="I486" s="120"/>
      <c r="J486" s="121"/>
      <c r="K486" s="121"/>
      <c r="L486" s="4"/>
      <c r="M486" s="4"/>
      <c r="N486" s="4"/>
      <c r="O486" s="4"/>
      <c r="P486" s="4"/>
      <c r="V486" s="123"/>
      <c r="W486" s="4"/>
      <c r="X486" s="4"/>
      <c r="Y486" s="4"/>
      <c r="Z486" s="4"/>
      <c r="AA486" s="4"/>
      <c r="AB486" s="4"/>
      <c r="AC486" s="4"/>
      <c r="AD486" s="4"/>
      <c r="AE486" s="4"/>
    </row>
    <row r="487" spans="1:31" ht="15.75" customHeight="1">
      <c r="A487" s="4"/>
      <c r="B487" s="120"/>
      <c r="C487" s="120"/>
      <c r="D487" s="120"/>
      <c r="E487" s="120"/>
      <c r="F487" s="120"/>
      <c r="G487" s="120"/>
      <c r="H487" s="4"/>
      <c r="I487" s="120"/>
      <c r="J487" s="121"/>
      <c r="K487" s="121"/>
      <c r="L487" s="4"/>
      <c r="M487" s="4"/>
      <c r="N487" s="4"/>
      <c r="O487" s="4"/>
      <c r="P487" s="4"/>
      <c r="V487" s="123"/>
      <c r="W487" s="4"/>
      <c r="X487" s="4"/>
      <c r="Y487" s="4"/>
      <c r="Z487" s="4"/>
      <c r="AA487" s="4"/>
      <c r="AB487" s="4"/>
      <c r="AC487" s="4"/>
      <c r="AD487" s="4"/>
      <c r="AE487" s="4"/>
    </row>
    <row r="488" spans="1:31" ht="15.75" customHeight="1">
      <c r="A488" s="4"/>
      <c r="B488" s="120"/>
      <c r="C488" s="120"/>
      <c r="D488" s="120"/>
      <c r="E488" s="120"/>
      <c r="F488" s="120"/>
      <c r="G488" s="120"/>
      <c r="H488" s="4"/>
      <c r="I488" s="120"/>
      <c r="J488" s="121"/>
      <c r="K488" s="121"/>
      <c r="L488" s="4"/>
      <c r="M488" s="4"/>
      <c r="N488" s="4"/>
      <c r="O488" s="4"/>
      <c r="P488" s="4"/>
      <c r="V488" s="123"/>
      <c r="W488" s="4"/>
      <c r="X488" s="4"/>
      <c r="Y488" s="4"/>
      <c r="Z488" s="4"/>
      <c r="AA488" s="4"/>
      <c r="AB488" s="4"/>
      <c r="AC488" s="4"/>
      <c r="AD488" s="4"/>
      <c r="AE488" s="4"/>
    </row>
    <row r="489" spans="1:31" ht="15.75" customHeight="1">
      <c r="A489" s="4"/>
      <c r="B489" s="120"/>
      <c r="C489" s="120"/>
      <c r="D489" s="120"/>
      <c r="E489" s="120"/>
      <c r="F489" s="120"/>
      <c r="G489" s="120"/>
      <c r="H489" s="4"/>
      <c r="I489" s="120"/>
      <c r="J489" s="121"/>
      <c r="K489" s="121"/>
      <c r="L489" s="4"/>
      <c r="M489" s="4"/>
      <c r="N489" s="4"/>
      <c r="O489" s="4"/>
      <c r="P489" s="4"/>
      <c r="V489" s="123"/>
      <c r="W489" s="4"/>
      <c r="X489" s="4"/>
      <c r="Y489" s="4"/>
      <c r="Z489" s="4"/>
      <c r="AA489" s="4"/>
      <c r="AB489" s="4"/>
      <c r="AC489" s="4"/>
      <c r="AD489" s="4"/>
      <c r="AE489" s="4"/>
    </row>
    <row r="490" spans="1:31" ht="15.75" customHeight="1">
      <c r="A490" s="4"/>
      <c r="B490" s="120"/>
      <c r="C490" s="120"/>
      <c r="D490" s="120"/>
      <c r="E490" s="120"/>
      <c r="F490" s="120"/>
      <c r="G490" s="120"/>
      <c r="H490" s="4"/>
      <c r="I490" s="120"/>
      <c r="J490" s="121"/>
      <c r="K490" s="121"/>
      <c r="L490" s="4"/>
      <c r="M490" s="4"/>
      <c r="N490" s="4"/>
      <c r="O490" s="4"/>
      <c r="P490" s="4"/>
      <c r="V490" s="123"/>
      <c r="W490" s="4"/>
      <c r="X490" s="4"/>
      <c r="Y490" s="4"/>
      <c r="Z490" s="4"/>
      <c r="AA490" s="4"/>
      <c r="AB490" s="4"/>
      <c r="AC490" s="4"/>
      <c r="AD490" s="4"/>
      <c r="AE490" s="4"/>
    </row>
    <row r="491" spans="1:31" ht="15.75" customHeight="1">
      <c r="A491" s="4"/>
      <c r="B491" s="120"/>
      <c r="C491" s="120"/>
      <c r="D491" s="120"/>
      <c r="E491" s="120"/>
      <c r="F491" s="120"/>
      <c r="G491" s="120"/>
      <c r="H491" s="4"/>
      <c r="I491" s="120"/>
      <c r="J491" s="121"/>
      <c r="K491" s="121"/>
      <c r="L491" s="4"/>
      <c r="M491" s="4"/>
      <c r="N491" s="4"/>
      <c r="O491" s="4"/>
      <c r="P491" s="4"/>
      <c r="V491" s="123"/>
      <c r="W491" s="4"/>
      <c r="X491" s="4"/>
      <c r="Y491" s="4"/>
      <c r="Z491" s="4"/>
      <c r="AA491" s="4"/>
      <c r="AB491" s="4"/>
      <c r="AC491" s="4"/>
      <c r="AD491" s="4"/>
      <c r="AE491" s="4"/>
    </row>
    <row r="492" spans="1:31" ht="15.75" customHeight="1">
      <c r="A492" s="4"/>
      <c r="B492" s="120"/>
      <c r="C492" s="120"/>
      <c r="D492" s="120"/>
      <c r="E492" s="120"/>
      <c r="F492" s="120"/>
      <c r="G492" s="120"/>
      <c r="H492" s="4"/>
      <c r="I492" s="120"/>
      <c r="J492" s="121"/>
      <c r="K492" s="121"/>
      <c r="L492" s="4"/>
      <c r="M492" s="4"/>
      <c r="N492" s="4"/>
      <c r="O492" s="4"/>
      <c r="P492" s="4"/>
      <c r="V492" s="123"/>
      <c r="W492" s="4"/>
      <c r="X492" s="4"/>
      <c r="Y492" s="4"/>
      <c r="Z492" s="4"/>
      <c r="AA492" s="4"/>
      <c r="AB492" s="4"/>
      <c r="AC492" s="4"/>
      <c r="AD492" s="4"/>
      <c r="AE492" s="4"/>
    </row>
    <row r="493" spans="1:31" ht="15.75" customHeight="1">
      <c r="A493" s="4"/>
      <c r="B493" s="120"/>
      <c r="C493" s="120"/>
      <c r="D493" s="120"/>
      <c r="E493" s="120"/>
      <c r="F493" s="120"/>
      <c r="G493" s="120"/>
      <c r="H493" s="4"/>
      <c r="I493" s="120"/>
      <c r="J493" s="121"/>
      <c r="K493" s="121"/>
      <c r="L493" s="4"/>
      <c r="M493" s="4"/>
      <c r="N493" s="4"/>
      <c r="O493" s="4"/>
      <c r="P493" s="4"/>
      <c r="V493" s="123"/>
      <c r="W493" s="4"/>
      <c r="X493" s="4"/>
      <c r="Y493" s="4"/>
      <c r="Z493" s="4"/>
      <c r="AA493" s="4"/>
      <c r="AB493" s="4"/>
      <c r="AC493" s="4"/>
      <c r="AD493" s="4"/>
      <c r="AE493" s="4"/>
    </row>
    <row r="494" spans="1:31" ht="15.75" customHeight="1">
      <c r="A494" s="4"/>
      <c r="B494" s="120"/>
      <c r="C494" s="120"/>
      <c r="D494" s="120"/>
      <c r="E494" s="120"/>
      <c r="F494" s="120"/>
      <c r="G494" s="120"/>
      <c r="H494" s="4"/>
      <c r="I494" s="120"/>
      <c r="J494" s="121"/>
      <c r="K494" s="121"/>
      <c r="L494" s="4"/>
      <c r="M494" s="4"/>
      <c r="N494" s="4"/>
      <c r="O494" s="4"/>
      <c r="P494" s="4"/>
      <c r="V494" s="123"/>
      <c r="W494" s="4"/>
      <c r="X494" s="4"/>
      <c r="Y494" s="4"/>
      <c r="Z494" s="4"/>
      <c r="AA494" s="4"/>
      <c r="AB494" s="4"/>
      <c r="AC494" s="4"/>
      <c r="AD494" s="4"/>
      <c r="AE494" s="4"/>
    </row>
    <row r="495" spans="1:31" ht="15.75" customHeight="1">
      <c r="A495" s="4"/>
      <c r="B495" s="120"/>
      <c r="C495" s="120"/>
      <c r="D495" s="120"/>
      <c r="E495" s="120"/>
      <c r="F495" s="120"/>
      <c r="G495" s="120"/>
      <c r="H495" s="4"/>
      <c r="I495" s="120"/>
      <c r="J495" s="121"/>
      <c r="K495" s="121"/>
      <c r="L495" s="4"/>
      <c r="M495" s="4"/>
      <c r="N495" s="4"/>
      <c r="O495" s="4"/>
      <c r="P495" s="4"/>
      <c r="V495" s="123"/>
      <c r="W495" s="4"/>
      <c r="X495" s="4"/>
      <c r="Y495" s="4"/>
      <c r="Z495" s="4"/>
      <c r="AA495" s="4"/>
      <c r="AB495" s="4"/>
      <c r="AC495" s="4"/>
      <c r="AD495" s="4"/>
      <c r="AE495" s="4"/>
    </row>
    <row r="496" spans="1:31" ht="15.75" customHeight="1">
      <c r="A496" s="4"/>
      <c r="B496" s="120"/>
      <c r="C496" s="120"/>
      <c r="D496" s="120"/>
      <c r="E496" s="120"/>
      <c r="F496" s="120"/>
      <c r="G496" s="120"/>
      <c r="H496" s="4"/>
      <c r="I496" s="120"/>
      <c r="J496" s="121"/>
      <c r="K496" s="121"/>
      <c r="L496" s="4"/>
      <c r="M496" s="4"/>
      <c r="N496" s="4"/>
      <c r="O496" s="4"/>
      <c r="P496" s="4"/>
      <c r="V496" s="123"/>
      <c r="W496" s="4"/>
      <c r="X496" s="4"/>
      <c r="Y496" s="4"/>
      <c r="Z496" s="4"/>
      <c r="AA496" s="4"/>
      <c r="AB496" s="4"/>
      <c r="AC496" s="4"/>
      <c r="AD496" s="4"/>
      <c r="AE496" s="4"/>
    </row>
    <row r="497" spans="1:31" ht="15.75" customHeight="1">
      <c r="A497" s="4"/>
      <c r="B497" s="120"/>
      <c r="C497" s="120"/>
      <c r="D497" s="120"/>
      <c r="E497" s="120"/>
      <c r="F497" s="120"/>
      <c r="G497" s="120"/>
      <c r="H497" s="4"/>
      <c r="I497" s="120"/>
      <c r="J497" s="121"/>
      <c r="K497" s="121"/>
      <c r="L497" s="4"/>
      <c r="M497" s="4"/>
      <c r="N497" s="4"/>
      <c r="O497" s="4"/>
      <c r="P497" s="4"/>
      <c r="V497" s="123"/>
      <c r="W497" s="4"/>
      <c r="X497" s="4"/>
      <c r="Y497" s="4"/>
      <c r="Z497" s="4"/>
      <c r="AA497" s="4"/>
      <c r="AB497" s="4"/>
      <c r="AC497" s="4"/>
      <c r="AD497" s="4"/>
      <c r="AE497" s="4"/>
    </row>
    <row r="498" spans="1:31" ht="15.75" customHeight="1">
      <c r="A498" s="4"/>
      <c r="B498" s="120"/>
      <c r="C498" s="120"/>
      <c r="D498" s="120"/>
      <c r="E498" s="120"/>
      <c r="F498" s="120"/>
      <c r="G498" s="120"/>
      <c r="H498" s="4"/>
      <c r="I498" s="120"/>
      <c r="J498" s="121"/>
      <c r="K498" s="121"/>
      <c r="L498" s="4"/>
      <c r="M498" s="4"/>
      <c r="N498" s="4"/>
      <c r="O498" s="4"/>
      <c r="P498" s="4"/>
      <c r="V498" s="123"/>
      <c r="W498" s="4"/>
      <c r="X498" s="4"/>
      <c r="Y498" s="4"/>
      <c r="Z498" s="4"/>
      <c r="AA498" s="4"/>
      <c r="AB498" s="4"/>
      <c r="AC498" s="4"/>
      <c r="AD498" s="4"/>
      <c r="AE498" s="4"/>
    </row>
    <row r="499" spans="1:31" ht="15.75" customHeight="1">
      <c r="A499" s="4"/>
      <c r="B499" s="120"/>
      <c r="C499" s="120"/>
      <c r="D499" s="120"/>
      <c r="E499" s="120"/>
      <c r="F499" s="120"/>
      <c r="G499" s="120"/>
      <c r="H499" s="4"/>
      <c r="I499" s="120"/>
      <c r="J499" s="121"/>
      <c r="K499" s="121"/>
      <c r="L499" s="4"/>
      <c r="M499" s="4"/>
      <c r="N499" s="4"/>
      <c r="O499" s="4"/>
      <c r="P499" s="4"/>
      <c r="V499" s="123"/>
      <c r="W499" s="4"/>
      <c r="X499" s="4"/>
      <c r="Y499" s="4"/>
      <c r="Z499" s="4"/>
      <c r="AA499" s="4"/>
      <c r="AB499" s="4"/>
      <c r="AC499" s="4"/>
      <c r="AD499" s="4"/>
      <c r="AE499" s="4"/>
    </row>
    <row r="500" spans="1:31" ht="15.75" customHeight="1">
      <c r="A500" s="4"/>
      <c r="B500" s="120"/>
      <c r="C500" s="120"/>
      <c r="D500" s="120"/>
      <c r="E500" s="120"/>
      <c r="F500" s="120"/>
      <c r="G500" s="120"/>
      <c r="H500" s="4"/>
      <c r="I500" s="120"/>
      <c r="J500" s="121"/>
      <c r="K500" s="121"/>
      <c r="L500" s="4"/>
      <c r="M500" s="4"/>
      <c r="N500" s="4"/>
      <c r="O500" s="4"/>
      <c r="P500" s="4"/>
      <c r="V500" s="123"/>
      <c r="W500" s="4"/>
      <c r="X500" s="4"/>
      <c r="Y500" s="4"/>
      <c r="Z500" s="4"/>
      <c r="AA500" s="4"/>
      <c r="AB500" s="4"/>
      <c r="AC500" s="4"/>
      <c r="AD500" s="4"/>
      <c r="AE500" s="4"/>
    </row>
    <row r="501" spans="1:31" ht="15.75" customHeight="1">
      <c r="A501" s="4"/>
      <c r="B501" s="120"/>
      <c r="C501" s="120"/>
      <c r="D501" s="120"/>
      <c r="E501" s="120"/>
      <c r="F501" s="120"/>
      <c r="G501" s="120"/>
      <c r="H501" s="4"/>
      <c r="I501" s="120"/>
      <c r="J501" s="121"/>
      <c r="K501" s="121"/>
      <c r="L501" s="4"/>
      <c r="M501" s="4"/>
      <c r="N501" s="4"/>
      <c r="O501" s="4"/>
      <c r="P501" s="4"/>
      <c r="V501" s="123"/>
      <c r="W501" s="4"/>
      <c r="X501" s="4"/>
      <c r="Y501" s="4"/>
      <c r="Z501" s="4"/>
      <c r="AA501" s="4"/>
      <c r="AB501" s="4"/>
      <c r="AC501" s="4"/>
      <c r="AD501" s="4"/>
      <c r="AE501" s="4"/>
    </row>
    <row r="502" spans="1:31" ht="15.75" customHeight="1">
      <c r="A502" s="4"/>
      <c r="B502" s="120"/>
      <c r="C502" s="120"/>
      <c r="D502" s="120"/>
      <c r="E502" s="120"/>
      <c r="F502" s="120"/>
      <c r="G502" s="120"/>
      <c r="H502" s="4"/>
      <c r="I502" s="120"/>
      <c r="J502" s="121"/>
      <c r="K502" s="121"/>
      <c r="L502" s="4"/>
      <c r="M502" s="4"/>
      <c r="N502" s="4"/>
      <c r="O502" s="4"/>
      <c r="P502" s="4"/>
      <c r="V502" s="123"/>
      <c r="W502" s="4"/>
      <c r="X502" s="4"/>
      <c r="Y502" s="4"/>
      <c r="Z502" s="4"/>
      <c r="AA502" s="4"/>
      <c r="AB502" s="4"/>
      <c r="AC502" s="4"/>
      <c r="AD502" s="4"/>
      <c r="AE502" s="4"/>
    </row>
    <row r="503" spans="1:31" ht="15.75" customHeight="1">
      <c r="A503" s="4"/>
      <c r="B503" s="120"/>
      <c r="C503" s="120"/>
      <c r="D503" s="120"/>
      <c r="E503" s="120"/>
      <c r="F503" s="120"/>
      <c r="G503" s="120"/>
      <c r="H503" s="4"/>
      <c r="I503" s="120"/>
      <c r="J503" s="121"/>
      <c r="K503" s="121"/>
      <c r="L503" s="4"/>
      <c r="M503" s="4"/>
      <c r="N503" s="4"/>
      <c r="O503" s="4"/>
      <c r="P503" s="4"/>
      <c r="V503" s="123"/>
      <c r="W503" s="4"/>
      <c r="X503" s="4"/>
      <c r="Y503" s="4"/>
      <c r="Z503" s="4"/>
      <c r="AA503" s="4"/>
      <c r="AB503" s="4"/>
      <c r="AC503" s="4"/>
      <c r="AD503" s="4"/>
      <c r="AE503" s="4"/>
    </row>
    <row r="504" spans="1:31" ht="15.75" customHeight="1">
      <c r="A504" s="4"/>
      <c r="B504" s="120"/>
      <c r="C504" s="120"/>
      <c r="D504" s="120"/>
      <c r="E504" s="120"/>
      <c r="F504" s="120"/>
      <c r="G504" s="120"/>
      <c r="H504" s="4"/>
      <c r="I504" s="120"/>
      <c r="J504" s="121"/>
      <c r="K504" s="121"/>
      <c r="L504" s="4"/>
      <c r="M504" s="4"/>
      <c r="N504" s="4"/>
      <c r="O504" s="4"/>
      <c r="P504" s="4"/>
      <c r="V504" s="123"/>
      <c r="W504" s="4"/>
      <c r="X504" s="4"/>
      <c r="Y504" s="4"/>
      <c r="Z504" s="4"/>
      <c r="AA504" s="4"/>
      <c r="AB504" s="4"/>
      <c r="AC504" s="4"/>
      <c r="AD504" s="4"/>
      <c r="AE504" s="4"/>
    </row>
    <row r="505" spans="1:31" ht="15.75" customHeight="1">
      <c r="A505" s="4"/>
      <c r="B505" s="120"/>
      <c r="C505" s="120"/>
      <c r="D505" s="120"/>
      <c r="E505" s="120"/>
      <c r="F505" s="120"/>
      <c r="G505" s="120"/>
      <c r="H505" s="4"/>
      <c r="I505" s="120"/>
      <c r="J505" s="121"/>
      <c r="K505" s="121"/>
      <c r="L505" s="4"/>
      <c r="M505" s="4"/>
      <c r="N505" s="4"/>
      <c r="O505" s="4"/>
      <c r="P505" s="4"/>
      <c r="V505" s="123"/>
      <c r="W505" s="4"/>
      <c r="X505" s="4"/>
      <c r="Y505" s="4"/>
      <c r="Z505" s="4"/>
      <c r="AA505" s="4"/>
      <c r="AB505" s="4"/>
      <c r="AC505" s="4"/>
      <c r="AD505" s="4"/>
      <c r="AE505" s="4"/>
    </row>
    <row r="506" spans="1:31" ht="15.75" customHeight="1">
      <c r="A506" s="4"/>
      <c r="B506" s="120"/>
      <c r="C506" s="120"/>
      <c r="D506" s="120"/>
      <c r="E506" s="120"/>
      <c r="F506" s="120"/>
      <c r="G506" s="120"/>
      <c r="H506" s="4"/>
      <c r="I506" s="120"/>
      <c r="J506" s="121"/>
      <c r="K506" s="121"/>
      <c r="L506" s="4"/>
      <c r="M506" s="4"/>
      <c r="N506" s="4"/>
      <c r="O506" s="4"/>
      <c r="P506" s="4"/>
      <c r="V506" s="123"/>
      <c r="W506" s="4"/>
      <c r="X506" s="4"/>
      <c r="Y506" s="4"/>
      <c r="Z506" s="4"/>
      <c r="AA506" s="4"/>
      <c r="AB506" s="4"/>
      <c r="AC506" s="4"/>
      <c r="AD506" s="4"/>
      <c r="AE506" s="4"/>
    </row>
    <row r="507" spans="1:31" ht="15.75" customHeight="1">
      <c r="A507" s="4"/>
      <c r="B507" s="120"/>
      <c r="C507" s="120"/>
      <c r="D507" s="120"/>
      <c r="E507" s="120"/>
      <c r="F507" s="120"/>
      <c r="G507" s="120"/>
      <c r="H507" s="4"/>
      <c r="I507" s="120"/>
      <c r="J507" s="121"/>
      <c r="K507" s="121"/>
      <c r="L507" s="4"/>
      <c r="M507" s="4"/>
      <c r="N507" s="4"/>
      <c r="O507" s="4"/>
      <c r="P507" s="4"/>
      <c r="V507" s="123"/>
      <c r="W507" s="4"/>
      <c r="X507" s="4"/>
      <c r="Y507" s="4"/>
      <c r="Z507" s="4"/>
      <c r="AA507" s="4"/>
      <c r="AB507" s="4"/>
      <c r="AC507" s="4"/>
      <c r="AD507" s="4"/>
      <c r="AE507" s="4"/>
    </row>
    <row r="508" spans="1:31" ht="15.75" customHeight="1">
      <c r="A508" s="4"/>
      <c r="B508" s="120"/>
      <c r="C508" s="120"/>
      <c r="D508" s="120"/>
      <c r="E508" s="120"/>
      <c r="F508" s="120"/>
      <c r="G508" s="120"/>
      <c r="H508" s="4"/>
      <c r="I508" s="120"/>
      <c r="J508" s="121"/>
      <c r="K508" s="121"/>
      <c r="L508" s="4"/>
      <c r="M508" s="4"/>
      <c r="N508" s="4"/>
      <c r="O508" s="4"/>
      <c r="P508" s="4"/>
      <c r="V508" s="123"/>
      <c r="W508" s="4"/>
      <c r="X508" s="4"/>
      <c r="Y508" s="4"/>
      <c r="Z508" s="4"/>
      <c r="AA508" s="4"/>
      <c r="AB508" s="4"/>
      <c r="AC508" s="4"/>
      <c r="AD508" s="4"/>
      <c r="AE508" s="4"/>
    </row>
    <row r="509" spans="1:31" ht="15.75" customHeight="1">
      <c r="A509" s="4"/>
      <c r="B509" s="120"/>
      <c r="C509" s="120"/>
      <c r="D509" s="120"/>
      <c r="E509" s="120"/>
      <c r="F509" s="120"/>
      <c r="G509" s="120"/>
      <c r="H509" s="4"/>
      <c r="I509" s="120"/>
      <c r="J509" s="121"/>
      <c r="K509" s="121"/>
      <c r="L509" s="4"/>
      <c r="M509" s="4"/>
      <c r="N509" s="4"/>
      <c r="O509" s="4"/>
      <c r="P509" s="4"/>
      <c r="V509" s="123"/>
      <c r="W509" s="4"/>
      <c r="X509" s="4"/>
      <c r="Y509" s="4"/>
      <c r="Z509" s="4"/>
      <c r="AA509" s="4"/>
      <c r="AB509" s="4"/>
      <c r="AC509" s="4"/>
      <c r="AD509" s="4"/>
      <c r="AE509" s="4"/>
    </row>
    <row r="510" spans="1:31" ht="15.75" customHeight="1">
      <c r="A510" s="4"/>
      <c r="B510" s="120"/>
      <c r="C510" s="120"/>
      <c r="D510" s="120"/>
      <c r="E510" s="120"/>
      <c r="F510" s="120"/>
      <c r="G510" s="120"/>
      <c r="H510" s="4"/>
      <c r="I510" s="120"/>
      <c r="J510" s="121"/>
      <c r="K510" s="121"/>
      <c r="L510" s="4"/>
      <c r="M510" s="4"/>
      <c r="N510" s="4"/>
      <c r="O510" s="4"/>
      <c r="P510" s="4"/>
      <c r="V510" s="123"/>
      <c r="W510" s="4"/>
      <c r="X510" s="4"/>
      <c r="Y510" s="4"/>
      <c r="Z510" s="4"/>
      <c r="AA510" s="4"/>
      <c r="AB510" s="4"/>
      <c r="AC510" s="4"/>
      <c r="AD510" s="4"/>
      <c r="AE510" s="4"/>
    </row>
    <row r="511" spans="1:31" ht="15.75" customHeight="1">
      <c r="A511" s="4"/>
      <c r="B511" s="120"/>
      <c r="C511" s="120"/>
      <c r="D511" s="120"/>
      <c r="E511" s="120"/>
      <c r="F511" s="120"/>
      <c r="G511" s="120"/>
      <c r="H511" s="4"/>
      <c r="I511" s="120"/>
      <c r="J511" s="121"/>
      <c r="K511" s="121"/>
      <c r="L511" s="4"/>
      <c r="M511" s="4"/>
      <c r="N511" s="4"/>
      <c r="O511" s="4"/>
      <c r="P511" s="4"/>
      <c r="V511" s="123"/>
      <c r="W511" s="4"/>
      <c r="X511" s="4"/>
      <c r="Y511" s="4"/>
      <c r="Z511" s="4"/>
      <c r="AA511" s="4"/>
      <c r="AB511" s="4"/>
      <c r="AC511" s="4"/>
      <c r="AD511" s="4"/>
      <c r="AE511" s="4"/>
    </row>
    <row r="512" spans="1:31" ht="15.75" customHeight="1">
      <c r="A512" s="4"/>
      <c r="B512" s="120"/>
      <c r="C512" s="120"/>
      <c r="D512" s="120"/>
      <c r="E512" s="120"/>
      <c r="F512" s="120"/>
      <c r="G512" s="120"/>
      <c r="H512" s="4"/>
      <c r="I512" s="120"/>
      <c r="J512" s="121"/>
      <c r="K512" s="121"/>
      <c r="L512" s="4"/>
      <c r="M512" s="4"/>
      <c r="N512" s="4"/>
      <c r="O512" s="4"/>
      <c r="P512" s="4"/>
      <c r="V512" s="123"/>
      <c r="W512" s="4"/>
      <c r="X512" s="4"/>
      <c r="Y512" s="4"/>
      <c r="Z512" s="4"/>
      <c r="AA512" s="4"/>
      <c r="AB512" s="4"/>
      <c r="AC512" s="4"/>
      <c r="AD512" s="4"/>
      <c r="AE512" s="4"/>
    </row>
    <row r="513" spans="1:31" ht="15.75" customHeight="1">
      <c r="A513" s="4"/>
      <c r="B513" s="120"/>
      <c r="C513" s="120"/>
      <c r="D513" s="120"/>
      <c r="E513" s="120"/>
      <c r="F513" s="120"/>
      <c r="G513" s="120"/>
      <c r="H513" s="4"/>
      <c r="I513" s="120"/>
      <c r="J513" s="121"/>
      <c r="K513" s="121"/>
      <c r="L513" s="4"/>
      <c r="M513" s="4"/>
      <c r="N513" s="4"/>
      <c r="O513" s="4"/>
      <c r="P513" s="4"/>
      <c r="V513" s="123"/>
      <c r="W513" s="4"/>
      <c r="X513" s="4"/>
      <c r="Y513" s="4"/>
      <c r="Z513" s="4"/>
      <c r="AA513" s="4"/>
      <c r="AB513" s="4"/>
      <c r="AC513" s="4"/>
      <c r="AD513" s="4"/>
      <c r="AE513" s="4"/>
    </row>
    <row r="514" spans="1:31" ht="15.75" customHeight="1">
      <c r="A514" s="4"/>
      <c r="B514" s="120"/>
      <c r="C514" s="120"/>
      <c r="D514" s="120"/>
      <c r="E514" s="120"/>
      <c r="F514" s="120"/>
      <c r="G514" s="120"/>
      <c r="H514" s="4"/>
      <c r="I514" s="120"/>
      <c r="J514" s="121"/>
      <c r="K514" s="121"/>
      <c r="L514" s="4"/>
      <c r="M514" s="4"/>
      <c r="N514" s="4"/>
      <c r="O514" s="4"/>
      <c r="P514" s="4"/>
      <c r="V514" s="123"/>
      <c r="W514" s="4"/>
      <c r="X514" s="4"/>
      <c r="Y514" s="4"/>
      <c r="Z514" s="4"/>
      <c r="AA514" s="4"/>
      <c r="AB514" s="4"/>
      <c r="AC514" s="4"/>
      <c r="AD514" s="4"/>
      <c r="AE514" s="4"/>
    </row>
    <row r="515" spans="1:31" ht="15.75" customHeight="1">
      <c r="A515" s="4"/>
      <c r="B515" s="120"/>
      <c r="C515" s="120"/>
      <c r="D515" s="120"/>
      <c r="E515" s="120"/>
      <c r="F515" s="120"/>
      <c r="G515" s="120"/>
      <c r="H515" s="4"/>
      <c r="I515" s="120"/>
      <c r="J515" s="121"/>
      <c r="K515" s="121"/>
      <c r="L515" s="4"/>
      <c r="M515" s="4"/>
      <c r="N515" s="4"/>
      <c r="O515" s="4"/>
      <c r="P515" s="4"/>
      <c r="V515" s="123"/>
      <c r="W515" s="4"/>
      <c r="X515" s="4"/>
      <c r="Y515" s="4"/>
      <c r="Z515" s="4"/>
      <c r="AA515" s="4"/>
      <c r="AB515" s="4"/>
      <c r="AC515" s="4"/>
      <c r="AD515" s="4"/>
      <c r="AE515" s="4"/>
    </row>
    <row r="516" spans="1:31" ht="15.75" customHeight="1">
      <c r="A516" s="4"/>
      <c r="B516" s="120"/>
      <c r="C516" s="120"/>
      <c r="D516" s="120"/>
      <c r="E516" s="120"/>
      <c r="F516" s="120"/>
      <c r="G516" s="120"/>
      <c r="H516" s="4"/>
      <c r="I516" s="120"/>
      <c r="J516" s="121"/>
      <c r="K516" s="121"/>
      <c r="L516" s="4"/>
      <c r="M516" s="4"/>
      <c r="N516" s="4"/>
      <c r="O516" s="4"/>
      <c r="P516" s="4"/>
      <c r="V516" s="123"/>
      <c r="W516" s="4"/>
      <c r="X516" s="4"/>
      <c r="Y516" s="4"/>
      <c r="Z516" s="4"/>
      <c r="AA516" s="4"/>
      <c r="AB516" s="4"/>
      <c r="AC516" s="4"/>
      <c r="AD516" s="4"/>
      <c r="AE516" s="4"/>
    </row>
    <row r="517" spans="1:31" ht="15.75" customHeight="1">
      <c r="A517" s="4"/>
      <c r="B517" s="120"/>
      <c r="C517" s="120"/>
      <c r="D517" s="120"/>
      <c r="E517" s="120"/>
      <c r="F517" s="120"/>
      <c r="G517" s="120"/>
      <c r="H517" s="4"/>
      <c r="I517" s="120"/>
      <c r="J517" s="121"/>
      <c r="K517" s="121"/>
      <c r="L517" s="4"/>
      <c r="M517" s="4"/>
      <c r="N517" s="4"/>
      <c r="O517" s="4"/>
      <c r="P517" s="4"/>
      <c r="V517" s="123"/>
      <c r="W517" s="4"/>
      <c r="X517" s="4"/>
      <c r="Y517" s="4"/>
      <c r="Z517" s="4"/>
      <c r="AA517" s="4"/>
      <c r="AB517" s="4"/>
      <c r="AC517" s="4"/>
      <c r="AD517" s="4"/>
      <c r="AE517" s="4"/>
    </row>
    <row r="518" spans="1:31" ht="15.75" customHeight="1">
      <c r="A518" s="4"/>
      <c r="B518" s="120"/>
      <c r="C518" s="120"/>
      <c r="D518" s="120"/>
      <c r="E518" s="120"/>
      <c r="F518" s="120"/>
      <c r="G518" s="120"/>
      <c r="H518" s="4"/>
      <c r="I518" s="120"/>
      <c r="J518" s="121"/>
      <c r="K518" s="121"/>
      <c r="L518" s="4"/>
      <c r="M518" s="4"/>
      <c r="N518" s="4"/>
      <c r="O518" s="4"/>
      <c r="P518" s="4"/>
      <c r="V518" s="123"/>
      <c r="W518" s="4"/>
      <c r="X518" s="4"/>
      <c r="Y518" s="4"/>
      <c r="Z518" s="4"/>
      <c r="AA518" s="4"/>
      <c r="AB518" s="4"/>
      <c r="AC518" s="4"/>
      <c r="AD518" s="4"/>
      <c r="AE518" s="4"/>
    </row>
    <row r="519" spans="1:31" ht="15.75" customHeight="1">
      <c r="A519" s="4"/>
      <c r="B519" s="120"/>
      <c r="C519" s="120"/>
      <c r="D519" s="120"/>
      <c r="E519" s="120"/>
      <c r="F519" s="120"/>
      <c r="G519" s="120"/>
      <c r="H519" s="4"/>
      <c r="I519" s="120"/>
      <c r="J519" s="121"/>
      <c r="K519" s="121"/>
      <c r="L519" s="4"/>
      <c r="M519" s="4"/>
      <c r="N519" s="4"/>
      <c r="O519" s="4"/>
      <c r="P519" s="4"/>
      <c r="V519" s="123"/>
      <c r="W519" s="4"/>
      <c r="X519" s="4"/>
      <c r="Y519" s="4"/>
      <c r="Z519" s="4"/>
      <c r="AA519" s="4"/>
      <c r="AB519" s="4"/>
      <c r="AC519" s="4"/>
      <c r="AD519" s="4"/>
      <c r="AE519" s="4"/>
    </row>
    <row r="520" spans="1:31" ht="15.75" customHeight="1">
      <c r="A520" s="4"/>
      <c r="B520" s="120"/>
      <c r="C520" s="120"/>
      <c r="D520" s="120"/>
      <c r="E520" s="120"/>
      <c r="F520" s="120"/>
      <c r="G520" s="120"/>
      <c r="H520" s="4"/>
      <c r="I520" s="120"/>
      <c r="J520" s="121"/>
      <c r="K520" s="121"/>
      <c r="L520" s="4"/>
      <c r="M520" s="4"/>
      <c r="N520" s="4"/>
      <c r="O520" s="4"/>
      <c r="P520" s="4"/>
      <c r="V520" s="123"/>
      <c r="W520" s="4"/>
      <c r="X520" s="4"/>
      <c r="Y520" s="4"/>
      <c r="Z520" s="4"/>
      <c r="AA520" s="4"/>
      <c r="AB520" s="4"/>
      <c r="AC520" s="4"/>
      <c r="AD520" s="4"/>
      <c r="AE520" s="4"/>
    </row>
    <row r="521" spans="1:31" ht="15.75" customHeight="1">
      <c r="A521" s="4"/>
      <c r="B521" s="120"/>
      <c r="C521" s="120"/>
      <c r="D521" s="120"/>
      <c r="E521" s="120"/>
      <c r="F521" s="120"/>
      <c r="G521" s="120"/>
      <c r="H521" s="4"/>
      <c r="I521" s="120"/>
      <c r="J521" s="121"/>
      <c r="K521" s="121"/>
      <c r="L521" s="4"/>
      <c r="M521" s="4"/>
      <c r="N521" s="4"/>
      <c r="O521" s="4"/>
      <c r="P521" s="4"/>
      <c r="V521" s="123"/>
      <c r="W521" s="4"/>
      <c r="X521" s="4"/>
      <c r="Y521" s="4"/>
      <c r="Z521" s="4"/>
      <c r="AA521" s="4"/>
      <c r="AB521" s="4"/>
      <c r="AC521" s="4"/>
      <c r="AD521" s="4"/>
      <c r="AE521" s="4"/>
    </row>
    <row r="522" spans="1:31" ht="15.75" customHeight="1">
      <c r="A522" s="4"/>
      <c r="B522" s="120"/>
      <c r="C522" s="120"/>
      <c r="D522" s="120"/>
      <c r="E522" s="120"/>
      <c r="F522" s="120"/>
      <c r="G522" s="120"/>
      <c r="H522" s="4"/>
      <c r="I522" s="120"/>
      <c r="J522" s="121"/>
      <c r="K522" s="121"/>
      <c r="L522" s="4"/>
      <c r="M522" s="4"/>
      <c r="N522" s="4"/>
      <c r="O522" s="4"/>
      <c r="P522" s="4"/>
      <c r="V522" s="123"/>
      <c r="W522" s="4"/>
      <c r="X522" s="4"/>
      <c r="Y522" s="4"/>
      <c r="Z522" s="4"/>
      <c r="AA522" s="4"/>
      <c r="AB522" s="4"/>
      <c r="AC522" s="4"/>
      <c r="AD522" s="4"/>
      <c r="AE522" s="4"/>
    </row>
    <row r="523" spans="1:31" ht="15.75" customHeight="1">
      <c r="A523" s="4"/>
      <c r="B523" s="120"/>
      <c r="C523" s="120"/>
      <c r="D523" s="120"/>
      <c r="E523" s="120"/>
      <c r="F523" s="120"/>
      <c r="G523" s="120"/>
      <c r="H523" s="4"/>
      <c r="I523" s="120"/>
      <c r="J523" s="121"/>
      <c r="K523" s="121"/>
      <c r="L523" s="4"/>
      <c r="M523" s="4"/>
      <c r="N523" s="4"/>
      <c r="O523" s="4"/>
      <c r="P523" s="4"/>
      <c r="V523" s="123"/>
      <c r="W523" s="4"/>
      <c r="X523" s="4"/>
      <c r="Y523" s="4"/>
      <c r="Z523" s="4"/>
      <c r="AA523" s="4"/>
      <c r="AB523" s="4"/>
      <c r="AC523" s="4"/>
      <c r="AD523" s="4"/>
      <c r="AE523" s="4"/>
    </row>
    <row r="524" spans="1:31" ht="15.75" customHeight="1">
      <c r="A524" s="4"/>
      <c r="B524" s="120"/>
      <c r="C524" s="120"/>
      <c r="D524" s="120"/>
      <c r="E524" s="120"/>
      <c r="F524" s="120"/>
      <c r="G524" s="120"/>
      <c r="H524" s="4"/>
      <c r="I524" s="120"/>
      <c r="J524" s="121"/>
      <c r="K524" s="121"/>
      <c r="L524" s="4"/>
      <c r="M524" s="4"/>
      <c r="N524" s="4"/>
      <c r="O524" s="4"/>
      <c r="P524" s="4"/>
      <c r="V524" s="123"/>
      <c r="W524" s="4"/>
      <c r="X524" s="4"/>
      <c r="Y524" s="4"/>
      <c r="Z524" s="4"/>
      <c r="AA524" s="4"/>
      <c r="AB524" s="4"/>
      <c r="AC524" s="4"/>
      <c r="AD524" s="4"/>
      <c r="AE524" s="4"/>
    </row>
    <row r="525" spans="1:31" ht="15.75" customHeight="1">
      <c r="A525" s="4"/>
      <c r="B525" s="120"/>
      <c r="C525" s="120"/>
      <c r="D525" s="120"/>
      <c r="E525" s="120"/>
      <c r="F525" s="120"/>
      <c r="G525" s="120"/>
      <c r="H525" s="4"/>
      <c r="I525" s="120"/>
      <c r="J525" s="121"/>
      <c r="K525" s="121"/>
      <c r="L525" s="4"/>
      <c r="M525" s="4"/>
      <c r="N525" s="4"/>
      <c r="O525" s="4"/>
      <c r="P525" s="4"/>
      <c r="V525" s="123"/>
      <c r="W525" s="4"/>
      <c r="X525" s="4"/>
      <c r="Y525" s="4"/>
      <c r="Z525" s="4"/>
      <c r="AA525" s="4"/>
      <c r="AB525" s="4"/>
      <c r="AC525" s="4"/>
      <c r="AD525" s="4"/>
      <c r="AE525" s="4"/>
    </row>
    <row r="526" spans="1:31" ht="15.75" customHeight="1">
      <c r="A526" s="4"/>
      <c r="B526" s="120"/>
      <c r="C526" s="120"/>
      <c r="D526" s="120"/>
      <c r="E526" s="120"/>
      <c r="F526" s="120"/>
      <c r="G526" s="120"/>
      <c r="H526" s="4"/>
      <c r="I526" s="120"/>
      <c r="J526" s="121"/>
      <c r="K526" s="121"/>
      <c r="L526" s="4"/>
      <c r="M526" s="4"/>
      <c r="N526" s="4"/>
      <c r="O526" s="4"/>
      <c r="P526" s="4"/>
      <c r="V526" s="123"/>
      <c r="W526" s="4"/>
      <c r="X526" s="4"/>
      <c r="Y526" s="4"/>
      <c r="Z526" s="4"/>
      <c r="AA526" s="4"/>
      <c r="AB526" s="4"/>
      <c r="AC526" s="4"/>
      <c r="AD526" s="4"/>
      <c r="AE526" s="4"/>
    </row>
    <row r="527" spans="1:31" ht="15.75" customHeight="1">
      <c r="A527" s="4"/>
      <c r="B527" s="120"/>
      <c r="C527" s="120"/>
      <c r="D527" s="120"/>
      <c r="E527" s="120"/>
      <c r="F527" s="120"/>
      <c r="G527" s="120"/>
      <c r="H527" s="4"/>
      <c r="I527" s="120"/>
      <c r="J527" s="121"/>
      <c r="K527" s="121"/>
      <c r="L527" s="4"/>
      <c r="M527" s="4"/>
      <c r="N527" s="4"/>
      <c r="O527" s="4"/>
      <c r="P527" s="4"/>
      <c r="V527" s="123"/>
      <c r="W527" s="4"/>
      <c r="X527" s="4"/>
      <c r="Y527" s="4"/>
      <c r="Z527" s="4"/>
      <c r="AA527" s="4"/>
      <c r="AB527" s="4"/>
      <c r="AC527" s="4"/>
      <c r="AD527" s="4"/>
      <c r="AE527" s="4"/>
    </row>
    <row r="528" spans="1:31" ht="15.75" customHeight="1">
      <c r="A528" s="4"/>
      <c r="B528" s="120"/>
      <c r="C528" s="120"/>
      <c r="D528" s="120"/>
      <c r="E528" s="120"/>
      <c r="F528" s="120"/>
      <c r="G528" s="120"/>
      <c r="H528" s="4"/>
      <c r="I528" s="120"/>
      <c r="J528" s="121"/>
      <c r="K528" s="121"/>
      <c r="L528" s="4"/>
      <c r="M528" s="4"/>
      <c r="N528" s="4"/>
      <c r="O528" s="4"/>
      <c r="P528" s="4"/>
      <c r="V528" s="123"/>
      <c r="W528" s="4"/>
      <c r="X528" s="4"/>
      <c r="Y528" s="4"/>
      <c r="Z528" s="4"/>
      <c r="AA528" s="4"/>
      <c r="AB528" s="4"/>
      <c r="AC528" s="4"/>
      <c r="AD528" s="4"/>
      <c r="AE528" s="4"/>
    </row>
    <row r="529" spans="1:31" ht="15.75" customHeight="1">
      <c r="A529" s="4"/>
      <c r="B529" s="120"/>
      <c r="C529" s="120"/>
      <c r="D529" s="120"/>
      <c r="E529" s="120"/>
      <c r="F529" s="120"/>
      <c r="G529" s="120"/>
      <c r="H529" s="4"/>
      <c r="I529" s="120"/>
      <c r="J529" s="121"/>
      <c r="K529" s="121"/>
      <c r="L529" s="4"/>
      <c r="M529" s="4"/>
      <c r="N529" s="4"/>
      <c r="O529" s="4"/>
      <c r="P529" s="4"/>
      <c r="V529" s="123"/>
      <c r="W529" s="4"/>
      <c r="X529" s="4"/>
      <c r="Y529" s="4"/>
      <c r="Z529" s="4"/>
      <c r="AA529" s="4"/>
      <c r="AB529" s="4"/>
      <c r="AC529" s="4"/>
      <c r="AD529" s="4"/>
      <c r="AE529" s="4"/>
    </row>
    <row r="530" spans="1:31" ht="15.75" customHeight="1">
      <c r="A530" s="4"/>
      <c r="B530" s="120"/>
      <c r="C530" s="120"/>
      <c r="D530" s="120"/>
      <c r="E530" s="120"/>
      <c r="F530" s="120"/>
      <c r="G530" s="120"/>
      <c r="H530" s="4"/>
      <c r="I530" s="120"/>
      <c r="J530" s="121"/>
      <c r="K530" s="121"/>
      <c r="L530" s="4"/>
      <c r="M530" s="4"/>
      <c r="N530" s="4"/>
      <c r="O530" s="4"/>
      <c r="P530" s="4"/>
      <c r="V530" s="123"/>
      <c r="W530" s="4"/>
      <c r="X530" s="4"/>
      <c r="Y530" s="4"/>
      <c r="Z530" s="4"/>
      <c r="AA530" s="4"/>
      <c r="AB530" s="4"/>
      <c r="AC530" s="4"/>
      <c r="AD530" s="4"/>
      <c r="AE530" s="4"/>
    </row>
    <row r="531" spans="1:31" ht="15.75" customHeight="1">
      <c r="A531" s="4"/>
      <c r="B531" s="120"/>
      <c r="C531" s="120"/>
      <c r="D531" s="120"/>
      <c r="E531" s="120"/>
      <c r="F531" s="120"/>
      <c r="G531" s="120"/>
      <c r="H531" s="4"/>
      <c r="I531" s="120"/>
      <c r="J531" s="121"/>
      <c r="K531" s="121"/>
      <c r="L531" s="4"/>
      <c r="M531" s="4"/>
      <c r="N531" s="4"/>
      <c r="O531" s="4"/>
      <c r="P531" s="4"/>
      <c r="V531" s="123"/>
      <c r="W531" s="4"/>
      <c r="X531" s="4"/>
      <c r="Y531" s="4"/>
      <c r="Z531" s="4"/>
      <c r="AA531" s="4"/>
      <c r="AB531" s="4"/>
      <c r="AC531" s="4"/>
      <c r="AD531" s="4"/>
      <c r="AE531" s="4"/>
    </row>
    <row r="532" spans="1:31" ht="15.75" customHeight="1">
      <c r="A532" s="4"/>
      <c r="B532" s="120"/>
      <c r="C532" s="120"/>
      <c r="D532" s="120"/>
      <c r="E532" s="120"/>
      <c r="F532" s="120"/>
      <c r="G532" s="120"/>
      <c r="H532" s="4"/>
      <c r="I532" s="120"/>
      <c r="J532" s="121"/>
      <c r="K532" s="121"/>
      <c r="L532" s="4"/>
      <c r="M532" s="4"/>
      <c r="N532" s="4"/>
      <c r="O532" s="4"/>
      <c r="P532" s="4"/>
      <c r="V532" s="123"/>
      <c r="W532" s="4"/>
      <c r="X532" s="4"/>
      <c r="Y532" s="4"/>
      <c r="Z532" s="4"/>
      <c r="AA532" s="4"/>
      <c r="AB532" s="4"/>
      <c r="AC532" s="4"/>
      <c r="AD532" s="4"/>
      <c r="AE532" s="4"/>
    </row>
    <row r="533" spans="1:31" ht="15.75" customHeight="1">
      <c r="A533" s="4"/>
      <c r="B533" s="120"/>
      <c r="C533" s="120"/>
      <c r="D533" s="120"/>
      <c r="E533" s="120"/>
      <c r="F533" s="120"/>
      <c r="G533" s="120"/>
      <c r="H533" s="4"/>
      <c r="I533" s="120"/>
      <c r="J533" s="121"/>
      <c r="K533" s="121"/>
      <c r="L533" s="4"/>
      <c r="M533" s="4"/>
      <c r="N533" s="4"/>
      <c r="O533" s="4"/>
      <c r="P533" s="4"/>
      <c r="V533" s="123"/>
      <c r="W533" s="4"/>
      <c r="X533" s="4"/>
      <c r="Y533" s="4"/>
      <c r="Z533" s="4"/>
      <c r="AA533" s="4"/>
      <c r="AB533" s="4"/>
      <c r="AC533" s="4"/>
      <c r="AD533" s="4"/>
      <c r="AE533" s="4"/>
    </row>
    <row r="534" spans="1:31" ht="15.75" customHeight="1">
      <c r="A534" s="4"/>
      <c r="B534" s="120"/>
      <c r="C534" s="120"/>
      <c r="D534" s="120"/>
      <c r="E534" s="120"/>
      <c r="F534" s="120"/>
      <c r="G534" s="120"/>
      <c r="H534" s="4"/>
      <c r="I534" s="120"/>
      <c r="J534" s="121"/>
      <c r="K534" s="121"/>
      <c r="L534" s="4"/>
      <c r="M534" s="4"/>
      <c r="N534" s="4"/>
      <c r="O534" s="4"/>
      <c r="P534" s="4"/>
      <c r="V534" s="123"/>
      <c r="W534" s="4"/>
      <c r="X534" s="4"/>
      <c r="Y534" s="4"/>
      <c r="Z534" s="4"/>
      <c r="AA534" s="4"/>
      <c r="AB534" s="4"/>
      <c r="AC534" s="4"/>
      <c r="AD534" s="4"/>
      <c r="AE534" s="4"/>
    </row>
    <row r="535" spans="1:31" ht="15.75" customHeight="1">
      <c r="A535" s="4"/>
      <c r="B535" s="120"/>
      <c r="C535" s="120"/>
      <c r="D535" s="120"/>
      <c r="E535" s="120"/>
      <c r="F535" s="120"/>
      <c r="G535" s="120"/>
      <c r="H535" s="4"/>
      <c r="I535" s="120"/>
      <c r="J535" s="121"/>
      <c r="K535" s="121"/>
      <c r="L535" s="4"/>
      <c r="M535" s="4"/>
      <c r="N535" s="4"/>
      <c r="O535" s="4"/>
      <c r="P535" s="4"/>
      <c r="V535" s="123"/>
      <c r="W535" s="4"/>
      <c r="X535" s="4"/>
      <c r="Y535" s="4"/>
      <c r="Z535" s="4"/>
      <c r="AA535" s="4"/>
      <c r="AB535" s="4"/>
      <c r="AC535" s="4"/>
      <c r="AD535" s="4"/>
      <c r="AE535" s="4"/>
    </row>
    <row r="536" spans="1:31" ht="15.75" customHeight="1">
      <c r="A536" s="4"/>
      <c r="B536" s="120"/>
      <c r="C536" s="120"/>
      <c r="D536" s="120"/>
      <c r="E536" s="120"/>
      <c r="F536" s="120"/>
      <c r="G536" s="120"/>
      <c r="H536" s="4"/>
      <c r="I536" s="120"/>
      <c r="J536" s="121"/>
      <c r="K536" s="121"/>
      <c r="L536" s="4"/>
      <c r="M536" s="4"/>
      <c r="N536" s="4"/>
      <c r="O536" s="4"/>
      <c r="P536" s="4"/>
      <c r="V536" s="123"/>
      <c r="W536" s="4"/>
      <c r="X536" s="4"/>
      <c r="Y536" s="4"/>
      <c r="Z536" s="4"/>
      <c r="AA536" s="4"/>
      <c r="AB536" s="4"/>
      <c r="AC536" s="4"/>
      <c r="AD536" s="4"/>
      <c r="AE536" s="4"/>
    </row>
    <row r="537" spans="1:31" ht="15.75" customHeight="1">
      <c r="A537" s="4"/>
      <c r="B537" s="120"/>
      <c r="C537" s="120"/>
      <c r="D537" s="120"/>
      <c r="E537" s="120"/>
      <c r="F537" s="120"/>
      <c r="G537" s="120"/>
      <c r="H537" s="4"/>
      <c r="I537" s="120"/>
      <c r="J537" s="121"/>
      <c r="K537" s="121"/>
      <c r="L537" s="4"/>
      <c r="M537" s="4"/>
      <c r="N537" s="4"/>
      <c r="O537" s="4"/>
      <c r="P537" s="4"/>
      <c r="V537" s="123"/>
      <c r="W537" s="4"/>
      <c r="X537" s="4"/>
      <c r="Y537" s="4"/>
      <c r="Z537" s="4"/>
      <c r="AA537" s="4"/>
      <c r="AB537" s="4"/>
      <c r="AC537" s="4"/>
      <c r="AD537" s="4"/>
      <c r="AE537" s="4"/>
    </row>
    <row r="538" spans="1:31" ht="15.75" customHeight="1">
      <c r="A538" s="4"/>
      <c r="B538" s="120"/>
      <c r="C538" s="120"/>
      <c r="D538" s="120"/>
      <c r="E538" s="120"/>
      <c r="F538" s="120"/>
      <c r="G538" s="120"/>
      <c r="H538" s="4"/>
      <c r="I538" s="120"/>
      <c r="J538" s="121"/>
      <c r="K538" s="121"/>
      <c r="L538" s="4"/>
      <c r="M538" s="4"/>
      <c r="N538" s="4"/>
      <c r="O538" s="4"/>
      <c r="P538" s="4"/>
      <c r="V538" s="123"/>
      <c r="W538" s="4"/>
      <c r="X538" s="4"/>
      <c r="Y538" s="4"/>
      <c r="Z538" s="4"/>
      <c r="AA538" s="4"/>
      <c r="AB538" s="4"/>
      <c r="AC538" s="4"/>
      <c r="AD538" s="4"/>
      <c r="AE538" s="4"/>
    </row>
    <row r="539" spans="1:31" ht="15.75" customHeight="1">
      <c r="A539" s="4"/>
      <c r="B539" s="120"/>
      <c r="C539" s="120"/>
      <c r="D539" s="120"/>
      <c r="E539" s="120"/>
      <c r="F539" s="120"/>
      <c r="G539" s="120"/>
      <c r="H539" s="4"/>
      <c r="I539" s="120"/>
      <c r="J539" s="121"/>
      <c r="K539" s="121"/>
      <c r="L539" s="4"/>
      <c r="M539" s="4"/>
      <c r="N539" s="4"/>
      <c r="O539" s="4"/>
      <c r="P539" s="4"/>
      <c r="V539" s="123"/>
      <c r="W539" s="4"/>
      <c r="X539" s="4"/>
      <c r="Y539" s="4"/>
      <c r="Z539" s="4"/>
      <c r="AA539" s="4"/>
      <c r="AB539" s="4"/>
      <c r="AC539" s="4"/>
      <c r="AD539" s="4"/>
      <c r="AE539" s="4"/>
    </row>
    <row r="540" spans="1:31" ht="15.75" customHeight="1">
      <c r="A540" s="4"/>
      <c r="B540" s="120"/>
      <c r="C540" s="120"/>
      <c r="D540" s="120"/>
      <c r="E540" s="120"/>
      <c r="F540" s="120"/>
      <c r="G540" s="120"/>
      <c r="H540" s="4"/>
      <c r="I540" s="120"/>
      <c r="J540" s="121"/>
      <c r="K540" s="121"/>
      <c r="L540" s="4"/>
      <c r="M540" s="4"/>
      <c r="N540" s="4"/>
      <c r="O540" s="4"/>
      <c r="P540" s="4"/>
      <c r="V540" s="123"/>
      <c r="W540" s="4"/>
      <c r="X540" s="4"/>
      <c r="Y540" s="4"/>
      <c r="Z540" s="4"/>
      <c r="AA540" s="4"/>
      <c r="AB540" s="4"/>
      <c r="AC540" s="4"/>
      <c r="AD540" s="4"/>
      <c r="AE540" s="4"/>
    </row>
    <row r="541" spans="1:31" ht="15.75" customHeight="1">
      <c r="A541" s="4"/>
      <c r="B541" s="120"/>
      <c r="C541" s="120"/>
      <c r="D541" s="120"/>
      <c r="E541" s="120"/>
      <c r="F541" s="120"/>
      <c r="G541" s="120"/>
      <c r="H541" s="4"/>
      <c r="I541" s="120"/>
      <c r="J541" s="121"/>
      <c r="K541" s="121"/>
      <c r="L541" s="4"/>
      <c r="M541" s="4"/>
      <c r="N541" s="4"/>
      <c r="O541" s="4"/>
      <c r="P541" s="4"/>
      <c r="V541" s="123"/>
      <c r="W541" s="4"/>
      <c r="X541" s="4"/>
      <c r="Y541" s="4"/>
      <c r="Z541" s="4"/>
      <c r="AA541" s="4"/>
      <c r="AB541" s="4"/>
      <c r="AC541" s="4"/>
      <c r="AD541" s="4"/>
      <c r="AE541" s="4"/>
    </row>
    <row r="542" spans="1:31" ht="15.75" customHeight="1">
      <c r="A542" s="4"/>
      <c r="B542" s="120"/>
      <c r="C542" s="120"/>
      <c r="D542" s="120"/>
      <c r="E542" s="120"/>
      <c r="F542" s="120"/>
      <c r="G542" s="120"/>
      <c r="H542" s="4"/>
      <c r="I542" s="120"/>
      <c r="J542" s="121"/>
      <c r="K542" s="121"/>
      <c r="L542" s="4"/>
      <c r="M542" s="4"/>
      <c r="N542" s="4"/>
      <c r="O542" s="4"/>
      <c r="P542" s="4"/>
      <c r="V542" s="123"/>
      <c r="W542" s="4"/>
      <c r="X542" s="4"/>
      <c r="Y542" s="4"/>
      <c r="Z542" s="4"/>
      <c r="AA542" s="4"/>
      <c r="AB542" s="4"/>
      <c r="AC542" s="4"/>
      <c r="AD542" s="4"/>
      <c r="AE542" s="4"/>
    </row>
    <row r="543" spans="1:31" ht="15.75" customHeight="1">
      <c r="A543" s="4"/>
      <c r="B543" s="120"/>
      <c r="C543" s="120"/>
      <c r="D543" s="120"/>
      <c r="E543" s="120"/>
      <c r="F543" s="120"/>
      <c r="G543" s="120"/>
      <c r="H543" s="4"/>
      <c r="I543" s="120"/>
      <c r="J543" s="121"/>
      <c r="K543" s="121"/>
      <c r="L543" s="4"/>
      <c r="M543" s="4"/>
      <c r="N543" s="4"/>
      <c r="O543" s="4"/>
      <c r="P543" s="4"/>
      <c r="V543" s="123"/>
      <c r="W543" s="4"/>
      <c r="X543" s="4"/>
      <c r="Y543" s="4"/>
      <c r="Z543" s="4"/>
      <c r="AA543" s="4"/>
      <c r="AB543" s="4"/>
      <c r="AC543" s="4"/>
      <c r="AD543" s="4"/>
      <c r="AE543" s="4"/>
    </row>
    <row r="544" spans="1:31" ht="15.75" customHeight="1">
      <c r="A544" s="4"/>
      <c r="B544" s="120"/>
      <c r="C544" s="120"/>
      <c r="D544" s="120"/>
      <c r="E544" s="120"/>
      <c r="F544" s="120"/>
      <c r="G544" s="120"/>
      <c r="H544" s="4"/>
      <c r="I544" s="120"/>
      <c r="J544" s="121"/>
      <c r="K544" s="121"/>
      <c r="L544" s="4"/>
      <c r="M544" s="4"/>
      <c r="N544" s="4"/>
      <c r="O544" s="4"/>
      <c r="P544" s="4"/>
      <c r="V544" s="123"/>
      <c r="W544" s="4"/>
      <c r="X544" s="4"/>
      <c r="Y544" s="4"/>
      <c r="Z544" s="4"/>
      <c r="AA544" s="4"/>
      <c r="AB544" s="4"/>
      <c r="AC544" s="4"/>
      <c r="AD544" s="4"/>
      <c r="AE544" s="4"/>
    </row>
    <row r="545" spans="1:31" ht="15.75" customHeight="1">
      <c r="A545" s="4"/>
      <c r="B545" s="120"/>
      <c r="C545" s="120"/>
      <c r="D545" s="120"/>
      <c r="E545" s="120"/>
      <c r="F545" s="120"/>
      <c r="G545" s="120"/>
      <c r="H545" s="4"/>
      <c r="I545" s="120"/>
      <c r="J545" s="121"/>
      <c r="K545" s="121"/>
      <c r="L545" s="4"/>
      <c r="M545" s="4"/>
      <c r="N545" s="4"/>
      <c r="O545" s="4"/>
      <c r="P545" s="4"/>
      <c r="V545" s="123"/>
      <c r="W545" s="4"/>
      <c r="X545" s="4"/>
      <c r="Y545" s="4"/>
      <c r="Z545" s="4"/>
      <c r="AA545" s="4"/>
      <c r="AB545" s="4"/>
      <c r="AC545" s="4"/>
      <c r="AD545" s="4"/>
      <c r="AE545" s="4"/>
    </row>
    <row r="546" spans="1:31" ht="15.75" customHeight="1">
      <c r="A546" s="4"/>
      <c r="B546" s="120"/>
      <c r="C546" s="120"/>
      <c r="D546" s="120"/>
      <c r="E546" s="120"/>
      <c r="F546" s="120"/>
      <c r="G546" s="120"/>
      <c r="H546" s="4"/>
      <c r="I546" s="120"/>
      <c r="J546" s="121"/>
      <c r="K546" s="121"/>
      <c r="L546" s="4"/>
      <c r="M546" s="4"/>
      <c r="N546" s="4"/>
      <c r="O546" s="4"/>
      <c r="P546" s="4"/>
      <c r="V546" s="123"/>
      <c r="W546" s="4"/>
      <c r="X546" s="4"/>
      <c r="Y546" s="4"/>
      <c r="Z546" s="4"/>
      <c r="AA546" s="4"/>
      <c r="AB546" s="4"/>
      <c r="AC546" s="4"/>
      <c r="AD546" s="4"/>
      <c r="AE546" s="4"/>
    </row>
    <row r="547" spans="1:31" ht="15.75" customHeight="1">
      <c r="A547" s="4"/>
      <c r="B547" s="120"/>
      <c r="C547" s="120"/>
      <c r="D547" s="120"/>
      <c r="E547" s="120"/>
      <c r="F547" s="120"/>
      <c r="G547" s="120"/>
      <c r="H547" s="4"/>
      <c r="I547" s="120"/>
      <c r="J547" s="121"/>
      <c r="K547" s="121"/>
      <c r="L547" s="4"/>
      <c r="M547" s="4"/>
      <c r="N547" s="4"/>
      <c r="O547" s="4"/>
      <c r="P547" s="4"/>
      <c r="V547" s="123"/>
      <c r="W547" s="4"/>
      <c r="X547" s="4"/>
      <c r="Y547" s="4"/>
      <c r="Z547" s="4"/>
      <c r="AA547" s="4"/>
      <c r="AB547" s="4"/>
      <c r="AC547" s="4"/>
      <c r="AD547" s="4"/>
      <c r="AE547" s="4"/>
    </row>
    <row r="548" spans="1:31" ht="15.75" customHeight="1">
      <c r="A548" s="4"/>
      <c r="B548" s="120"/>
      <c r="C548" s="120"/>
      <c r="D548" s="120"/>
      <c r="E548" s="120"/>
      <c r="F548" s="120"/>
      <c r="G548" s="120"/>
      <c r="H548" s="4"/>
      <c r="I548" s="120"/>
      <c r="J548" s="121"/>
      <c r="K548" s="121"/>
      <c r="L548" s="4"/>
      <c r="M548" s="4"/>
      <c r="N548" s="4"/>
      <c r="O548" s="4"/>
      <c r="P548" s="4"/>
      <c r="V548" s="123"/>
      <c r="W548" s="4"/>
      <c r="X548" s="4"/>
      <c r="Y548" s="4"/>
      <c r="Z548" s="4"/>
      <c r="AA548" s="4"/>
      <c r="AB548" s="4"/>
      <c r="AC548" s="4"/>
      <c r="AD548" s="4"/>
      <c r="AE548" s="4"/>
    </row>
    <row r="549" spans="1:31" ht="15.75" customHeight="1">
      <c r="A549" s="4"/>
      <c r="B549" s="120"/>
      <c r="C549" s="120"/>
      <c r="D549" s="120"/>
      <c r="E549" s="120"/>
      <c r="F549" s="120"/>
      <c r="G549" s="120"/>
      <c r="H549" s="4"/>
      <c r="I549" s="120"/>
      <c r="J549" s="121"/>
      <c r="K549" s="121"/>
      <c r="L549" s="4"/>
      <c r="M549" s="4"/>
      <c r="N549" s="4"/>
      <c r="O549" s="4"/>
      <c r="P549" s="4"/>
      <c r="V549" s="123"/>
      <c r="W549" s="4"/>
      <c r="X549" s="4"/>
      <c r="Y549" s="4"/>
      <c r="Z549" s="4"/>
      <c r="AA549" s="4"/>
      <c r="AB549" s="4"/>
      <c r="AC549" s="4"/>
      <c r="AD549" s="4"/>
      <c r="AE549" s="4"/>
    </row>
    <row r="550" spans="1:31" ht="15.75" customHeight="1">
      <c r="A550" s="4"/>
      <c r="B550" s="120"/>
      <c r="C550" s="120"/>
      <c r="D550" s="120"/>
      <c r="E550" s="120"/>
      <c r="F550" s="120"/>
      <c r="G550" s="120"/>
      <c r="H550" s="4"/>
      <c r="I550" s="120"/>
      <c r="J550" s="121"/>
      <c r="K550" s="121"/>
      <c r="L550" s="4"/>
      <c r="M550" s="4"/>
      <c r="N550" s="4"/>
      <c r="O550" s="4"/>
      <c r="P550" s="4"/>
      <c r="V550" s="123"/>
      <c r="W550" s="4"/>
      <c r="X550" s="4"/>
      <c r="Y550" s="4"/>
      <c r="Z550" s="4"/>
      <c r="AA550" s="4"/>
      <c r="AB550" s="4"/>
      <c r="AC550" s="4"/>
      <c r="AD550" s="4"/>
      <c r="AE550" s="4"/>
    </row>
    <row r="551" spans="1:31" ht="15.75" customHeight="1">
      <c r="A551" s="4"/>
      <c r="B551" s="120"/>
      <c r="C551" s="120"/>
      <c r="D551" s="120"/>
      <c r="E551" s="120"/>
      <c r="F551" s="120"/>
      <c r="G551" s="120"/>
      <c r="H551" s="4"/>
      <c r="I551" s="120"/>
      <c r="J551" s="121"/>
      <c r="K551" s="121"/>
      <c r="L551" s="4"/>
      <c r="M551" s="4"/>
      <c r="N551" s="4"/>
      <c r="O551" s="4"/>
      <c r="P551" s="4"/>
      <c r="V551" s="123"/>
      <c r="W551" s="4"/>
      <c r="X551" s="4"/>
      <c r="Y551" s="4"/>
      <c r="Z551" s="4"/>
      <c r="AA551" s="4"/>
      <c r="AB551" s="4"/>
      <c r="AC551" s="4"/>
      <c r="AD551" s="4"/>
      <c r="AE551" s="4"/>
    </row>
    <row r="552" spans="1:31" ht="15.75" customHeight="1">
      <c r="A552" s="4"/>
      <c r="B552" s="120"/>
      <c r="C552" s="120"/>
      <c r="D552" s="120"/>
      <c r="E552" s="120"/>
      <c r="F552" s="120"/>
      <c r="G552" s="120"/>
      <c r="H552" s="4"/>
      <c r="I552" s="120"/>
      <c r="J552" s="121"/>
      <c r="K552" s="121"/>
      <c r="L552" s="4"/>
      <c r="M552" s="4"/>
      <c r="N552" s="4"/>
      <c r="O552" s="4"/>
      <c r="P552" s="4"/>
      <c r="V552" s="123"/>
      <c r="W552" s="4"/>
      <c r="X552" s="4"/>
      <c r="Y552" s="4"/>
      <c r="Z552" s="4"/>
      <c r="AA552" s="4"/>
      <c r="AB552" s="4"/>
      <c r="AC552" s="4"/>
      <c r="AD552" s="4"/>
      <c r="AE552" s="4"/>
    </row>
    <row r="553" spans="1:31" ht="15.75" customHeight="1">
      <c r="A553" s="4"/>
      <c r="B553" s="120"/>
      <c r="C553" s="120"/>
      <c r="D553" s="120"/>
      <c r="E553" s="120"/>
      <c r="F553" s="120"/>
      <c r="G553" s="120"/>
      <c r="H553" s="4"/>
      <c r="I553" s="120"/>
      <c r="J553" s="121"/>
      <c r="K553" s="121"/>
      <c r="L553" s="4"/>
      <c r="M553" s="4"/>
      <c r="N553" s="4"/>
      <c r="O553" s="4"/>
      <c r="P553" s="4"/>
      <c r="V553" s="123"/>
      <c r="W553" s="4"/>
      <c r="X553" s="4"/>
      <c r="Y553" s="4"/>
      <c r="Z553" s="4"/>
      <c r="AA553" s="4"/>
      <c r="AB553" s="4"/>
      <c r="AC553" s="4"/>
      <c r="AD553" s="4"/>
      <c r="AE553" s="4"/>
    </row>
    <row r="554" spans="1:31" ht="15.75" customHeight="1">
      <c r="A554" s="4"/>
      <c r="B554" s="120"/>
      <c r="C554" s="120"/>
      <c r="D554" s="120"/>
      <c r="E554" s="120"/>
      <c r="F554" s="120"/>
      <c r="G554" s="120"/>
      <c r="H554" s="4"/>
      <c r="I554" s="120"/>
      <c r="J554" s="121"/>
      <c r="K554" s="121"/>
      <c r="L554" s="4"/>
      <c r="M554" s="4"/>
      <c r="N554" s="4"/>
      <c r="O554" s="4"/>
      <c r="P554" s="4"/>
      <c r="V554" s="123"/>
      <c r="W554" s="4"/>
      <c r="X554" s="4"/>
      <c r="Y554" s="4"/>
      <c r="Z554" s="4"/>
      <c r="AA554" s="4"/>
      <c r="AB554" s="4"/>
      <c r="AC554" s="4"/>
      <c r="AD554" s="4"/>
      <c r="AE554" s="4"/>
    </row>
    <row r="555" spans="1:31" ht="15.75" customHeight="1">
      <c r="A555" s="4"/>
      <c r="B555" s="120"/>
      <c r="C555" s="120"/>
      <c r="D555" s="120"/>
      <c r="E555" s="120"/>
      <c r="F555" s="120"/>
      <c r="G555" s="120"/>
      <c r="H555" s="4"/>
      <c r="I555" s="120"/>
      <c r="J555" s="121"/>
      <c r="K555" s="121"/>
      <c r="L555" s="4"/>
      <c r="M555" s="4"/>
      <c r="N555" s="4"/>
      <c r="O555" s="4"/>
      <c r="P555" s="4"/>
      <c r="V555" s="123"/>
      <c r="W555" s="4"/>
      <c r="X555" s="4"/>
      <c r="Y555" s="4"/>
      <c r="Z555" s="4"/>
      <c r="AA555" s="4"/>
      <c r="AB555" s="4"/>
      <c r="AC555" s="4"/>
      <c r="AD555" s="4"/>
      <c r="AE555" s="4"/>
    </row>
    <row r="556" spans="1:31" ht="15.75" customHeight="1">
      <c r="A556" s="4"/>
      <c r="B556" s="120"/>
      <c r="C556" s="120"/>
      <c r="D556" s="120"/>
      <c r="E556" s="120"/>
      <c r="F556" s="120"/>
      <c r="G556" s="120"/>
      <c r="H556" s="4"/>
      <c r="I556" s="120"/>
      <c r="J556" s="121"/>
      <c r="K556" s="121"/>
      <c r="L556" s="4"/>
      <c r="M556" s="4"/>
      <c r="N556" s="4"/>
      <c r="O556" s="4"/>
      <c r="P556" s="4"/>
      <c r="V556" s="123"/>
      <c r="W556" s="4"/>
      <c r="X556" s="4"/>
      <c r="Y556" s="4"/>
      <c r="Z556" s="4"/>
      <c r="AA556" s="4"/>
      <c r="AB556" s="4"/>
      <c r="AC556" s="4"/>
      <c r="AD556" s="4"/>
      <c r="AE556" s="4"/>
    </row>
    <row r="557" spans="1:31" ht="15.75" customHeight="1">
      <c r="A557" s="4"/>
      <c r="B557" s="120"/>
      <c r="C557" s="120"/>
      <c r="D557" s="120"/>
      <c r="E557" s="120"/>
      <c r="F557" s="120"/>
      <c r="G557" s="120"/>
      <c r="H557" s="4"/>
      <c r="I557" s="120"/>
      <c r="J557" s="121"/>
      <c r="K557" s="121"/>
      <c r="L557" s="4"/>
      <c r="M557" s="4"/>
      <c r="N557" s="4"/>
      <c r="O557" s="4"/>
      <c r="P557" s="4"/>
      <c r="V557" s="123"/>
      <c r="W557" s="4"/>
      <c r="X557" s="4"/>
      <c r="Y557" s="4"/>
      <c r="Z557" s="4"/>
      <c r="AA557" s="4"/>
      <c r="AB557" s="4"/>
      <c r="AC557" s="4"/>
      <c r="AD557" s="4"/>
      <c r="AE557" s="4"/>
    </row>
    <row r="558" spans="1:31" ht="15.75" customHeight="1">
      <c r="A558" s="4"/>
      <c r="B558" s="120"/>
      <c r="C558" s="120"/>
      <c r="D558" s="120"/>
      <c r="E558" s="120"/>
      <c r="F558" s="120"/>
      <c r="G558" s="120"/>
      <c r="H558" s="4"/>
      <c r="I558" s="120"/>
      <c r="J558" s="121"/>
      <c r="K558" s="121"/>
      <c r="L558" s="4"/>
      <c r="M558" s="4"/>
      <c r="N558" s="4"/>
      <c r="O558" s="4"/>
      <c r="P558" s="4"/>
      <c r="V558" s="123"/>
      <c r="W558" s="4"/>
      <c r="X558" s="4"/>
      <c r="Y558" s="4"/>
      <c r="Z558" s="4"/>
      <c r="AA558" s="4"/>
      <c r="AB558" s="4"/>
      <c r="AC558" s="4"/>
      <c r="AD558" s="4"/>
      <c r="AE558" s="4"/>
    </row>
    <row r="559" spans="1:31" ht="15.75" customHeight="1">
      <c r="A559" s="4"/>
      <c r="B559" s="120"/>
      <c r="C559" s="120"/>
      <c r="D559" s="120"/>
      <c r="E559" s="120"/>
      <c r="F559" s="120"/>
      <c r="G559" s="120"/>
      <c r="H559" s="4"/>
      <c r="I559" s="120"/>
      <c r="J559" s="121"/>
      <c r="K559" s="121"/>
      <c r="L559" s="4"/>
      <c r="M559" s="4"/>
      <c r="N559" s="4"/>
      <c r="O559" s="4"/>
      <c r="P559" s="4"/>
      <c r="V559" s="123"/>
      <c r="W559" s="4"/>
      <c r="X559" s="4"/>
      <c r="Y559" s="4"/>
      <c r="Z559" s="4"/>
      <c r="AA559" s="4"/>
      <c r="AB559" s="4"/>
      <c r="AC559" s="4"/>
      <c r="AD559" s="4"/>
      <c r="AE559" s="4"/>
    </row>
    <row r="560" spans="1:31" ht="15.75" customHeight="1">
      <c r="A560" s="4"/>
      <c r="B560" s="120"/>
      <c r="C560" s="120"/>
      <c r="D560" s="120"/>
      <c r="E560" s="120"/>
      <c r="F560" s="120"/>
      <c r="G560" s="120"/>
      <c r="H560" s="4"/>
      <c r="I560" s="120"/>
      <c r="J560" s="121"/>
      <c r="K560" s="121"/>
      <c r="L560" s="4"/>
      <c r="M560" s="4"/>
      <c r="N560" s="4"/>
      <c r="O560" s="4"/>
      <c r="P560" s="4"/>
      <c r="V560" s="123"/>
      <c r="W560" s="4"/>
      <c r="X560" s="4"/>
      <c r="Y560" s="4"/>
      <c r="Z560" s="4"/>
      <c r="AA560" s="4"/>
      <c r="AB560" s="4"/>
      <c r="AC560" s="4"/>
      <c r="AD560" s="4"/>
      <c r="AE560" s="4"/>
    </row>
    <row r="561" spans="1:31" ht="15.75" customHeight="1">
      <c r="A561" s="4"/>
      <c r="B561" s="120"/>
      <c r="C561" s="120"/>
      <c r="D561" s="120"/>
      <c r="E561" s="120"/>
      <c r="F561" s="120"/>
      <c r="G561" s="120"/>
      <c r="H561" s="4"/>
      <c r="I561" s="120"/>
      <c r="J561" s="121"/>
      <c r="K561" s="121"/>
      <c r="L561" s="4"/>
      <c r="M561" s="4"/>
      <c r="N561" s="4"/>
      <c r="O561" s="4"/>
      <c r="P561" s="4"/>
      <c r="V561" s="123"/>
      <c r="W561" s="4"/>
      <c r="X561" s="4"/>
      <c r="Y561" s="4"/>
      <c r="Z561" s="4"/>
      <c r="AA561" s="4"/>
      <c r="AB561" s="4"/>
      <c r="AC561" s="4"/>
      <c r="AD561" s="4"/>
      <c r="AE561" s="4"/>
    </row>
    <row r="562" spans="1:31" ht="15.75" customHeight="1">
      <c r="A562" s="4"/>
      <c r="B562" s="120"/>
      <c r="C562" s="120"/>
      <c r="D562" s="120"/>
      <c r="E562" s="120"/>
      <c r="F562" s="120"/>
      <c r="G562" s="120"/>
      <c r="H562" s="4"/>
      <c r="I562" s="120"/>
      <c r="J562" s="121"/>
      <c r="K562" s="121"/>
      <c r="L562" s="4"/>
      <c r="M562" s="4"/>
      <c r="N562" s="4"/>
      <c r="O562" s="4"/>
      <c r="P562" s="4"/>
      <c r="V562" s="123"/>
      <c r="W562" s="4"/>
      <c r="X562" s="4"/>
      <c r="Y562" s="4"/>
      <c r="Z562" s="4"/>
      <c r="AA562" s="4"/>
      <c r="AB562" s="4"/>
      <c r="AC562" s="4"/>
      <c r="AD562" s="4"/>
      <c r="AE562" s="4"/>
    </row>
    <row r="563" spans="1:31" ht="15.75" customHeight="1">
      <c r="A563" s="4"/>
      <c r="B563" s="120"/>
      <c r="C563" s="120"/>
      <c r="D563" s="120"/>
      <c r="E563" s="120"/>
      <c r="F563" s="120"/>
      <c r="G563" s="120"/>
      <c r="H563" s="4"/>
      <c r="I563" s="120"/>
      <c r="J563" s="121"/>
      <c r="K563" s="121"/>
      <c r="L563" s="4"/>
      <c r="M563" s="4"/>
      <c r="N563" s="4"/>
      <c r="O563" s="4"/>
      <c r="P563" s="4"/>
      <c r="V563" s="123"/>
      <c r="W563" s="4"/>
      <c r="X563" s="4"/>
      <c r="Y563" s="4"/>
      <c r="Z563" s="4"/>
      <c r="AA563" s="4"/>
      <c r="AB563" s="4"/>
      <c r="AC563" s="4"/>
      <c r="AD563" s="4"/>
      <c r="AE563" s="4"/>
    </row>
    <row r="564" spans="1:31" ht="15.75" customHeight="1">
      <c r="A564" s="4"/>
      <c r="B564" s="120"/>
      <c r="C564" s="120"/>
      <c r="D564" s="120"/>
      <c r="E564" s="120"/>
      <c r="F564" s="120"/>
      <c r="G564" s="120"/>
      <c r="H564" s="4"/>
      <c r="I564" s="120"/>
      <c r="J564" s="121"/>
      <c r="K564" s="121"/>
      <c r="L564" s="4"/>
      <c r="M564" s="4"/>
      <c r="N564" s="4"/>
      <c r="O564" s="4"/>
      <c r="P564" s="4"/>
      <c r="V564" s="123"/>
      <c r="W564" s="4"/>
      <c r="X564" s="4"/>
      <c r="Y564" s="4"/>
      <c r="Z564" s="4"/>
      <c r="AA564" s="4"/>
      <c r="AB564" s="4"/>
      <c r="AC564" s="4"/>
      <c r="AD564" s="4"/>
      <c r="AE564" s="4"/>
    </row>
    <row r="565" spans="1:31" ht="15.75" customHeight="1">
      <c r="A565" s="4"/>
      <c r="B565" s="120"/>
      <c r="C565" s="120"/>
      <c r="D565" s="120"/>
      <c r="E565" s="120"/>
      <c r="F565" s="120"/>
      <c r="G565" s="120"/>
      <c r="H565" s="4"/>
      <c r="I565" s="120"/>
      <c r="J565" s="121"/>
      <c r="K565" s="121"/>
      <c r="L565" s="4"/>
      <c r="M565" s="4"/>
      <c r="N565" s="4"/>
      <c r="O565" s="4"/>
      <c r="P565" s="4"/>
      <c r="V565" s="123"/>
      <c r="W565" s="4"/>
      <c r="X565" s="4"/>
      <c r="Y565" s="4"/>
      <c r="Z565" s="4"/>
      <c r="AA565" s="4"/>
      <c r="AB565" s="4"/>
      <c r="AC565" s="4"/>
      <c r="AD565" s="4"/>
      <c r="AE565" s="4"/>
    </row>
    <row r="566" spans="1:31" ht="15.75" customHeight="1">
      <c r="A566" s="4"/>
      <c r="B566" s="120"/>
      <c r="C566" s="120"/>
      <c r="D566" s="120"/>
      <c r="E566" s="120"/>
      <c r="F566" s="120"/>
      <c r="G566" s="120"/>
      <c r="H566" s="4"/>
      <c r="I566" s="120"/>
      <c r="J566" s="121"/>
      <c r="K566" s="121"/>
      <c r="L566" s="4"/>
      <c r="M566" s="4"/>
      <c r="N566" s="4"/>
      <c r="O566" s="4"/>
      <c r="P566" s="4"/>
      <c r="V566" s="123"/>
      <c r="W566" s="4"/>
      <c r="X566" s="4"/>
      <c r="Y566" s="4"/>
      <c r="Z566" s="4"/>
      <c r="AA566" s="4"/>
      <c r="AB566" s="4"/>
      <c r="AC566" s="4"/>
      <c r="AD566" s="4"/>
      <c r="AE566" s="4"/>
    </row>
    <row r="567" spans="1:31" ht="15.75" customHeight="1">
      <c r="A567" s="4"/>
      <c r="B567" s="120"/>
      <c r="C567" s="120"/>
      <c r="D567" s="120"/>
      <c r="E567" s="120"/>
      <c r="F567" s="120"/>
      <c r="G567" s="120"/>
      <c r="H567" s="4"/>
      <c r="I567" s="120"/>
      <c r="J567" s="121"/>
      <c r="K567" s="121"/>
      <c r="L567" s="4"/>
      <c r="M567" s="4"/>
      <c r="N567" s="4"/>
      <c r="O567" s="4"/>
      <c r="P567" s="4"/>
      <c r="V567" s="123"/>
      <c r="W567" s="4"/>
      <c r="X567" s="4"/>
      <c r="Y567" s="4"/>
      <c r="Z567" s="4"/>
      <c r="AA567" s="4"/>
      <c r="AB567" s="4"/>
      <c r="AC567" s="4"/>
      <c r="AD567" s="4"/>
      <c r="AE567" s="4"/>
    </row>
    <row r="568" spans="1:31" ht="15.75" customHeight="1">
      <c r="A568" s="4"/>
      <c r="B568" s="120"/>
      <c r="C568" s="120"/>
      <c r="D568" s="120"/>
      <c r="E568" s="120"/>
      <c r="F568" s="120"/>
      <c r="G568" s="120"/>
      <c r="H568" s="4"/>
      <c r="I568" s="120"/>
      <c r="J568" s="121"/>
      <c r="K568" s="121"/>
      <c r="L568" s="4"/>
      <c r="M568" s="4"/>
      <c r="N568" s="4"/>
      <c r="O568" s="4"/>
      <c r="P568" s="4"/>
      <c r="V568" s="123"/>
      <c r="W568" s="4"/>
      <c r="X568" s="4"/>
      <c r="Y568" s="4"/>
      <c r="Z568" s="4"/>
      <c r="AA568" s="4"/>
      <c r="AB568" s="4"/>
      <c r="AC568" s="4"/>
      <c r="AD568" s="4"/>
      <c r="AE568" s="4"/>
    </row>
    <row r="569" spans="1:31" ht="15.75" customHeight="1">
      <c r="A569" s="4"/>
      <c r="B569" s="120"/>
      <c r="C569" s="120"/>
      <c r="D569" s="120"/>
      <c r="E569" s="120"/>
      <c r="F569" s="120"/>
      <c r="G569" s="120"/>
      <c r="H569" s="4"/>
      <c r="I569" s="120"/>
      <c r="J569" s="121"/>
      <c r="K569" s="121"/>
      <c r="L569" s="4"/>
      <c r="M569" s="4"/>
      <c r="N569" s="4"/>
      <c r="O569" s="4"/>
      <c r="P569" s="4"/>
      <c r="V569" s="123"/>
      <c r="W569" s="4"/>
      <c r="X569" s="4"/>
      <c r="Y569" s="4"/>
      <c r="Z569" s="4"/>
      <c r="AA569" s="4"/>
      <c r="AB569" s="4"/>
      <c r="AC569" s="4"/>
      <c r="AD569" s="4"/>
      <c r="AE569" s="4"/>
    </row>
    <row r="570" spans="1:31" ht="15.75" customHeight="1">
      <c r="A570" s="4"/>
      <c r="B570" s="120"/>
      <c r="C570" s="120"/>
      <c r="D570" s="120"/>
      <c r="E570" s="120"/>
      <c r="F570" s="120"/>
      <c r="G570" s="120"/>
      <c r="H570" s="4"/>
      <c r="I570" s="120"/>
      <c r="J570" s="121"/>
      <c r="K570" s="121"/>
      <c r="L570" s="4"/>
      <c r="M570" s="4"/>
      <c r="N570" s="4"/>
      <c r="O570" s="4"/>
      <c r="P570" s="4"/>
      <c r="V570" s="123"/>
      <c r="W570" s="4"/>
      <c r="X570" s="4"/>
      <c r="Y570" s="4"/>
      <c r="Z570" s="4"/>
      <c r="AA570" s="4"/>
      <c r="AB570" s="4"/>
      <c r="AC570" s="4"/>
      <c r="AD570" s="4"/>
      <c r="AE570" s="4"/>
    </row>
    <row r="571" spans="1:31" ht="15.75" customHeight="1">
      <c r="A571" s="4"/>
      <c r="B571" s="120"/>
      <c r="C571" s="120"/>
      <c r="D571" s="120"/>
      <c r="E571" s="120"/>
      <c r="F571" s="120"/>
      <c r="G571" s="120"/>
      <c r="H571" s="4"/>
      <c r="I571" s="120"/>
      <c r="J571" s="121"/>
      <c r="K571" s="121"/>
      <c r="L571" s="4"/>
      <c r="M571" s="4"/>
      <c r="N571" s="4"/>
      <c r="O571" s="4"/>
      <c r="P571" s="4"/>
      <c r="V571" s="123"/>
      <c r="W571" s="4"/>
      <c r="X571" s="4"/>
      <c r="Y571" s="4"/>
      <c r="Z571" s="4"/>
      <c r="AA571" s="4"/>
      <c r="AB571" s="4"/>
      <c r="AC571" s="4"/>
      <c r="AD571" s="4"/>
      <c r="AE571" s="4"/>
    </row>
    <row r="572" spans="1:31" ht="15.75" customHeight="1">
      <c r="A572" s="4"/>
      <c r="B572" s="120"/>
      <c r="C572" s="120"/>
      <c r="D572" s="120"/>
      <c r="E572" s="120"/>
      <c r="F572" s="120"/>
      <c r="G572" s="120"/>
      <c r="H572" s="4"/>
      <c r="I572" s="120"/>
      <c r="J572" s="121"/>
      <c r="K572" s="121"/>
      <c r="L572" s="4"/>
      <c r="M572" s="4"/>
      <c r="N572" s="4"/>
      <c r="O572" s="4"/>
      <c r="P572" s="4"/>
      <c r="V572" s="123"/>
      <c r="W572" s="4"/>
      <c r="X572" s="4"/>
      <c r="Y572" s="4"/>
      <c r="Z572" s="4"/>
      <c r="AA572" s="4"/>
      <c r="AB572" s="4"/>
      <c r="AC572" s="4"/>
      <c r="AD572" s="4"/>
      <c r="AE572" s="4"/>
    </row>
    <row r="573" spans="1:31" ht="15.75" customHeight="1">
      <c r="A573" s="4"/>
      <c r="B573" s="120"/>
      <c r="C573" s="120"/>
      <c r="D573" s="120"/>
      <c r="E573" s="120"/>
      <c r="F573" s="120"/>
      <c r="G573" s="120"/>
      <c r="H573" s="4"/>
      <c r="I573" s="120"/>
      <c r="J573" s="121"/>
      <c r="K573" s="121"/>
      <c r="L573" s="4"/>
      <c r="M573" s="4"/>
      <c r="N573" s="4"/>
      <c r="O573" s="4"/>
      <c r="P573" s="4"/>
      <c r="V573" s="123"/>
      <c r="W573" s="4"/>
      <c r="X573" s="4"/>
      <c r="Y573" s="4"/>
      <c r="Z573" s="4"/>
      <c r="AA573" s="4"/>
      <c r="AB573" s="4"/>
      <c r="AC573" s="4"/>
      <c r="AD573" s="4"/>
      <c r="AE573" s="4"/>
    </row>
    <row r="574" spans="1:31" ht="15.75" customHeight="1">
      <c r="A574" s="4"/>
      <c r="B574" s="120"/>
      <c r="C574" s="120"/>
      <c r="D574" s="120"/>
      <c r="E574" s="120"/>
      <c r="F574" s="120"/>
      <c r="G574" s="120"/>
      <c r="H574" s="4"/>
      <c r="I574" s="120"/>
      <c r="J574" s="121"/>
      <c r="K574" s="121"/>
      <c r="L574" s="4"/>
      <c r="M574" s="4"/>
      <c r="N574" s="4"/>
      <c r="O574" s="4"/>
      <c r="P574" s="4"/>
      <c r="V574" s="123"/>
      <c r="W574" s="4"/>
      <c r="X574" s="4"/>
      <c r="Y574" s="4"/>
      <c r="Z574" s="4"/>
      <c r="AA574" s="4"/>
      <c r="AB574" s="4"/>
      <c r="AC574" s="4"/>
      <c r="AD574" s="4"/>
      <c r="AE574" s="4"/>
    </row>
    <row r="575" spans="1:31" ht="15.75" customHeight="1">
      <c r="A575" s="4"/>
      <c r="B575" s="120"/>
      <c r="C575" s="120"/>
      <c r="D575" s="120"/>
      <c r="E575" s="120"/>
      <c r="F575" s="120"/>
      <c r="G575" s="120"/>
      <c r="H575" s="4"/>
      <c r="I575" s="120"/>
      <c r="J575" s="121"/>
      <c r="K575" s="121"/>
      <c r="L575" s="4"/>
      <c r="M575" s="4"/>
      <c r="N575" s="4"/>
      <c r="O575" s="4"/>
      <c r="P575" s="4"/>
      <c r="V575" s="123"/>
      <c r="W575" s="4"/>
      <c r="X575" s="4"/>
      <c r="Y575" s="4"/>
      <c r="Z575" s="4"/>
      <c r="AA575" s="4"/>
      <c r="AB575" s="4"/>
      <c r="AC575" s="4"/>
      <c r="AD575" s="4"/>
      <c r="AE575" s="4"/>
    </row>
    <row r="576" spans="1:31" ht="15.75" customHeight="1">
      <c r="A576" s="4"/>
      <c r="B576" s="120"/>
      <c r="C576" s="120"/>
      <c r="D576" s="120"/>
      <c r="E576" s="120"/>
      <c r="F576" s="120"/>
      <c r="G576" s="120"/>
      <c r="H576" s="4"/>
      <c r="I576" s="120"/>
      <c r="J576" s="121"/>
      <c r="K576" s="121"/>
      <c r="L576" s="4"/>
      <c r="M576" s="4"/>
      <c r="N576" s="4"/>
      <c r="O576" s="4"/>
      <c r="P576" s="4"/>
      <c r="V576" s="123"/>
      <c r="W576" s="4"/>
      <c r="X576" s="4"/>
      <c r="Y576" s="4"/>
      <c r="Z576" s="4"/>
      <c r="AA576" s="4"/>
      <c r="AB576" s="4"/>
      <c r="AC576" s="4"/>
      <c r="AD576" s="4"/>
      <c r="AE576" s="4"/>
    </row>
    <row r="577" spans="1:31" ht="15.75" customHeight="1">
      <c r="A577" s="4"/>
      <c r="B577" s="120"/>
      <c r="C577" s="120"/>
      <c r="D577" s="120"/>
      <c r="E577" s="120"/>
      <c r="F577" s="120"/>
      <c r="G577" s="120"/>
      <c r="H577" s="4"/>
      <c r="I577" s="120"/>
      <c r="J577" s="121"/>
      <c r="K577" s="121"/>
      <c r="L577" s="4"/>
      <c r="M577" s="4"/>
      <c r="N577" s="4"/>
      <c r="O577" s="4"/>
      <c r="P577" s="4"/>
      <c r="V577" s="123"/>
      <c r="W577" s="4"/>
      <c r="X577" s="4"/>
      <c r="Y577" s="4"/>
      <c r="Z577" s="4"/>
      <c r="AA577" s="4"/>
      <c r="AB577" s="4"/>
      <c r="AC577" s="4"/>
      <c r="AD577" s="4"/>
      <c r="AE577" s="4"/>
    </row>
    <row r="578" spans="1:31" ht="15.75" customHeight="1">
      <c r="A578" s="4"/>
      <c r="B578" s="120"/>
      <c r="C578" s="120"/>
      <c r="D578" s="120"/>
      <c r="E578" s="120"/>
      <c r="F578" s="120"/>
      <c r="G578" s="120"/>
      <c r="H578" s="4"/>
      <c r="I578" s="120"/>
      <c r="J578" s="121"/>
      <c r="K578" s="121"/>
      <c r="L578" s="4"/>
      <c r="M578" s="4"/>
      <c r="N578" s="4"/>
      <c r="O578" s="4"/>
      <c r="P578" s="4"/>
      <c r="V578" s="123"/>
      <c r="W578" s="4"/>
      <c r="X578" s="4"/>
      <c r="Y578" s="4"/>
      <c r="Z578" s="4"/>
      <c r="AA578" s="4"/>
      <c r="AB578" s="4"/>
      <c r="AC578" s="4"/>
      <c r="AD578" s="4"/>
      <c r="AE578" s="4"/>
    </row>
    <row r="579" spans="1:31" ht="15.75" customHeight="1">
      <c r="A579" s="4"/>
      <c r="B579" s="120"/>
      <c r="C579" s="120"/>
      <c r="D579" s="120"/>
      <c r="E579" s="120"/>
      <c r="F579" s="120"/>
      <c r="G579" s="120"/>
      <c r="H579" s="4"/>
      <c r="I579" s="120"/>
      <c r="J579" s="121"/>
      <c r="K579" s="121"/>
      <c r="L579" s="4"/>
      <c r="M579" s="4"/>
      <c r="N579" s="4"/>
      <c r="O579" s="4"/>
      <c r="P579" s="4"/>
      <c r="V579" s="123"/>
      <c r="W579" s="4"/>
      <c r="X579" s="4"/>
      <c r="Y579" s="4"/>
      <c r="Z579" s="4"/>
      <c r="AA579" s="4"/>
      <c r="AB579" s="4"/>
      <c r="AC579" s="4"/>
      <c r="AD579" s="4"/>
      <c r="AE579" s="4"/>
    </row>
    <row r="580" spans="1:31" ht="15.75" customHeight="1">
      <c r="A580" s="4"/>
      <c r="B580" s="120"/>
      <c r="C580" s="120"/>
      <c r="D580" s="120"/>
      <c r="E580" s="120"/>
      <c r="F580" s="120"/>
      <c r="G580" s="120"/>
      <c r="H580" s="4"/>
      <c r="I580" s="120"/>
      <c r="J580" s="121"/>
      <c r="K580" s="121"/>
      <c r="L580" s="4"/>
      <c r="M580" s="4"/>
      <c r="N580" s="4"/>
      <c r="O580" s="4"/>
      <c r="P580" s="4"/>
      <c r="V580" s="123"/>
      <c r="W580" s="4"/>
      <c r="X580" s="4"/>
      <c r="Y580" s="4"/>
      <c r="Z580" s="4"/>
      <c r="AA580" s="4"/>
      <c r="AB580" s="4"/>
      <c r="AC580" s="4"/>
      <c r="AD580" s="4"/>
      <c r="AE580" s="4"/>
    </row>
    <row r="581" spans="1:31" ht="15.75" customHeight="1">
      <c r="A581" s="4"/>
      <c r="B581" s="120"/>
      <c r="C581" s="120"/>
      <c r="D581" s="120"/>
      <c r="E581" s="120"/>
      <c r="F581" s="120"/>
      <c r="G581" s="120"/>
      <c r="H581" s="4"/>
      <c r="I581" s="120"/>
      <c r="J581" s="121"/>
      <c r="K581" s="121"/>
      <c r="L581" s="4"/>
      <c r="M581" s="4"/>
      <c r="N581" s="4"/>
      <c r="O581" s="4"/>
      <c r="P581" s="4"/>
      <c r="V581" s="123"/>
      <c r="W581" s="4"/>
      <c r="X581" s="4"/>
      <c r="Y581" s="4"/>
      <c r="Z581" s="4"/>
      <c r="AA581" s="4"/>
      <c r="AB581" s="4"/>
      <c r="AC581" s="4"/>
      <c r="AD581" s="4"/>
      <c r="AE581" s="4"/>
    </row>
    <row r="582" spans="1:31" ht="15.75" customHeight="1">
      <c r="A582" s="4"/>
      <c r="B582" s="120"/>
      <c r="C582" s="120"/>
      <c r="D582" s="120"/>
      <c r="E582" s="120"/>
      <c r="F582" s="120"/>
      <c r="G582" s="120"/>
      <c r="H582" s="4"/>
      <c r="I582" s="120"/>
      <c r="J582" s="121"/>
      <c r="K582" s="121"/>
      <c r="L582" s="4"/>
      <c r="M582" s="4"/>
      <c r="N582" s="4"/>
      <c r="O582" s="4"/>
      <c r="P582" s="4"/>
      <c r="V582" s="123"/>
      <c r="W582" s="4"/>
      <c r="X582" s="4"/>
      <c r="Y582" s="4"/>
      <c r="Z582" s="4"/>
      <c r="AA582" s="4"/>
      <c r="AB582" s="4"/>
      <c r="AC582" s="4"/>
      <c r="AD582" s="4"/>
      <c r="AE582" s="4"/>
    </row>
    <row r="583" spans="1:31" ht="15.75" customHeight="1">
      <c r="A583" s="4"/>
      <c r="B583" s="120"/>
      <c r="C583" s="120"/>
      <c r="D583" s="120"/>
      <c r="E583" s="120"/>
      <c r="F583" s="120"/>
      <c r="G583" s="120"/>
      <c r="H583" s="4"/>
      <c r="I583" s="120"/>
      <c r="J583" s="121"/>
      <c r="K583" s="121"/>
      <c r="L583" s="4"/>
      <c r="M583" s="4"/>
      <c r="N583" s="4"/>
      <c r="O583" s="4"/>
      <c r="P583" s="4"/>
      <c r="V583" s="123"/>
      <c r="W583" s="4"/>
      <c r="X583" s="4"/>
      <c r="Y583" s="4"/>
      <c r="Z583" s="4"/>
      <c r="AA583" s="4"/>
      <c r="AB583" s="4"/>
      <c r="AC583" s="4"/>
      <c r="AD583" s="4"/>
      <c r="AE583" s="4"/>
    </row>
    <row r="584" spans="1:31" ht="15.75" customHeight="1">
      <c r="A584" s="4"/>
      <c r="B584" s="120"/>
      <c r="C584" s="120"/>
      <c r="D584" s="120"/>
      <c r="E584" s="120"/>
      <c r="F584" s="120"/>
      <c r="G584" s="120"/>
      <c r="H584" s="4"/>
      <c r="I584" s="120"/>
      <c r="J584" s="121"/>
      <c r="K584" s="121"/>
      <c r="L584" s="4"/>
      <c r="M584" s="4"/>
      <c r="N584" s="4"/>
      <c r="O584" s="4"/>
      <c r="P584" s="4"/>
      <c r="V584" s="123"/>
      <c r="W584" s="4"/>
      <c r="X584" s="4"/>
      <c r="Y584" s="4"/>
      <c r="Z584" s="4"/>
      <c r="AA584" s="4"/>
      <c r="AB584" s="4"/>
      <c r="AC584" s="4"/>
      <c r="AD584" s="4"/>
      <c r="AE584" s="4"/>
    </row>
    <row r="585" spans="1:31" ht="15.75" customHeight="1">
      <c r="A585" s="4"/>
      <c r="B585" s="120"/>
      <c r="C585" s="120"/>
      <c r="D585" s="120"/>
      <c r="E585" s="120"/>
      <c r="F585" s="120"/>
      <c r="G585" s="120"/>
      <c r="H585" s="4"/>
      <c r="I585" s="120"/>
      <c r="J585" s="121"/>
      <c r="K585" s="121"/>
      <c r="L585" s="4"/>
      <c r="M585" s="4"/>
      <c r="N585" s="4"/>
      <c r="O585" s="4"/>
      <c r="P585" s="4"/>
      <c r="V585" s="123"/>
      <c r="W585" s="4"/>
      <c r="X585" s="4"/>
      <c r="Y585" s="4"/>
      <c r="Z585" s="4"/>
      <c r="AA585" s="4"/>
      <c r="AB585" s="4"/>
      <c r="AC585" s="4"/>
      <c r="AD585" s="4"/>
      <c r="AE585" s="4"/>
    </row>
    <row r="586" spans="1:31" ht="15.75" customHeight="1">
      <c r="A586" s="4"/>
      <c r="B586" s="120"/>
      <c r="C586" s="120"/>
      <c r="D586" s="120"/>
      <c r="E586" s="120"/>
      <c r="F586" s="120"/>
      <c r="G586" s="120"/>
      <c r="H586" s="4"/>
      <c r="I586" s="120"/>
      <c r="J586" s="121"/>
      <c r="K586" s="121"/>
      <c r="L586" s="4"/>
      <c r="M586" s="4"/>
      <c r="N586" s="4"/>
      <c r="O586" s="4"/>
      <c r="P586" s="4"/>
      <c r="V586" s="123"/>
      <c r="W586" s="4"/>
      <c r="X586" s="4"/>
      <c r="Y586" s="4"/>
      <c r="Z586" s="4"/>
      <c r="AA586" s="4"/>
      <c r="AB586" s="4"/>
      <c r="AC586" s="4"/>
      <c r="AD586" s="4"/>
      <c r="AE586" s="4"/>
    </row>
    <row r="587" spans="1:31" ht="15.75" customHeight="1">
      <c r="A587" s="4"/>
      <c r="B587" s="120"/>
      <c r="C587" s="120"/>
      <c r="D587" s="120"/>
      <c r="E587" s="120"/>
      <c r="F587" s="120"/>
      <c r="G587" s="120"/>
      <c r="H587" s="4"/>
      <c r="I587" s="120"/>
      <c r="J587" s="121"/>
      <c r="K587" s="121"/>
      <c r="L587" s="4"/>
      <c r="M587" s="4"/>
      <c r="N587" s="4"/>
      <c r="O587" s="4"/>
      <c r="P587" s="4"/>
      <c r="V587" s="123"/>
      <c r="W587" s="4"/>
      <c r="X587" s="4"/>
      <c r="Y587" s="4"/>
      <c r="Z587" s="4"/>
      <c r="AA587" s="4"/>
      <c r="AB587" s="4"/>
      <c r="AC587" s="4"/>
      <c r="AD587" s="4"/>
      <c r="AE587" s="4"/>
    </row>
    <row r="588" spans="1:31" ht="15.75" customHeight="1">
      <c r="A588" s="4"/>
      <c r="B588" s="120"/>
      <c r="C588" s="120"/>
      <c r="D588" s="120"/>
      <c r="E588" s="120"/>
      <c r="F588" s="120"/>
      <c r="G588" s="120"/>
      <c r="H588" s="4"/>
      <c r="I588" s="120"/>
      <c r="J588" s="121"/>
      <c r="K588" s="121"/>
      <c r="L588" s="4"/>
      <c r="M588" s="4"/>
      <c r="N588" s="4"/>
      <c r="O588" s="4"/>
      <c r="P588" s="4"/>
      <c r="V588" s="123"/>
      <c r="W588" s="4"/>
      <c r="X588" s="4"/>
      <c r="Y588" s="4"/>
      <c r="Z588" s="4"/>
      <c r="AA588" s="4"/>
      <c r="AB588" s="4"/>
      <c r="AC588" s="4"/>
      <c r="AD588" s="4"/>
      <c r="AE588" s="4"/>
    </row>
    <row r="589" spans="1:31" ht="15.75" customHeight="1">
      <c r="A589" s="4"/>
      <c r="B589" s="120"/>
      <c r="C589" s="120"/>
      <c r="D589" s="120"/>
      <c r="E589" s="120"/>
      <c r="F589" s="120"/>
      <c r="G589" s="120"/>
      <c r="H589" s="4"/>
      <c r="I589" s="120"/>
      <c r="J589" s="121"/>
      <c r="K589" s="121"/>
      <c r="L589" s="4"/>
      <c r="M589" s="4"/>
      <c r="N589" s="4"/>
      <c r="O589" s="4"/>
      <c r="P589" s="4"/>
      <c r="V589" s="123"/>
      <c r="W589" s="4"/>
      <c r="X589" s="4"/>
      <c r="Y589" s="4"/>
      <c r="Z589" s="4"/>
      <c r="AA589" s="4"/>
      <c r="AB589" s="4"/>
      <c r="AC589" s="4"/>
      <c r="AD589" s="4"/>
      <c r="AE589" s="4"/>
    </row>
    <row r="590" spans="1:31" ht="15.75" customHeight="1">
      <c r="A590" s="4"/>
      <c r="B590" s="120"/>
      <c r="C590" s="120"/>
      <c r="D590" s="120"/>
      <c r="E590" s="120"/>
      <c r="F590" s="120"/>
      <c r="G590" s="120"/>
      <c r="H590" s="4"/>
      <c r="I590" s="120"/>
      <c r="J590" s="121"/>
      <c r="K590" s="121"/>
      <c r="L590" s="4"/>
      <c r="M590" s="4"/>
      <c r="N590" s="4"/>
      <c r="O590" s="4"/>
      <c r="P590" s="4"/>
      <c r="V590" s="123"/>
      <c r="W590" s="4"/>
      <c r="X590" s="4"/>
      <c r="Y590" s="4"/>
      <c r="Z590" s="4"/>
      <c r="AA590" s="4"/>
      <c r="AB590" s="4"/>
      <c r="AC590" s="4"/>
      <c r="AD590" s="4"/>
      <c r="AE590" s="4"/>
    </row>
    <row r="591" spans="1:31" ht="15.75" customHeight="1">
      <c r="A591" s="4"/>
      <c r="B591" s="120"/>
      <c r="C591" s="120"/>
      <c r="D591" s="120"/>
      <c r="E591" s="120"/>
      <c r="F591" s="120"/>
      <c r="G591" s="120"/>
      <c r="H591" s="4"/>
      <c r="I591" s="120"/>
      <c r="J591" s="121"/>
      <c r="K591" s="121"/>
      <c r="L591" s="4"/>
      <c r="M591" s="4"/>
      <c r="N591" s="4"/>
      <c r="O591" s="4"/>
      <c r="P591" s="4"/>
      <c r="V591" s="123"/>
      <c r="W591" s="4"/>
      <c r="X591" s="4"/>
      <c r="Y591" s="4"/>
      <c r="Z591" s="4"/>
      <c r="AA591" s="4"/>
      <c r="AB591" s="4"/>
      <c r="AC591" s="4"/>
      <c r="AD591" s="4"/>
      <c r="AE591" s="4"/>
    </row>
    <row r="592" spans="1:31" ht="15.75" customHeight="1">
      <c r="A592" s="4"/>
      <c r="B592" s="120"/>
      <c r="C592" s="120"/>
      <c r="D592" s="120"/>
      <c r="E592" s="120"/>
      <c r="F592" s="120"/>
      <c r="G592" s="120"/>
      <c r="H592" s="4"/>
      <c r="I592" s="120"/>
      <c r="J592" s="121"/>
      <c r="K592" s="121"/>
      <c r="L592" s="4"/>
      <c r="M592" s="4"/>
      <c r="N592" s="4"/>
      <c r="O592" s="4"/>
      <c r="P592" s="4"/>
      <c r="V592" s="123"/>
      <c r="W592" s="4"/>
      <c r="X592" s="4"/>
      <c r="Y592" s="4"/>
      <c r="Z592" s="4"/>
      <c r="AA592" s="4"/>
      <c r="AB592" s="4"/>
      <c r="AC592" s="4"/>
      <c r="AD592" s="4"/>
      <c r="AE592" s="4"/>
    </row>
    <row r="593" spans="1:31" ht="15.75" customHeight="1">
      <c r="A593" s="4"/>
      <c r="B593" s="120"/>
      <c r="C593" s="120"/>
      <c r="D593" s="120"/>
      <c r="E593" s="120"/>
      <c r="F593" s="120"/>
      <c r="G593" s="120"/>
      <c r="H593" s="4"/>
      <c r="I593" s="120"/>
      <c r="J593" s="121"/>
      <c r="K593" s="121"/>
      <c r="L593" s="4"/>
      <c r="M593" s="4"/>
      <c r="N593" s="4"/>
      <c r="O593" s="4"/>
      <c r="P593" s="4"/>
      <c r="V593" s="123"/>
      <c r="W593" s="4"/>
      <c r="X593" s="4"/>
      <c r="Y593" s="4"/>
      <c r="Z593" s="4"/>
      <c r="AA593" s="4"/>
      <c r="AB593" s="4"/>
      <c r="AC593" s="4"/>
      <c r="AD593" s="4"/>
      <c r="AE593" s="4"/>
    </row>
    <row r="594" spans="1:31" ht="15.75" customHeight="1">
      <c r="A594" s="4"/>
      <c r="B594" s="120"/>
      <c r="C594" s="120"/>
      <c r="D594" s="120"/>
      <c r="E594" s="120"/>
      <c r="F594" s="120"/>
      <c r="G594" s="120"/>
      <c r="H594" s="4"/>
      <c r="I594" s="120"/>
      <c r="J594" s="121"/>
      <c r="K594" s="121"/>
      <c r="L594" s="4"/>
      <c r="M594" s="4"/>
      <c r="N594" s="4"/>
      <c r="O594" s="4"/>
      <c r="P594" s="4"/>
      <c r="V594" s="123"/>
      <c r="W594" s="4"/>
      <c r="X594" s="4"/>
      <c r="Y594" s="4"/>
      <c r="Z594" s="4"/>
      <c r="AA594" s="4"/>
      <c r="AB594" s="4"/>
      <c r="AC594" s="4"/>
      <c r="AD594" s="4"/>
      <c r="AE594" s="4"/>
    </row>
    <row r="595" spans="1:31" ht="15.75" customHeight="1">
      <c r="A595" s="4"/>
      <c r="B595" s="120"/>
      <c r="C595" s="120"/>
      <c r="D595" s="120"/>
      <c r="E595" s="120"/>
      <c r="F595" s="120"/>
      <c r="G595" s="120"/>
      <c r="H595" s="4"/>
      <c r="I595" s="120"/>
      <c r="J595" s="121"/>
      <c r="K595" s="121"/>
      <c r="L595" s="4"/>
      <c r="M595" s="4"/>
      <c r="N595" s="4"/>
      <c r="O595" s="4"/>
      <c r="P595" s="4"/>
      <c r="V595" s="123"/>
      <c r="W595" s="4"/>
      <c r="X595" s="4"/>
      <c r="Y595" s="4"/>
      <c r="Z595" s="4"/>
      <c r="AA595" s="4"/>
      <c r="AB595" s="4"/>
      <c r="AC595" s="4"/>
      <c r="AD595" s="4"/>
      <c r="AE595" s="4"/>
    </row>
    <row r="596" spans="1:31" ht="15.75" customHeight="1">
      <c r="A596" s="4"/>
      <c r="B596" s="120"/>
      <c r="C596" s="120"/>
      <c r="D596" s="120"/>
      <c r="E596" s="120"/>
      <c r="F596" s="120"/>
      <c r="G596" s="120"/>
      <c r="H596" s="4"/>
      <c r="I596" s="120"/>
      <c r="J596" s="121"/>
      <c r="K596" s="121"/>
      <c r="L596" s="4"/>
      <c r="M596" s="4"/>
      <c r="N596" s="4"/>
      <c r="O596" s="4"/>
      <c r="P596" s="4"/>
      <c r="V596" s="123"/>
      <c r="W596" s="4"/>
      <c r="X596" s="4"/>
      <c r="Y596" s="4"/>
      <c r="Z596" s="4"/>
      <c r="AA596" s="4"/>
      <c r="AB596" s="4"/>
      <c r="AC596" s="4"/>
      <c r="AD596" s="4"/>
      <c r="AE596" s="4"/>
    </row>
    <row r="597" spans="1:31" ht="15.75" customHeight="1">
      <c r="A597" s="4"/>
      <c r="B597" s="120"/>
      <c r="C597" s="120"/>
      <c r="D597" s="120"/>
      <c r="E597" s="120"/>
      <c r="F597" s="120"/>
      <c r="G597" s="120"/>
      <c r="H597" s="4"/>
      <c r="I597" s="120"/>
      <c r="J597" s="121"/>
      <c r="K597" s="121"/>
      <c r="L597" s="4"/>
      <c r="M597" s="4"/>
      <c r="N597" s="4"/>
      <c r="O597" s="4"/>
      <c r="P597" s="4"/>
      <c r="V597" s="123"/>
      <c r="W597" s="4"/>
      <c r="X597" s="4"/>
      <c r="Y597" s="4"/>
      <c r="Z597" s="4"/>
      <c r="AA597" s="4"/>
      <c r="AB597" s="4"/>
      <c r="AC597" s="4"/>
      <c r="AD597" s="4"/>
      <c r="AE597" s="4"/>
    </row>
    <row r="598" spans="1:31" ht="15.75" customHeight="1">
      <c r="A598" s="4"/>
      <c r="B598" s="120"/>
      <c r="C598" s="120"/>
      <c r="D598" s="120"/>
      <c r="E598" s="120"/>
      <c r="F598" s="120"/>
      <c r="G598" s="120"/>
      <c r="H598" s="4"/>
      <c r="I598" s="120"/>
      <c r="J598" s="121"/>
      <c r="K598" s="121"/>
      <c r="L598" s="4"/>
      <c r="M598" s="4"/>
      <c r="N598" s="4"/>
      <c r="O598" s="4"/>
      <c r="P598" s="4"/>
      <c r="V598" s="123"/>
      <c r="W598" s="4"/>
      <c r="X598" s="4"/>
      <c r="Y598" s="4"/>
      <c r="Z598" s="4"/>
      <c r="AA598" s="4"/>
      <c r="AB598" s="4"/>
      <c r="AC598" s="4"/>
      <c r="AD598" s="4"/>
      <c r="AE598" s="4"/>
    </row>
    <row r="599" spans="1:31" ht="15.75" customHeight="1">
      <c r="A599" s="4"/>
      <c r="B599" s="120"/>
      <c r="C599" s="120"/>
      <c r="D599" s="120"/>
      <c r="E599" s="120"/>
      <c r="F599" s="120"/>
      <c r="G599" s="120"/>
      <c r="H599" s="4"/>
      <c r="I599" s="120"/>
      <c r="J599" s="121"/>
      <c r="K599" s="121"/>
      <c r="L599" s="4"/>
      <c r="M599" s="4"/>
      <c r="N599" s="4"/>
      <c r="O599" s="4"/>
      <c r="P599" s="4"/>
      <c r="V599" s="123"/>
      <c r="W599" s="4"/>
      <c r="X599" s="4"/>
      <c r="Y599" s="4"/>
      <c r="Z599" s="4"/>
      <c r="AA599" s="4"/>
      <c r="AB599" s="4"/>
      <c r="AC599" s="4"/>
      <c r="AD599" s="4"/>
      <c r="AE599" s="4"/>
    </row>
    <row r="600" spans="1:31" ht="15.75" customHeight="1">
      <c r="A600" s="4"/>
      <c r="B600" s="120"/>
      <c r="C600" s="120"/>
      <c r="D600" s="120"/>
      <c r="E600" s="120"/>
      <c r="F600" s="120"/>
      <c r="G600" s="120"/>
      <c r="H600" s="4"/>
      <c r="I600" s="120"/>
      <c r="J600" s="121"/>
      <c r="K600" s="121"/>
      <c r="L600" s="4"/>
      <c r="M600" s="4"/>
      <c r="N600" s="4"/>
      <c r="O600" s="4"/>
      <c r="P600" s="4"/>
      <c r="V600" s="123"/>
      <c r="W600" s="4"/>
      <c r="X600" s="4"/>
      <c r="Y600" s="4"/>
      <c r="Z600" s="4"/>
      <c r="AA600" s="4"/>
      <c r="AB600" s="4"/>
      <c r="AC600" s="4"/>
      <c r="AD600" s="4"/>
      <c r="AE600" s="4"/>
    </row>
    <row r="601" spans="1:31" ht="15.75" customHeight="1">
      <c r="A601" s="4"/>
      <c r="B601" s="120"/>
      <c r="C601" s="120"/>
      <c r="D601" s="120"/>
      <c r="E601" s="120"/>
      <c r="F601" s="120"/>
      <c r="G601" s="120"/>
      <c r="H601" s="4"/>
      <c r="I601" s="120"/>
      <c r="J601" s="121"/>
      <c r="K601" s="121"/>
      <c r="L601" s="4"/>
      <c r="M601" s="4"/>
      <c r="N601" s="4"/>
      <c r="O601" s="4"/>
      <c r="P601" s="4"/>
      <c r="V601" s="123"/>
      <c r="W601" s="4"/>
      <c r="X601" s="4"/>
      <c r="Y601" s="4"/>
      <c r="Z601" s="4"/>
      <c r="AA601" s="4"/>
      <c r="AB601" s="4"/>
      <c r="AC601" s="4"/>
      <c r="AD601" s="4"/>
      <c r="AE601" s="4"/>
    </row>
    <row r="602" spans="1:31" ht="15.75" customHeight="1">
      <c r="A602" s="4"/>
      <c r="B602" s="120"/>
      <c r="C602" s="120"/>
      <c r="D602" s="120"/>
      <c r="E602" s="120"/>
      <c r="F602" s="120"/>
      <c r="G602" s="120"/>
      <c r="H602" s="4"/>
      <c r="I602" s="120"/>
      <c r="J602" s="121"/>
      <c r="K602" s="121"/>
      <c r="L602" s="4"/>
      <c r="M602" s="4"/>
      <c r="N602" s="4"/>
      <c r="O602" s="4"/>
      <c r="P602" s="4"/>
      <c r="V602" s="123"/>
      <c r="W602" s="4"/>
      <c r="X602" s="4"/>
      <c r="Y602" s="4"/>
      <c r="Z602" s="4"/>
      <c r="AA602" s="4"/>
      <c r="AB602" s="4"/>
      <c r="AC602" s="4"/>
      <c r="AD602" s="4"/>
      <c r="AE602" s="4"/>
    </row>
    <row r="603" spans="1:31" ht="15.75" customHeight="1">
      <c r="A603" s="4"/>
      <c r="B603" s="120"/>
      <c r="C603" s="120"/>
      <c r="D603" s="120"/>
      <c r="E603" s="120"/>
      <c r="F603" s="120"/>
      <c r="G603" s="120"/>
      <c r="H603" s="4"/>
      <c r="I603" s="120"/>
      <c r="J603" s="121"/>
      <c r="K603" s="121"/>
      <c r="L603" s="4"/>
      <c r="M603" s="4"/>
      <c r="N603" s="4"/>
      <c r="O603" s="4"/>
      <c r="P603" s="4"/>
      <c r="V603" s="123"/>
      <c r="W603" s="4"/>
      <c r="X603" s="4"/>
      <c r="Y603" s="4"/>
      <c r="Z603" s="4"/>
      <c r="AA603" s="4"/>
      <c r="AB603" s="4"/>
      <c r="AC603" s="4"/>
      <c r="AD603" s="4"/>
      <c r="AE603" s="4"/>
    </row>
    <row r="604" spans="1:31" ht="15.75" customHeight="1">
      <c r="A604" s="4"/>
      <c r="B604" s="120"/>
      <c r="C604" s="120"/>
      <c r="D604" s="120"/>
      <c r="E604" s="120"/>
      <c r="F604" s="120"/>
      <c r="G604" s="120"/>
      <c r="H604" s="4"/>
      <c r="I604" s="120"/>
      <c r="J604" s="121"/>
      <c r="K604" s="121"/>
      <c r="L604" s="4"/>
      <c r="M604" s="4"/>
      <c r="N604" s="4"/>
      <c r="O604" s="4"/>
      <c r="P604" s="4"/>
      <c r="V604" s="123"/>
      <c r="W604" s="4"/>
      <c r="X604" s="4"/>
      <c r="Y604" s="4"/>
      <c r="Z604" s="4"/>
      <c r="AA604" s="4"/>
      <c r="AB604" s="4"/>
      <c r="AC604" s="4"/>
      <c r="AD604" s="4"/>
      <c r="AE604" s="4"/>
    </row>
    <row r="605" spans="1:31" ht="15.75" customHeight="1">
      <c r="A605" s="4"/>
      <c r="B605" s="120"/>
      <c r="C605" s="120"/>
      <c r="D605" s="120"/>
      <c r="E605" s="120"/>
      <c r="F605" s="120"/>
      <c r="G605" s="120"/>
      <c r="H605" s="4"/>
      <c r="I605" s="120"/>
      <c r="J605" s="121"/>
      <c r="K605" s="121"/>
      <c r="L605" s="4"/>
      <c r="M605" s="4"/>
      <c r="N605" s="4"/>
      <c r="O605" s="4"/>
      <c r="P605" s="4"/>
      <c r="V605" s="123"/>
      <c r="W605" s="4"/>
      <c r="X605" s="4"/>
      <c r="Y605" s="4"/>
      <c r="Z605" s="4"/>
      <c r="AA605" s="4"/>
      <c r="AB605" s="4"/>
      <c r="AC605" s="4"/>
      <c r="AD605" s="4"/>
      <c r="AE605" s="4"/>
    </row>
    <row r="606" spans="1:31" ht="15.75" customHeight="1">
      <c r="A606" s="4"/>
      <c r="B606" s="120"/>
      <c r="C606" s="120"/>
      <c r="D606" s="120"/>
      <c r="E606" s="120"/>
      <c r="F606" s="120"/>
      <c r="G606" s="120"/>
      <c r="H606" s="4"/>
      <c r="I606" s="120"/>
      <c r="J606" s="121"/>
      <c r="K606" s="121"/>
      <c r="L606" s="4"/>
      <c r="M606" s="4"/>
      <c r="N606" s="4"/>
      <c r="O606" s="4"/>
      <c r="P606" s="4"/>
      <c r="V606" s="123"/>
      <c r="W606" s="4"/>
      <c r="X606" s="4"/>
      <c r="Y606" s="4"/>
      <c r="Z606" s="4"/>
      <c r="AA606" s="4"/>
      <c r="AB606" s="4"/>
      <c r="AC606" s="4"/>
      <c r="AD606" s="4"/>
      <c r="AE606" s="4"/>
    </row>
    <row r="607" spans="1:31" ht="15.75" customHeight="1">
      <c r="A607" s="4"/>
      <c r="B607" s="120"/>
      <c r="C607" s="120"/>
      <c r="D607" s="120"/>
      <c r="E607" s="120"/>
      <c r="F607" s="120"/>
      <c r="G607" s="120"/>
      <c r="H607" s="4"/>
      <c r="I607" s="120"/>
      <c r="J607" s="121"/>
      <c r="K607" s="121"/>
      <c r="L607" s="4"/>
      <c r="M607" s="4"/>
      <c r="N607" s="4"/>
      <c r="O607" s="4"/>
      <c r="P607" s="4"/>
      <c r="V607" s="123"/>
      <c r="W607" s="4"/>
      <c r="X607" s="4"/>
      <c r="Y607" s="4"/>
      <c r="Z607" s="4"/>
      <c r="AA607" s="4"/>
      <c r="AB607" s="4"/>
      <c r="AC607" s="4"/>
      <c r="AD607" s="4"/>
      <c r="AE607" s="4"/>
    </row>
    <row r="608" spans="1:31" ht="15.75" customHeight="1">
      <c r="A608" s="4"/>
      <c r="B608" s="120"/>
      <c r="C608" s="120"/>
      <c r="D608" s="120"/>
      <c r="E608" s="120"/>
      <c r="F608" s="120"/>
      <c r="G608" s="120"/>
      <c r="H608" s="4"/>
      <c r="I608" s="120"/>
      <c r="J608" s="121"/>
      <c r="K608" s="121"/>
      <c r="L608" s="4"/>
      <c r="M608" s="4"/>
      <c r="N608" s="4"/>
      <c r="O608" s="4"/>
      <c r="P608" s="4"/>
      <c r="V608" s="123"/>
      <c r="W608" s="4"/>
      <c r="X608" s="4"/>
      <c r="Y608" s="4"/>
      <c r="Z608" s="4"/>
      <c r="AA608" s="4"/>
      <c r="AB608" s="4"/>
      <c r="AC608" s="4"/>
      <c r="AD608" s="4"/>
      <c r="AE608" s="4"/>
    </row>
    <row r="609" spans="1:31" ht="15.75" customHeight="1">
      <c r="A609" s="4"/>
      <c r="B609" s="120"/>
      <c r="C609" s="120"/>
      <c r="D609" s="120"/>
      <c r="E609" s="120"/>
      <c r="F609" s="120"/>
      <c r="G609" s="120"/>
      <c r="H609" s="4"/>
      <c r="I609" s="120"/>
      <c r="J609" s="121"/>
      <c r="K609" s="121"/>
      <c r="L609" s="4"/>
      <c r="M609" s="4"/>
      <c r="N609" s="4"/>
      <c r="O609" s="4"/>
      <c r="P609" s="4"/>
      <c r="V609" s="123"/>
      <c r="W609" s="4"/>
      <c r="X609" s="4"/>
      <c r="Y609" s="4"/>
      <c r="Z609" s="4"/>
      <c r="AA609" s="4"/>
      <c r="AB609" s="4"/>
      <c r="AC609" s="4"/>
      <c r="AD609" s="4"/>
      <c r="AE609" s="4"/>
    </row>
    <row r="610" spans="1:31" ht="15.75" customHeight="1">
      <c r="A610" s="4"/>
      <c r="B610" s="120"/>
      <c r="C610" s="120"/>
      <c r="D610" s="120"/>
      <c r="E610" s="120"/>
      <c r="F610" s="120"/>
      <c r="G610" s="120"/>
      <c r="H610" s="4"/>
      <c r="I610" s="120"/>
      <c r="J610" s="121"/>
      <c r="K610" s="121"/>
      <c r="L610" s="4"/>
      <c r="M610" s="4"/>
      <c r="N610" s="4"/>
      <c r="O610" s="4"/>
      <c r="P610" s="4"/>
      <c r="V610" s="123"/>
      <c r="W610" s="4"/>
      <c r="X610" s="4"/>
      <c r="Y610" s="4"/>
      <c r="Z610" s="4"/>
      <c r="AA610" s="4"/>
      <c r="AB610" s="4"/>
      <c r="AC610" s="4"/>
      <c r="AD610" s="4"/>
      <c r="AE610" s="4"/>
    </row>
    <row r="611" spans="1:31" ht="15.75" customHeight="1">
      <c r="A611" s="4"/>
      <c r="B611" s="120"/>
      <c r="C611" s="120"/>
      <c r="D611" s="120"/>
      <c r="E611" s="120"/>
      <c r="F611" s="120"/>
      <c r="G611" s="120"/>
      <c r="H611" s="4"/>
      <c r="I611" s="120"/>
      <c r="J611" s="121"/>
      <c r="K611" s="121"/>
      <c r="L611" s="4"/>
      <c r="M611" s="4"/>
      <c r="N611" s="4"/>
      <c r="O611" s="4"/>
      <c r="P611" s="4"/>
      <c r="V611" s="123"/>
      <c r="W611" s="4"/>
      <c r="X611" s="4"/>
      <c r="Y611" s="4"/>
      <c r="Z611" s="4"/>
      <c r="AA611" s="4"/>
      <c r="AB611" s="4"/>
      <c r="AC611" s="4"/>
      <c r="AD611" s="4"/>
      <c r="AE611" s="4"/>
    </row>
    <row r="612" spans="1:31" ht="15.75" customHeight="1">
      <c r="A612" s="4"/>
      <c r="B612" s="120"/>
      <c r="C612" s="120"/>
      <c r="D612" s="120"/>
      <c r="E612" s="120"/>
      <c r="F612" s="120"/>
      <c r="G612" s="120"/>
      <c r="H612" s="4"/>
      <c r="I612" s="120"/>
      <c r="J612" s="121"/>
      <c r="K612" s="121"/>
      <c r="L612" s="4"/>
      <c r="M612" s="4"/>
      <c r="N612" s="4"/>
      <c r="O612" s="4"/>
      <c r="P612" s="4"/>
      <c r="V612" s="123"/>
      <c r="W612" s="4"/>
      <c r="X612" s="4"/>
      <c r="Y612" s="4"/>
      <c r="Z612" s="4"/>
      <c r="AA612" s="4"/>
      <c r="AB612" s="4"/>
      <c r="AC612" s="4"/>
      <c r="AD612" s="4"/>
      <c r="AE612" s="4"/>
    </row>
    <row r="613" spans="1:31" ht="15.75" customHeight="1">
      <c r="A613" s="4"/>
      <c r="B613" s="120"/>
      <c r="C613" s="120"/>
      <c r="D613" s="120"/>
      <c r="E613" s="120"/>
      <c r="F613" s="120"/>
      <c r="G613" s="120"/>
      <c r="H613" s="4"/>
      <c r="I613" s="120"/>
      <c r="J613" s="121"/>
      <c r="K613" s="121"/>
      <c r="L613" s="4"/>
      <c r="M613" s="4"/>
      <c r="N613" s="4"/>
      <c r="O613" s="4"/>
      <c r="P613" s="4"/>
      <c r="V613" s="123"/>
      <c r="W613" s="4"/>
      <c r="X613" s="4"/>
      <c r="Y613" s="4"/>
      <c r="Z613" s="4"/>
      <c r="AA613" s="4"/>
      <c r="AB613" s="4"/>
      <c r="AC613" s="4"/>
      <c r="AD613" s="4"/>
      <c r="AE613" s="4"/>
    </row>
    <row r="614" spans="1:31" ht="15.75" customHeight="1">
      <c r="A614" s="4"/>
      <c r="B614" s="120"/>
      <c r="C614" s="120"/>
      <c r="D614" s="120"/>
      <c r="E614" s="120"/>
      <c r="F614" s="120"/>
      <c r="G614" s="120"/>
      <c r="H614" s="4"/>
      <c r="I614" s="120"/>
      <c r="J614" s="121"/>
      <c r="K614" s="121"/>
      <c r="L614" s="4"/>
      <c r="M614" s="4"/>
      <c r="N614" s="4"/>
      <c r="O614" s="4"/>
      <c r="P614" s="4"/>
      <c r="V614" s="123"/>
      <c r="W614" s="4"/>
      <c r="X614" s="4"/>
      <c r="Y614" s="4"/>
      <c r="Z614" s="4"/>
      <c r="AA614" s="4"/>
      <c r="AB614" s="4"/>
      <c r="AC614" s="4"/>
      <c r="AD614" s="4"/>
      <c r="AE614" s="4"/>
    </row>
    <row r="615" spans="1:31" ht="15.75" customHeight="1">
      <c r="A615" s="4"/>
      <c r="B615" s="120"/>
      <c r="C615" s="120"/>
      <c r="D615" s="120"/>
      <c r="E615" s="120"/>
      <c r="F615" s="120"/>
      <c r="G615" s="120"/>
      <c r="H615" s="4"/>
      <c r="I615" s="120"/>
      <c r="J615" s="121"/>
      <c r="K615" s="121"/>
      <c r="L615" s="4"/>
      <c r="M615" s="4"/>
      <c r="N615" s="4"/>
      <c r="O615" s="4"/>
      <c r="P615" s="4"/>
      <c r="V615" s="123"/>
      <c r="W615" s="4"/>
      <c r="X615" s="4"/>
      <c r="Y615" s="4"/>
      <c r="Z615" s="4"/>
      <c r="AA615" s="4"/>
      <c r="AB615" s="4"/>
      <c r="AC615" s="4"/>
      <c r="AD615" s="4"/>
      <c r="AE615" s="4"/>
    </row>
    <row r="616" spans="1:31" ht="15.75" customHeight="1">
      <c r="A616" s="4"/>
      <c r="B616" s="120"/>
      <c r="C616" s="120"/>
      <c r="D616" s="120"/>
      <c r="E616" s="120"/>
      <c r="F616" s="120"/>
      <c r="G616" s="120"/>
      <c r="H616" s="4"/>
      <c r="I616" s="120"/>
      <c r="J616" s="121"/>
      <c r="K616" s="121"/>
      <c r="L616" s="4"/>
      <c r="M616" s="4"/>
      <c r="N616" s="4"/>
      <c r="O616" s="4"/>
      <c r="P616" s="4"/>
      <c r="V616" s="123"/>
      <c r="W616" s="4"/>
      <c r="X616" s="4"/>
      <c r="Y616" s="4"/>
      <c r="Z616" s="4"/>
      <c r="AA616" s="4"/>
      <c r="AB616" s="4"/>
      <c r="AC616" s="4"/>
      <c r="AD616" s="4"/>
      <c r="AE616" s="4"/>
    </row>
    <row r="617" spans="1:31" ht="15.75" customHeight="1">
      <c r="A617" s="4"/>
      <c r="B617" s="120"/>
      <c r="C617" s="120"/>
      <c r="D617" s="120"/>
      <c r="E617" s="120"/>
      <c r="F617" s="120"/>
      <c r="G617" s="120"/>
      <c r="H617" s="4"/>
      <c r="I617" s="120"/>
      <c r="J617" s="121"/>
      <c r="K617" s="121"/>
      <c r="L617" s="4"/>
      <c r="M617" s="4"/>
      <c r="N617" s="4"/>
      <c r="O617" s="4"/>
      <c r="P617" s="4"/>
      <c r="V617" s="123"/>
      <c r="W617" s="4"/>
      <c r="X617" s="4"/>
      <c r="Y617" s="4"/>
      <c r="Z617" s="4"/>
      <c r="AA617" s="4"/>
      <c r="AB617" s="4"/>
      <c r="AC617" s="4"/>
      <c r="AD617" s="4"/>
      <c r="AE617" s="4"/>
    </row>
    <row r="618" spans="1:31" ht="15.75" customHeight="1">
      <c r="A618" s="4"/>
      <c r="B618" s="120"/>
      <c r="C618" s="120"/>
      <c r="D618" s="120"/>
      <c r="E618" s="120"/>
      <c r="F618" s="120"/>
      <c r="G618" s="120"/>
      <c r="H618" s="4"/>
      <c r="I618" s="120"/>
      <c r="J618" s="121"/>
      <c r="K618" s="121"/>
      <c r="L618" s="4"/>
      <c r="M618" s="4"/>
      <c r="N618" s="4"/>
      <c r="O618" s="4"/>
      <c r="P618" s="4"/>
      <c r="V618" s="123"/>
      <c r="W618" s="4"/>
      <c r="X618" s="4"/>
      <c r="Y618" s="4"/>
      <c r="Z618" s="4"/>
      <c r="AA618" s="4"/>
      <c r="AB618" s="4"/>
      <c r="AC618" s="4"/>
      <c r="AD618" s="4"/>
      <c r="AE618" s="4"/>
    </row>
    <row r="619" spans="1:31" ht="15.75" customHeight="1">
      <c r="A619" s="4"/>
      <c r="B619" s="120"/>
      <c r="C619" s="120"/>
      <c r="D619" s="120"/>
      <c r="E619" s="120"/>
      <c r="F619" s="120"/>
      <c r="G619" s="120"/>
      <c r="H619" s="4"/>
      <c r="I619" s="120"/>
      <c r="J619" s="121"/>
      <c r="K619" s="121"/>
      <c r="L619" s="4"/>
      <c r="M619" s="4"/>
      <c r="N619" s="4"/>
      <c r="O619" s="4"/>
      <c r="P619" s="4"/>
      <c r="V619" s="123"/>
      <c r="W619" s="4"/>
      <c r="X619" s="4"/>
      <c r="Y619" s="4"/>
      <c r="Z619" s="4"/>
      <c r="AA619" s="4"/>
      <c r="AB619" s="4"/>
      <c r="AC619" s="4"/>
      <c r="AD619" s="4"/>
      <c r="AE619" s="4"/>
    </row>
    <row r="620" spans="1:31" ht="15.75" customHeight="1">
      <c r="A620" s="4"/>
      <c r="B620" s="120"/>
      <c r="C620" s="120"/>
      <c r="D620" s="120"/>
      <c r="E620" s="120"/>
      <c r="F620" s="120"/>
      <c r="G620" s="120"/>
      <c r="H620" s="4"/>
      <c r="I620" s="120"/>
      <c r="J620" s="121"/>
      <c r="K620" s="121"/>
      <c r="L620" s="4"/>
      <c r="M620" s="4"/>
      <c r="N620" s="4"/>
      <c r="O620" s="4"/>
      <c r="P620" s="4"/>
      <c r="V620" s="123"/>
      <c r="W620" s="4"/>
      <c r="X620" s="4"/>
      <c r="Y620" s="4"/>
      <c r="Z620" s="4"/>
      <c r="AA620" s="4"/>
      <c r="AB620" s="4"/>
      <c r="AC620" s="4"/>
      <c r="AD620" s="4"/>
      <c r="AE620" s="4"/>
    </row>
    <row r="621" spans="1:31" ht="15.75" customHeight="1">
      <c r="A621" s="4"/>
      <c r="B621" s="120"/>
      <c r="C621" s="120"/>
      <c r="D621" s="120"/>
      <c r="E621" s="120"/>
      <c r="F621" s="120"/>
      <c r="G621" s="120"/>
      <c r="H621" s="4"/>
      <c r="I621" s="120"/>
      <c r="J621" s="121"/>
      <c r="K621" s="121"/>
      <c r="L621" s="4"/>
      <c r="M621" s="4"/>
      <c r="N621" s="4"/>
      <c r="O621" s="4"/>
      <c r="P621" s="4"/>
      <c r="V621" s="123"/>
      <c r="W621" s="4"/>
      <c r="X621" s="4"/>
      <c r="Y621" s="4"/>
      <c r="Z621" s="4"/>
      <c r="AA621" s="4"/>
      <c r="AB621" s="4"/>
      <c r="AC621" s="4"/>
      <c r="AD621" s="4"/>
      <c r="AE621" s="4"/>
    </row>
    <row r="622" spans="1:31" ht="15.75" customHeight="1">
      <c r="A622" s="4"/>
      <c r="B622" s="120"/>
      <c r="C622" s="120"/>
      <c r="D622" s="120"/>
      <c r="E622" s="120"/>
      <c r="F622" s="120"/>
      <c r="G622" s="120"/>
      <c r="H622" s="4"/>
      <c r="I622" s="120"/>
      <c r="J622" s="121"/>
      <c r="K622" s="121"/>
      <c r="L622" s="4"/>
      <c r="M622" s="4"/>
      <c r="N622" s="4"/>
      <c r="O622" s="4"/>
      <c r="P622" s="4"/>
      <c r="V622" s="123"/>
      <c r="W622" s="4"/>
      <c r="X622" s="4"/>
      <c r="Y622" s="4"/>
      <c r="Z622" s="4"/>
      <c r="AA622" s="4"/>
      <c r="AB622" s="4"/>
      <c r="AC622" s="4"/>
      <c r="AD622" s="4"/>
      <c r="AE622" s="4"/>
    </row>
    <row r="623" spans="1:31" ht="15.75" customHeight="1">
      <c r="A623" s="4"/>
      <c r="B623" s="120"/>
      <c r="C623" s="120"/>
      <c r="D623" s="120"/>
      <c r="E623" s="120"/>
      <c r="F623" s="120"/>
      <c r="G623" s="120"/>
      <c r="H623" s="4"/>
      <c r="I623" s="120"/>
      <c r="J623" s="121"/>
      <c r="K623" s="121"/>
      <c r="L623" s="4"/>
      <c r="M623" s="4"/>
      <c r="N623" s="4"/>
      <c r="O623" s="4"/>
      <c r="P623" s="4"/>
      <c r="V623" s="123"/>
      <c r="W623" s="4"/>
      <c r="X623" s="4"/>
      <c r="Y623" s="4"/>
      <c r="Z623" s="4"/>
      <c r="AA623" s="4"/>
      <c r="AB623" s="4"/>
      <c r="AC623" s="4"/>
      <c r="AD623" s="4"/>
      <c r="AE623" s="4"/>
    </row>
    <row r="624" spans="1:31" ht="15.75" customHeight="1">
      <c r="A624" s="4"/>
      <c r="B624" s="120"/>
      <c r="C624" s="120"/>
      <c r="D624" s="120"/>
      <c r="E624" s="120"/>
      <c r="F624" s="120"/>
      <c r="G624" s="120"/>
      <c r="H624" s="4"/>
      <c r="I624" s="120"/>
      <c r="J624" s="121"/>
      <c r="K624" s="121"/>
      <c r="L624" s="4"/>
      <c r="M624" s="4"/>
      <c r="N624" s="4"/>
      <c r="O624" s="4"/>
      <c r="P624" s="4"/>
      <c r="V624" s="123"/>
      <c r="W624" s="4"/>
      <c r="X624" s="4"/>
      <c r="Y624" s="4"/>
      <c r="Z624" s="4"/>
      <c r="AA624" s="4"/>
      <c r="AB624" s="4"/>
      <c r="AC624" s="4"/>
      <c r="AD624" s="4"/>
      <c r="AE624" s="4"/>
    </row>
    <row r="625" spans="1:31" ht="15.75" customHeight="1">
      <c r="A625" s="4"/>
      <c r="B625" s="120"/>
      <c r="C625" s="120"/>
      <c r="D625" s="120"/>
      <c r="E625" s="120"/>
      <c r="F625" s="120"/>
      <c r="G625" s="120"/>
      <c r="H625" s="4"/>
      <c r="I625" s="120"/>
      <c r="J625" s="121"/>
      <c r="K625" s="121"/>
      <c r="L625" s="4"/>
      <c r="M625" s="4"/>
      <c r="N625" s="4"/>
      <c r="O625" s="4"/>
      <c r="P625" s="4"/>
      <c r="V625" s="123"/>
      <c r="W625" s="4"/>
      <c r="X625" s="4"/>
      <c r="Y625" s="4"/>
      <c r="Z625" s="4"/>
      <c r="AA625" s="4"/>
      <c r="AB625" s="4"/>
      <c r="AC625" s="4"/>
      <c r="AD625" s="4"/>
      <c r="AE625" s="4"/>
    </row>
    <row r="626" spans="1:31" ht="15.75" customHeight="1">
      <c r="A626" s="4"/>
      <c r="B626" s="120"/>
      <c r="C626" s="120"/>
      <c r="D626" s="120"/>
      <c r="E626" s="120"/>
      <c r="F626" s="120"/>
      <c r="G626" s="120"/>
      <c r="H626" s="4"/>
      <c r="I626" s="120"/>
      <c r="J626" s="121"/>
      <c r="K626" s="121"/>
      <c r="L626" s="4"/>
      <c r="M626" s="4"/>
      <c r="N626" s="4"/>
      <c r="O626" s="4"/>
      <c r="P626" s="4"/>
      <c r="V626" s="123"/>
      <c r="W626" s="4"/>
      <c r="X626" s="4"/>
      <c r="Y626" s="4"/>
      <c r="Z626" s="4"/>
      <c r="AA626" s="4"/>
      <c r="AB626" s="4"/>
      <c r="AC626" s="4"/>
      <c r="AD626" s="4"/>
      <c r="AE626" s="4"/>
    </row>
    <row r="627" spans="1:31" ht="15.75" customHeight="1">
      <c r="A627" s="4"/>
      <c r="B627" s="120"/>
      <c r="C627" s="120"/>
      <c r="D627" s="120"/>
      <c r="E627" s="120"/>
      <c r="F627" s="120"/>
      <c r="G627" s="120"/>
      <c r="H627" s="4"/>
      <c r="I627" s="120"/>
      <c r="J627" s="121"/>
      <c r="K627" s="121"/>
      <c r="L627" s="4"/>
      <c r="M627" s="4"/>
      <c r="N627" s="4"/>
      <c r="O627" s="4"/>
      <c r="P627" s="4"/>
      <c r="V627" s="123"/>
      <c r="W627" s="4"/>
      <c r="X627" s="4"/>
      <c r="Y627" s="4"/>
      <c r="Z627" s="4"/>
      <c r="AA627" s="4"/>
      <c r="AB627" s="4"/>
      <c r="AC627" s="4"/>
      <c r="AD627" s="4"/>
      <c r="AE627" s="4"/>
    </row>
    <row r="628" spans="1:31" ht="15.75" customHeight="1">
      <c r="A628" s="4"/>
      <c r="B628" s="120"/>
      <c r="C628" s="120"/>
      <c r="D628" s="120"/>
      <c r="E628" s="120"/>
      <c r="F628" s="120"/>
      <c r="G628" s="120"/>
      <c r="H628" s="4"/>
      <c r="I628" s="120"/>
      <c r="J628" s="121"/>
      <c r="K628" s="121"/>
      <c r="L628" s="4"/>
      <c r="M628" s="4"/>
      <c r="N628" s="4"/>
      <c r="O628" s="4"/>
      <c r="P628" s="4"/>
      <c r="V628" s="123"/>
      <c r="W628" s="4"/>
      <c r="X628" s="4"/>
      <c r="Y628" s="4"/>
      <c r="Z628" s="4"/>
      <c r="AA628" s="4"/>
      <c r="AB628" s="4"/>
      <c r="AC628" s="4"/>
      <c r="AD628" s="4"/>
      <c r="AE628" s="4"/>
    </row>
    <row r="629" spans="1:31" ht="15.75" customHeight="1">
      <c r="A629" s="4"/>
      <c r="B629" s="120"/>
      <c r="C629" s="120"/>
      <c r="D629" s="120"/>
      <c r="E629" s="120"/>
      <c r="F629" s="120"/>
      <c r="G629" s="120"/>
      <c r="H629" s="4"/>
      <c r="I629" s="120"/>
      <c r="J629" s="121"/>
      <c r="K629" s="121"/>
      <c r="L629" s="4"/>
      <c r="M629" s="4"/>
      <c r="N629" s="4"/>
      <c r="O629" s="4"/>
      <c r="P629" s="4"/>
      <c r="V629" s="123"/>
      <c r="W629" s="4"/>
      <c r="X629" s="4"/>
      <c r="Y629" s="4"/>
      <c r="Z629" s="4"/>
      <c r="AA629" s="4"/>
      <c r="AB629" s="4"/>
      <c r="AC629" s="4"/>
      <c r="AD629" s="4"/>
      <c r="AE629" s="4"/>
    </row>
    <row r="630" spans="1:31" ht="15.75" customHeight="1">
      <c r="A630" s="4"/>
      <c r="B630" s="120"/>
      <c r="C630" s="120"/>
      <c r="D630" s="120"/>
      <c r="E630" s="120"/>
      <c r="F630" s="120"/>
      <c r="G630" s="120"/>
      <c r="H630" s="4"/>
      <c r="I630" s="120"/>
      <c r="J630" s="121"/>
      <c r="K630" s="121"/>
      <c r="L630" s="4"/>
      <c r="M630" s="4"/>
      <c r="N630" s="4"/>
      <c r="O630" s="4"/>
      <c r="P630" s="4"/>
      <c r="V630" s="123"/>
      <c r="W630" s="4"/>
      <c r="X630" s="4"/>
      <c r="Y630" s="4"/>
      <c r="Z630" s="4"/>
      <c r="AA630" s="4"/>
      <c r="AB630" s="4"/>
      <c r="AC630" s="4"/>
      <c r="AD630" s="4"/>
      <c r="AE630" s="4"/>
    </row>
    <row r="631" spans="1:31" ht="15.75" customHeight="1">
      <c r="A631" s="4"/>
      <c r="B631" s="120"/>
      <c r="C631" s="120"/>
      <c r="D631" s="120"/>
      <c r="E631" s="120"/>
      <c r="F631" s="120"/>
      <c r="G631" s="120"/>
      <c r="H631" s="4"/>
      <c r="I631" s="120"/>
      <c r="J631" s="121"/>
      <c r="K631" s="121"/>
      <c r="L631" s="4"/>
      <c r="M631" s="4"/>
      <c r="N631" s="4"/>
      <c r="O631" s="4"/>
      <c r="P631" s="4"/>
      <c r="V631" s="123"/>
      <c r="W631" s="4"/>
      <c r="X631" s="4"/>
      <c r="Y631" s="4"/>
      <c r="Z631" s="4"/>
      <c r="AA631" s="4"/>
      <c r="AB631" s="4"/>
      <c r="AC631" s="4"/>
      <c r="AD631" s="4"/>
      <c r="AE631" s="4"/>
    </row>
    <row r="632" spans="1:31" ht="15.75" customHeight="1">
      <c r="A632" s="4"/>
      <c r="B632" s="120"/>
      <c r="C632" s="120"/>
      <c r="D632" s="120"/>
      <c r="E632" s="120"/>
      <c r="F632" s="120"/>
      <c r="G632" s="120"/>
      <c r="H632" s="4"/>
      <c r="I632" s="120"/>
      <c r="J632" s="121"/>
      <c r="K632" s="121"/>
      <c r="L632" s="4"/>
      <c r="M632" s="4"/>
      <c r="N632" s="4"/>
      <c r="O632" s="4"/>
      <c r="P632" s="4"/>
      <c r="V632" s="123"/>
      <c r="W632" s="4"/>
      <c r="X632" s="4"/>
      <c r="Y632" s="4"/>
      <c r="Z632" s="4"/>
      <c r="AA632" s="4"/>
      <c r="AB632" s="4"/>
      <c r="AC632" s="4"/>
      <c r="AD632" s="4"/>
      <c r="AE632" s="4"/>
    </row>
    <row r="633" spans="1:31" ht="15.75" customHeight="1">
      <c r="A633" s="4"/>
      <c r="B633" s="120"/>
      <c r="C633" s="120"/>
      <c r="D633" s="120"/>
      <c r="E633" s="120"/>
      <c r="F633" s="120"/>
      <c r="G633" s="120"/>
      <c r="H633" s="4"/>
      <c r="I633" s="120"/>
      <c r="J633" s="121"/>
      <c r="K633" s="121"/>
      <c r="L633" s="4"/>
      <c r="M633" s="4"/>
      <c r="N633" s="4"/>
      <c r="O633" s="4"/>
      <c r="P633" s="4"/>
      <c r="V633" s="123"/>
      <c r="W633" s="4"/>
      <c r="X633" s="4"/>
      <c r="Y633" s="4"/>
      <c r="Z633" s="4"/>
      <c r="AA633" s="4"/>
      <c r="AB633" s="4"/>
      <c r="AC633" s="4"/>
      <c r="AD633" s="4"/>
      <c r="AE633" s="4"/>
    </row>
    <row r="634" spans="1:31" ht="15.75" customHeight="1">
      <c r="A634" s="4"/>
      <c r="B634" s="120"/>
      <c r="C634" s="120"/>
      <c r="D634" s="120"/>
      <c r="E634" s="120"/>
      <c r="F634" s="120"/>
      <c r="G634" s="120"/>
      <c r="H634" s="4"/>
      <c r="I634" s="120"/>
      <c r="J634" s="121"/>
      <c r="K634" s="121"/>
      <c r="L634" s="4"/>
      <c r="M634" s="4"/>
      <c r="N634" s="4"/>
      <c r="O634" s="4"/>
      <c r="P634" s="4"/>
      <c r="V634" s="123"/>
      <c r="W634" s="4"/>
      <c r="X634" s="4"/>
      <c r="Y634" s="4"/>
      <c r="Z634" s="4"/>
      <c r="AA634" s="4"/>
      <c r="AB634" s="4"/>
      <c r="AC634" s="4"/>
      <c r="AD634" s="4"/>
      <c r="AE634" s="4"/>
    </row>
    <row r="635" spans="1:31" ht="15.75" customHeight="1">
      <c r="A635" s="4"/>
      <c r="B635" s="120"/>
      <c r="C635" s="120"/>
      <c r="D635" s="120"/>
      <c r="E635" s="120"/>
      <c r="F635" s="120"/>
      <c r="G635" s="120"/>
      <c r="H635" s="4"/>
      <c r="I635" s="120"/>
      <c r="J635" s="121"/>
      <c r="K635" s="121"/>
      <c r="L635" s="4"/>
      <c r="M635" s="4"/>
      <c r="N635" s="4"/>
      <c r="O635" s="4"/>
      <c r="P635" s="4"/>
      <c r="V635" s="123"/>
      <c r="W635" s="4"/>
      <c r="X635" s="4"/>
      <c r="Y635" s="4"/>
      <c r="Z635" s="4"/>
      <c r="AA635" s="4"/>
      <c r="AB635" s="4"/>
      <c r="AC635" s="4"/>
      <c r="AD635" s="4"/>
      <c r="AE635" s="4"/>
    </row>
    <row r="636" spans="1:31" ht="15.75" customHeight="1">
      <c r="A636" s="4"/>
      <c r="B636" s="120"/>
      <c r="C636" s="120"/>
      <c r="D636" s="120"/>
      <c r="E636" s="120"/>
      <c r="F636" s="120"/>
      <c r="G636" s="120"/>
      <c r="H636" s="4"/>
      <c r="I636" s="120"/>
      <c r="J636" s="121"/>
      <c r="K636" s="121"/>
      <c r="L636" s="4"/>
      <c r="M636" s="4"/>
      <c r="N636" s="4"/>
      <c r="O636" s="4"/>
      <c r="P636" s="4"/>
      <c r="V636" s="123"/>
      <c r="W636" s="4"/>
      <c r="X636" s="4"/>
      <c r="Y636" s="4"/>
      <c r="Z636" s="4"/>
      <c r="AA636" s="4"/>
      <c r="AB636" s="4"/>
      <c r="AC636" s="4"/>
      <c r="AD636" s="4"/>
      <c r="AE636" s="4"/>
    </row>
    <row r="637" spans="1:31" ht="15.75" customHeight="1">
      <c r="A637" s="4"/>
      <c r="B637" s="120"/>
      <c r="C637" s="120"/>
      <c r="D637" s="120"/>
      <c r="E637" s="120"/>
      <c r="F637" s="120"/>
      <c r="G637" s="120"/>
      <c r="H637" s="4"/>
      <c r="I637" s="120"/>
      <c r="J637" s="121"/>
      <c r="K637" s="121"/>
      <c r="L637" s="4"/>
      <c r="M637" s="4"/>
      <c r="N637" s="4"/>
      <c r="O637" s="4"/>
      <c r="P637" s="4"/>
      <c r="V637" s="123"/>
      <c r="W637" s="4"/>
      <c r="X637" s="4"/>
      <c r="Y637" s="4"/>
      <c r="Z637" s="4"/>
      <c r="AA637" s="4"/>
      <c r="AB637" s="4"/>
      <c r="AC637" s="4"/>
      <c r="AD637" s="4"/>
      <c r="AE637" s="4"/>
    </row>
    <row r="638" spans="1:31" ht="15.75" customHeight="1">
      <c r="A638" s="4"/>
      <c r="B638" s="120"/>
      <c r="C638" s="120"/>
      <c r="D638" s="120"/>
      <c r="E638" s="120"/>
      <c r="F638" s="120"/>
      <c r="G638" s="120"/>
      <c r="H638" s="4"/>
      <c r="I638" s="120"/>
      <c r="J638" s="121"/>
      <c r="K638" s="121"/>
      <c r="L638" s="4"/>
      <c r="M638" s="4"/>
      <c r="N638" s="4"/>
      <c r="O638" s="4"/>
      <c r="P638" s="4"/>
      <c r="V638" s="123"/>
      <c r="W638" s="4"/>
      <c r="X638" s="4"/>
      <c r="Y638" s="4"/>
      <c r="Z638" s="4"/>
      <c r="AA638" s="4"/>
      <c r="AB638" s="4"/>
      <c r="AC638" s="4"/>
      <c r="AD638" s="4"/>
      <c r="AE638" s="4"/>
    </row>
    <row r="639" spans="1:31" ht="15.75" customHeight="1">
      <c r="A639" s="4"/>
      <c r="B639" s="120"/>
      <c r="C639" s="120"/>
      <c r="D639" s="120"/>
      <c r="E639" s="120"/>
      <c r="F639" s="120"/>
      <c r="G639" s="120"/>
      <c r="H639" s="4"/>
      <c r="I639" s="120"/>
      <c r="J639" s="121"/>
      <c r="K639" s="121"/>
      <c r="L639" s="4"/>
      <c r="M639" s="4"/>
      <c r="N639" s="4"/>
      <c r="O639" s="4"/>
      <c r="P639" s="4"/>
      <c r="V639" s="123"/>
      <c r="W639" s="4"/>
      <c r="X639" s="4"/>
      <c r="Y639" s="4"/>
      <c r="Z639" s="4"/>
      <c r="AA639" s="4"/>
      <c r="AB639" s="4"/>
      <c r="AC639" s="4"/>
      <c r="AD639" s="4"/>
      <c r="AE639" s="4"/>
    </row>
    <row r="640" spans="1:31" ht="15.75" customHeight="1">
      <c r="A640" s="4"/>
      <c r="B640" s="120"/>
      <c r="C640" s="120"/>
      <c r="D640" s="120"/>
      <c r="E640" s="120"/>
      <c r="F640" s="120"/>
      <c r="G640" s="120"/>
      <c r="H640" s="4"/>
      <c r="I640" s="120"/>
      <c r="J640" s="121"/>
      <c r="K640" s="121"/>
      <c r="L640" s="4"/>
      <c r="M640" s="4"/>
      <c r="N640" s="4"/>
      <c r="O640" s="4"/>
      <c r="P640" s="4"/>
      <c r="V640" s="123"/>
      <c r="W640" s="4"/>
      <c r="X640" s="4"/>
      <c r="Y640" s="4"/>
      <c r="Z640" s="4"/>
      <c r="AA640" s="4"/>
      <c r="AB640" s="4"/>
      <c r="AC640" s="4"/>
      <c r="AD640" s="4"/>
      <c r="AE640" s="4"/>
    </row>
    <row r="641" spans="1:31" ht="15.75" customHeight="1">
      <c r="A641" s="4"/>
      <c r="B641" s="120"/>
      <c r="C641" s="120"/>
      <c r="D641" s="120"/>
      <c r="E641" s="120"/>
      <c r="F641" s="120"/>
      <c r="G641" s="120"/>
      <c r="H641" s="4"/>
      <c r="I641" s="120"/>
      <c r="J641" s="121"/>
      <c r="K641" s="121"/>
      <c r="L641" s="4"/>
      <c r="M641" s="4"/>
      <c r="N641" s="4"/>
      <c r="O641" s="4"/>
      <c r="P641" s="4"/>
      <c r="V641" s="123"/>
      <c r="W641" s="4"/>
      <c r="X641" s="4"/>
      <c r="Y641" s="4"/>
      <c r="Z641" s="4"/>
      <c r="AA641" s="4"/>
      <c r="AB641" s="4"/>
      <c r="AC641" s="4"/>
      <c r="AD641" s="4"/>
      <c r="AE641" s="4"/>
    </row>
    <row r="642" spans="1:31" ht="15.75" customHeight="1">
      <c r="A642" s="4"/>
      <c r="B642" s="120"/>
      <c r="C642" s="120"/>
      <c r="D642" s="120"/>
      <c r="E642" s="120"/>
      <c r="F642" s="120"/>
      <c r="G642" s="120"/>
      <c r="H642" s="4"/>
      <c r="I642" s="120"/>
      <c r="J642" s="121"/>
      <c r="K642" s="121"/>
      <c r="L642" s="4"/>
      <c r="M642" s="4"/>
      <c r="N642" s="4"/>
      <c r="O642" s="4"/>
      <c r="P642" s="4"/>
      <c r="V642" s="123"/>
      <c r="W642" s="4"/>
      <c r="X642" s="4"/>
      <c r="Y642" s="4"/>
      <c r="Z642" s="4"/>
      <c r="AA642" s="4"/>
      <c r="AB642" s="4"/>
      <c r="AC642" s="4"/>
      <c r="AD642" s="4"/>
      <c r="AE642" s="4"/>
    </row>
    <row r="643" spans="1:31" ht="15.75" customHeight="1">
      <c r="A643" s="4"/>
      <c r="B643" s="120"/>
      <c r="C643" s="120"/>
      <c r="D643" s="120"/>
      <c r="E643" s="120"/>
      <c r="F643" s="120"/>
      <c r="G643" s="120"/>
      <c r="H643" s="4"/>
      <c r="I643" s="120"/>
      <c r="J643" s="121"/>
      <c r="K643" s="121"/>
      <c r="L643" s="4"/>
      <c r="M643" s="4"/>
      <c r="N643" s="4"/>
      <c r="O643" s="4"/>
      <c r="P643" s="4"/>
      <c r="V643" s="123"/>
      <c r="W643" s="4"/>
      <c r="X643" s="4"/>
      <c r="Y643" s="4"/>
      <c r="Z643" s="4"/>
      <c r="AA643" s="4"/>
      <c r="AB643" s="4"/>
      <c r="AC643" s="4"/>
      <c r="AD643" s="4"/>
      <c r="AE643" s="4"/>
    </row>
    <row r="644" spans="1:31" ht="15.75" customHeight="1">
      <c r="A644" s="4"/>
      <c r="B644" s="120"/>
      <c r="C644" s="120"/>
      <c r="D644" s="120"/>
      <c r="E644" s="120"/>
      <c r="F644" s="120"/>
      <c r="G644" s="120"/>
      <c r="H644" s="4"/>
      <c r="I644" s="120"/>
      <c r="J644" s="121"/>
      <c r="K644" s="121"/>
      <c r="L644" s="4"/>
      <c r="M644" s="4"/>
      <c r="N644" s="4"/>
      <c r="O644" s="4"/>
      <c r="P644" s="4"/>
      <c r="V644" s="123"/>
      <c r="W644" s="4"/>
      <c r="X644" s="4"/>
      <c r="Y644" s="4"/>
      <c r="Z644" s="4"/>
      <c r="AA644" s="4"/>
      <c r="AB644" s="4"/>
      <c r="AC644" s="4"/>
      <c r="AD644" s="4"/>
      <c r="AE644" s="4"/>
    </row>
    <row r="645" spans="1:31" ht="15.75" customHeight="1">
      <c r="A645" s="4"/>
      <c r="B645" s="120"/>
      <c r="C645" s="120"/>
      <c r="D645" s="120"/>
      <c r="E645" s="120"/>
      <c r="F645" s="120"/>
      <c r="G645" s="120"/>
      <c r="H645" s="4"/>
      <c r="I645" s="120"/>
      <c r="J645" s="121"/>
      <c r="K645" s="121"/>
      <c r="L645" s="4"/>
      <c r="M645" s="4"/>
      <c r="N645" s="4"/>
      <c r="O645" s="4"/>
      <c r="P645" s="4"/>
      <c r="V645" s="123"/>
      <c r="W645" s="4"/>
      <c r="X645" s="4"/>
      <c r="Y645" s="4"/>
      <c r="Z645" s="4"/>
      <c r="AA645" s="4"/>
      <c r="AB645" s="4"/>
      <c r="AC645" s="4"/>
      <c r="AD645" s="4"/>
      <c r="AE645" s="4"/>
    </row>
    <row r="646" spans="1:31" ht="15.75" customHeight="1">
      <c r="A646" s="4"/>
      <c r="B646" s="120"/>
      <c r="C646" s="120"/>
      <c r="D646" s="120"/>
      <c r="E646" s="120"/>
      <c r="F646" s="120"/>
      <c r="G646" s="120"/>
      <c r="H646" s="4"/>
      <c r="I646" s="120"/>
      <c r="J646" s="121"/>
      <c r="K646" s="121"/>
      <c r="L646" s="4"/>
      <c r="M646" s="4"/>
      <c r="N646" s="4"/>
      <c r="O646" s="4"/>
      <c r="P646" s="4"/>
      <c r="V646" s="123"/>
      <c r="W646" s="4"/>
      <c r="X646" s="4"/>
      <c r="Y646" s="4"/>
      <c r="Z646" s="4"/>
      <c r="AA646" s="4"/>
      <c r="AB646" s="4"/>
      <c r="AC646" s="4"/>
      <c r="AD646" s="4"/>
      <c r="AE646" s="4"/>
    </row>
    <row r="647" spans="1:31" ht="15.75" customHeight="1">
      <c r="A647" s="4"/>
      <c r="B647" s="120"/>
      <c r="C647" s="120"/>
      <c r="D647" s="120"/>
      <c r="E647" s="120"/>
      <c r="F647" s="120"/>
      <c r="G647" s="120"/>
      <c r="H647" s="4"/>
      <c r="I647" s="120"/>
      <c r="J647" s="121"/>
      <c r="K647" s="121"/>
      <c r="L647" s="4"/>
      <c r="M647" s="4"/>
      <c r="N647" s="4"/>
      <c r="O647" s="4"/>
      <c r="P647" s="4"/>
      <c r="V647" s="123"/>
      <c r="W647" s="4"/>
      <c r="X647" s="4"/>
      <c r="Y647" s="4"/>
      <c r="Z647" s="4"/>
      <c r="AA647" s="4"/>
      <c r="AB647" s="4"/>
      <c r="AC647" s="4"/>
      <c r="AD647" s="4"/>
      <c r="AE647" s="4"/>
    </row>
    <row r="648" spans="1:31" ht="15.75" customHeight="1">
      <c r="A648" s="4"/>
      <c r="B648" s="120"/>
      <c r="C648" s="120"/>
      <c r="D648" s="120"/>
      <c r="E648" s="120"/>
      <c r="F648" s="120"/>
      <c r="G648" s="120"/>
      <c r="H648" s="4"/>
      <c r="I648" s="120"/>
      <c r="J648" s="121"/>
      <c r="K648" s="121"/>
      <c r="L648" s="4"/>
      <c r="M648" s="4"/>
      <c r="N648" s="4"/>
      <c r="O648" s="4"/>
      <c r="P648" s="4"/>
      <c r="V648" s="123"/>
      <c r="W648" s="4"/>
      <c r="X648" s="4"/>
      <c r="Y648" s="4"/>
      <c r="Z648" s="4"/>
      <c r="AA648" s="4"/>
      <c r="AB648" s="4"/>
      <c r="AC648" s="4"/>
      <c r="AD648" s="4"/>
      <c r="AE648" s="4"/>
    </row>
    <row r="649" spans="1:31" ht="15.75" customHeight="1">
      <c r="A649" s="4"/>
      <c r="B649" s="120"/>
      <c r="C649" s="120"/>
      <c r="D649" s="120"/>
      <c r="E649" s="120"/>
      <c r="F649" s="120"/>
      <c r="G649" s="120"/>
      <c r="H649" s="4"/>
      <c r="I649" s="120"/>
      <c r="J649" s="121"/>
      <c r="K649" s="121"/>
      <c r="L649" s="4"/>
      <c r="M649" s="4"/>
      <c r="N649" s="4"/>
      <c r="O649" s="4"/>
      <c r="P649" s="4"/>
      <c r="V649" s="123"/>
      <c r="W649" s="4"/>
      <c r="X649" s="4"/>
      <c r="Y649" s="4"/>
      <c r="Z649" s="4"/>
      <c r="AA649" s="4"/>
      <c r="AB649" s="4"/>
      <c r="AC649" s="4"/>
      <c r="AD649" s="4"/>
      <c r="AE649" s="4"/>
    </row>
    <row r="650" spans="1:31" ht="15.75" customHeight="1">
      <c r="A650" s="4"/>
      <c r="B650" s="120"/>
      <c r="C650" s="120"/>
      <c r="D650" s="120"/>
      <c r="E650" s="120"/>
      <c r="F650" s="120"/>
      <c r="G650" s="120"/>
      <c r="H650" s="4"/>
      <c r="I650" s="120"/>
      <c r="J650" s="121"/>
      <c r="K650" s="121"/>
      <c r="L650" s="4"/>
      <c r="M650" s="4"/>
      <c r="N650" s="4"/>
      <c r="O650" s="4"/>
      <c r="P650" s="4"/>
      <c r="V650" s="123"/>
      <c r="W650" s="4"/>
      <c r="X650" s="4"/>
      <c r="Y650" s="4"/>
      <c r="Z650" s="4"/>
      <c r="AA650" s="4"/>
      <c r="AB650" s="4"/>
      <c r="AC650" s="4"/>
      <c r="AD650" s="4"/>
      <c r="AE650" s="4"/>
    </row>
    <row r="651" spans="1:31" ht="15.75" customHeight="1">
      <c r="A651" s="4"/>
      <c r="B651" s="120"/>
      <c r="C651" s="120"/>
      <c r="D651" s="120"/>
      <c r="E651" s="120"/>
      <c r="F651" s="120"/>
      <c r="G651" s="120"/>
      <c r="H651" s="4"/>
      <c r="I651" s="120"/>
      <c r="J651" s="121"/>
      <c r="K651" s="121"/>
      <c r="L651" s="4"/>
      <c r="M651" s="4"/>
      <c r="N651" s="4"/>
      <c r="O651" s="4"/>
      <c r="P651" s="4"/>
      <c r="V651" s="123"/>
      <c r="W651" s="4"/>
      <c r="X651" s="4"/>
      <c r="Y651" s="4"/>
      <c r="Z651" s="4"/>
      <c r="AA651" s="4"/>
      <c r="AB651" s="4"/>
      <c r="AC651" s="4"/>
      <c r="AD651" s="4"/>
      <c r="AE651" s="4"/>
    </row>
    <row r="652" spans="1:31" ht="15.75" customHeight="1">
      <c r="A652" s="4"/>
      <c r="B652" s="120"/>
      <c r="C652" s="120"/>
      <c r="D652" s="120"/>
      <c r="E652" s="120"/>
      <c r="F652" s="120"/>
      <c r="G652" s="120"/>
      <c r="H652" s="4"/>
      <c r="I652" s="120"/>
      <c r="J652" s="121"/>
      <c r="K652" s="121"/>
      <c r="L652" s="4"/>
      <c r="M652" s="4"/>
      <c r="N652" s="4"/>
      <c r="O652" s="4"/>
      <c r="P652" s="4"/>
      <c r="V652" s="123"/>
      <c r="W652" s="4"/>
      <c r="X652" s="4"/>
      <c r="Y652" s="4"/>
      <c r="Z652" s="4"/>
      <c r="AA652" s="4"/>
      <c r="AB652" s="4"/>
      <c r="AC652" s="4"/>
      <c r="AD652" s="4"/>
      <c r="AE652" s="4"/>
    </row>
    <row r="653" spans="1:31" ht="15.75" customHeight="1">
      <c r="A653" s="4"/>
      <c r="B653" s="120"/>
      <c r="C653" s="120"/>
      <c r="D653" s="120"/>
      <c r="E653" s="120"/>
      <c r="F653" s="120"/>
      <c r="G653" s="120"/>
      <c r="H653" s="4"/>
      <c r="I653" s="120"/>
      <c r="J653" s="121"/>
      <c r="K653" s="121"/>
      <c r="L653" s="4"/>
      <c r="M653" s="4"/>
      <c r="N653" s="4"/>
      <c r="O653" s="4"/>
      <c r="P653" s="4"/>
      <c r="V653" s="123"/>
      <c r="W653" s="4"/>
      <c r="X653" s="4"/>
      <c r="Y653" s="4"/>
      <c r="Z653" s="4"/>
      <c r="AA653" s="4"/>
      <c r="AB653" s="4"/>
      <c r="AC653" s="4"/>
      <c r="AD653" s="4"/>
      <c r="AE653" s="4"/>
    </row>
    <row r="654" spans="1:31" ht="15.75" customHeight="1">
      <c r="A654" s="4"/>
      <c r="B654" s="120"/>
      <c r="C654" s="120"/>
      <c r="D654" s="120"/>
      <c r="E654" s="120"/>
      <c r="F654" s="120"/>
      <c r="G654" s="120"/>
      <c r="H654" s="4"/>
      <c r="I654" s="120"/>
      <c r="J654" s="121"/>
      <c r="K654" s="121"/>
      <c r="L654" s="4"/>
      <c r="M654" s="4"/>
      <c r="N654" s="4"/>
      <c r="O654" s="4"/>
      <c r="P654" s="4"/>
      <c r="V654" s="123"/>
      <c r="W654" s="4"/>
      <c r="X654" s="4"/>
      <c r="Y654" s="4"/>
      <c r="Z654" s="4"/>
      <c r="AA654" s="4"/>
      <c r="AB654" s="4"/>
      <c r="AC654" s="4"/>
      <c r="AD654" s="4"/>
      <c r="AE654" s="4"/>
    </row>
    <row r="655" spans="1:31" ht="15.75" customHeight="1">
      <c r="A655" s="4"/>
      <c r="B655" s="120"/>
      <c r="C655" s="120"/>
      <c r="D655" s="120"/>
      <c r="E655" s="120"/>
      <c r="F655" s="120"/>
      <c r="G655" s="120"/>
      <c r="H655" s="4"/>
      <c r="I655" s="120"/>
      <c r="J655" s="121"/>
      <c r="K655" s="121"/>
      <c r="L655" s="4"/>
      <c r="M655" s="4"/>
      <c r="N655" s="4"/>
      <c r="O655" s="4"/>
      <c r="P655" s="4"/>
      <c r="V655" s="123"/>
      <c r="W655" s="4"/>
      <c r="X655" s="4"/>
      <c r="Y655" s="4"/>
      <c r="Z655" s="4"/>
      <c r="AA655" s="4"/>
      <c r="AB655" s="4"/>
      <c r="AC655" s="4"/>
      <c r="AD655" s="4"/>
      <c r="AE655" s="4"/>
    </row>
    <row r="656" spans="1:31" ht="15.75" customHeight="1">
      <c r="A656" s="4"/>
      <c r="B656" s="120"/>
      <c r="C656" s="120"/>
      <c r="D656" s="120"/>
      <c r="E656" s="120"/>
      <c r="F656" s="120"/>
      <c r="G656" s="120"/>
      <c r="H656" s="4"/>
      <c r="I656" s="120"/>
      <c r="J656" s="121"/>
      <c r="K656" s="121"/>
      <c r="L656" s="4"/>
      <c r="M656" s="4"/>
      <c r="N656" s="4"/>
      <c r="O656" s="4"/>
      <c r="P656" s="4"/>
      <c r="V656" s="123"/>
      <c r="W656" s="4"/>
      <c r="X656" s="4"/>
      <c r="Y656" s="4"/>
      <c r="Z656" s="4"/>
      <c r="AA656" s="4"/>
      <c r="AB656" s="4"/>
      <c r="AC656" s="4"/>
      <c r="AD656" s="4"/>
      <c r="AE656" s="4"/>
    </row>
    <row r="657" spans="1:31" ht="15.75" customHeight="1">
      <c r="A657" s="4"/>
      <c r="B657" s="120"/>
      <c r="C657" s="120"/>
      <c r="D657" s="120"/>
      <c r="E657" s="120"/>
      <c r="F657" s="120"/>
      <c r="G657" s="120"/>
      <c r="H657" s="4"/>
      <c r="I657" s="120"/>
      <c r="J657" s="121"/>
      <c r="K657" s="121"/>
      <c r="L657" s="4"/>
      <c r="M657" s="4"/>
      <c r="N657" s="4"/>
      <c r="O657" s="4"/>
      <c r="P657" s="4"/>
      <c r="V657" s="123"/>
      <c r="W657" s="4"/>
      <c r="X657" s="4"/>
      <c r="Y657" s="4"/>
      <c r="Z657" s="4"/>
      <c r="AA657" s="4"/>
      <c r="AB657" s="4"/>
      <c r="AC657" s="4"/>
      <c r="AD657" s="4"/>
      <c r="AE657" s="4"/>
    </row>
    <row r="658" spans="1:31" ht="15.75" customHeight="1">
      <c r="A658" s="4"/>
      <c r="B658" s="120"/>
      <c r="C658" s="120"/>
      <c r="D658" s="120"/>
      <c r="E658" s="120"/>
      <c r="F658" s="120"/>
      <c r="G658" s="120"/>
      <c r="H658" s="4"/>
      <c r="I658" s="120"/>
      <c r="J658" s="121"/>
      <c r="K658" s="121"/>
      <c r="L658" s="4"/>
      <c r="M658" s="4"/>
      <c r="N658" s="4"/>
      <c r="O658" s="4"/>
      <c r="P658" s="4"/>
      <c r="V658" s="123"/>
      <c r="W658" s="4"/>
      <c r="X658" s="4"/>
      <c r="Y658" s="4"/>
      <c r="Z658" s="4"/>
      <c r="AA658" s="4"/>
      <c r="AB658" s="4"/>
      <c r="AC658" s="4"/>
      <c r="AD658" s="4"/>
      <c r="AE658" s="4"/>
    </row>
    <row r="659" spans="1:31" ht="15.75" customHeight="1">
      <c r="A659" s="4"/>
      <c r="B659" s="120"/>
      <c r="C659" s="120"/>
      <c r="D659" s="120"/>
      <c r="E659" s="120"/>
      <c r="F659" s="120"/>
      <c r="G659" s="120"/>
      <c r="H659" s="4"/>
      <c r="I659" s="120"/>
      <c r="J659" s="121"/>
      <c r="K659" s="121"/>
      <c r="L659" s="4"/>
      <c r="M659" s="4"/>
      <c r="N659" s="4"/>
      <c r="O659" s="4"/>
      <c r="P659" s="4"/>
      <c r="V659" s="123"/>
      <c r="W659" s="4"/>
      <c r="X659" s="4"/>
      <c r="Y659" s="4"/>
      <c r="Z659" s="4"/>
      <c r="AA659" s="4"/>
      <c r="AB659" s="4"/>
      <c r="AC659" s="4"/>
      <c r="AD659" s="4"/>
      <c r="AE659" s="4"/>
    </row>
    <row r="660" spans="1:31" ht="15.75" customHeight="1">
      <c r="A660" s="4"/>
      <c r="B660" s="120"/>
      <c r="C660" s="120"/>
      <c r="D660" s="120"/>
      <c r="E660" s="120"/>
      <c r="F660" s="120"/>
      <c r="G660" s="120"/>
      <c r="H660" s="4"/>
      <c r="I660" s="120"/>
      <c r="J660" s="121"/>
      <c r="K660" s="121"/>
      <c r="L660" s="4"/>
      <c r="M660" s="4"/>
      <c r="N660" s="4"/>
      <c r="O660" s="4"/>
      <c r="P660" s="4"/>
      <c r="V660" s="123"/>
      <c r="W660" s="4"/>
      <c r="X660" s="4"/>
      <c r="Y660" s="4"/>
      <c r="Z660" s="4"/>
      <c r="AA660" s="4"/>
      <c r="AB660" s="4"/>
      <c r="AC660" s="4"/>
      <c r="AD660" s="4"/>
      <c r="AE660" s="4"/>
    </row>
    <row r="661" spans="1:31" ht="15.75" customHeight="1">
      <c r="A661" s="4"/>
      <c r="B661" s="120"/>
      <c r="C661" s="120"/>
      <c r="D661" s="120"/>
      <c r="E661" s="120"/>
      <c r="F661" s="120"/>
      <c r="G661" s="120"/>
      <c r="H661" s="4"/>
      <c r="I661" s="120"/>
      <c r="J661" s="121"/>
      <c r="K661" s="121"/>
      <c r="L661" s="4"/>
      <c r="M661" s="4"/>
      <c r="N661" s="4"/>
      <c r="O661" s="4"/>
      <c r="P661" s="4"/>
      <c r="V661" s="123"/>
      <c r="W661" s="4"/>
      <c r="X661" s="4"/>
      <c r="Y661" s="4"/>
      <c r="Z661" s="4"/>
      <c r="AA661" s="4"/>
      <c r="AB661" s="4"/>
      <c r="AC661" s="4"/>
      <c r="AD661" s="4"/>
      <c r="AE661" s="4"/>
    </row>
    <row r="662" spans="1:31" ht="15.75" customHeight="1">
      <c r="A662" s="4"/>
      <c r="B662" s="120"/>
      <c r="C662" s="120"/>
      <c r="D662" s="120"/>
      <c r="E662" s="120"/>
      <c r="F662" s="120"/>
      <c r="G662" s="120"/>
      <c r="H662" s="4"/>
      <c r="I662" s="120"/>
      <c r="J662" s="121"/>
      <c r="K662" s="121"/>
      <c r="L662" s="4"/>
      <c r="M662" s="4"/>
      <c r="N662" s="4"/>
      <c r="O662" s="4"/>
      <c r="P662" s="4"/>
      <c r="V662" s="123"/>
      <c r="W662" s="4"/>
      <c r="X662" s="4"/>
      <c r="Y662" s="4"/>
      <c r="Z662" s="4"/>
      <c r="AA662" s="4"/>
      <c r="AB662" s="4"/>
      <c r="AC662" s="4"/>
      <c r="AD662" s="4"/>
      <c r="AE662" s="4"/>
    </row>
    <row r="663" spans="1:31" ht="15.75" customHeight="1">
      <c r="A663" s="4"/>
      <c r="B663" s="120"/>
      <c r="C663" s="120"/>
      <c r="D663" s="120"/>
      <c r="E663" s="120"/>
      <c r="F663" s="120"/>
      <c r="G663" s="120"/>
      <c r="H663" s="4"/>
      <c r="I663" s="120"/>
      <c r="J663" s="121"/>
      <c r="K663" s="121"/>
      <c r="L663" s="4"/>
      <c r="M663" s="4"/>
      <c r="N663" s="4"/>
      <c r="O663" s="4"/>
      <c r="P663" s="4"/>
      <c r="V663" s="123"/>
      <c r="W663" s="4"/>
      <c r="X663" s="4"/>
      <c r="Y663" s="4"/>
      <c r="Z663" s="4"/>
      <c r="AA663" s="4"/>
      <c r="AB663" s="4"/>
      <c r="AC663" s="4"/>
      <c r="AD663" s="4"/>
      <c r="AE663" s="4"/>
    </row>
    <row r="664" spans="1:31" ht="15.75" customHeight="1">
      <c r="A664" s="4"/>
      <c r="B664" s="120"/>
      <c r="C664" s="120"/>
      <c r="D664" s="120"/>
      <c r="E664" s="120"/>
      <c r="F664" s="120"/>
      <c r="G664" s="120"/>
      <c r="H664" s="4"/>
      <c r="I664" s="120"/>
      <c r="J664" s="121"/>
      <c r="K664" s="121"/>
      <c r="L664" s="4"/>
      <c r="M664" s="4"/>
      <c r="N664" s="4"/>
      <c r="O664" s="4"/>
      <c r="P664" s="4"/>
      <c r="V664" s="123"/>
      <c r="W664" s="4"/>
      <c r="X664" s="4"/>
      <c r="Y664" s="4"/>
      <c r="Z664" s="4"/>
      <c r="AA664" s="4"/>
      <c r="AB664" s="4"/>
      <c r="AC664" s="4"/>
      <c r="AD664" s="4"/>
      <c r="AE664" s="4"/>
    </row>
    <row r="665" spans="1:31" ht="15.75" customHeight="1">
      <c r="A665" s="4"/>
      <c r="B665" s="120"/>
      <c r="C665" s="120"/>
      <c r="D665" s="120"/>
      <c r="E665" s="120"/>
      <c r="F665" s="120"/>
      <c r="G665" s="120"/>
      <c r="H665" s="4"/>
      <c r="I665" s="120"/>
      <c r="J665" s="121"/>
      <c r="K665" s="121"/>
      <c r="L665" s="4"/>
      <c r="M665" s="4"/>
      <c r="N665" s="4"/>
      <c r="O665" s="4"/>
      <c r="P665" s="4"/>
      <c r="V665" s="123"/>
      <c r="W665" s="4"/>
      <c r="X665" s="4"/>
      <c r="Y665" s="4"/>
      <c r="Z665" s="4"/>
      <c r="AA665" s="4"/>
      <c r="AB665" s="4"/>
      <c r="AC665" s="4"/>
      <c r="AD665" s="4"/>
      <c r="AE665" s="4"/>
    </row>
    <row r="666" spans="1:31" ht="15.75" customHeight="1">
      <c r="A666" s="4"/>
      <c r="B666" s="120"/>
      <c r="C666" s="120"/>
      <c r="D666" s="120"/>
      <c r="E666" s="120"/>
      <c r="F666" s="120"/>
      <c r="G666" s="120"/>
      <c r="H666" s="4"/>
      <c r="I666" s="120"/>
      <c r="J666" s="121"/>
      <c r="K666" s="121"/>
      <c r="L666" s="4"/>
      <c r="M666" s="4"/>
      <c r="N666" s="4"/>
      <c r="O666" s="4"/>
      <c r="P666" s="4"/>
      <c r="V666" s="123"/>
      <c r="W666" s="4"/>
      <c r="X666" s="4"/>
      <c r="Y666" s="4"/>
      <c r="Z666" s="4"/>
      <c r="AA666" s="4"/>
      <c r="AB666" s="4"/>
      <c r="AC666" s="4"/>
      <c r="AD666" s="4"/>
      <c r="AE666" s="4"/>
    </row>
    <row r="667" spans="1:31" ht="15.75" customHeight="1">
      <c r="A667" s="4"/>
      <c r="B667" s="120"/>
      <c r="C667" s="120"/>
      <c r="D667" s="120"/>
      <c r="E667" s="120"/>
      <c r="F667" s="120"/>
      <c r="G667" s="120"/>
      <c r="H667" s="4"/>
      <c r="I667" s="120"/>
      <c r="J667" s="121"/>
      <c r="K667" s="121"/>
      <c r="L667" s="4"/>
      <c r="M667" s="4"/>
      <c r="N667" s="4"/>
      <c r="O667" s="4"/>
      <c r="P667" s="4"/>
      <c r="V667" s="123"/>
      <c r="W667" s="4"/>
      <c r="X667" s="4"/>
      <c r="Y667" s="4"/>
      <c r="Z667" s="4"/>
      <c r="AA667" s="4"/>
      <c r="AB667" s="4"/>
      <c r="AC667" s="4"/>
      <c r="AD667" s="4"/>
      <c r="AE667" s="4"/>
    </row>
    <row r="668" spans="1:31" ht="15.75" customHeight="1">
      <c r="A668" s="4"/>
      <c r="B668" s="120"/>
      <c r="C668" s="120"/>
      <c r="D668" s="120"/>
      <c r="E668" s="120"/>
      <c r="F668" s="120"/>
      <c r="G668" s="120"/>
      <c r="H668" s="4"/>
      <c r="I668" s="120"/>
      <c r="J668" s="121"/>
      <c r="K668" s="121"/>
      <c r="L668" s="4"/>
      <c r="M668" s="4"/>
      <c r="N668" s="4"/>
      <c r="O668" s="4"/>
      <c r="P668" s="4"/>
      <c r="V668" s="123"/>
      <c r="W668" s="4"/>
      <c r="X668" s="4"/>
      <c r="Y668" s="4"/>
      <c r="Z668" s="4"/>
      <c r="AA668" s="4"/>
      <c r="AB668" s="4"/>
      <c r="AC668" s="4"/>
      <c r="AD668" s="4"/>
      <c r="AE668" s="4"/>
    </row>
    <row r="669" spans="1:31" ht="15.75" customHeight="1">
      <c r="A669" s="4"/>
      <c r="B669" s="120"/>
      <c r="C669" s="120"/>
      <c r="D669" s="120"/>
      <c r="E669" s="120"/>
      <c r="F669" s="120"/>
      <c r="G669" s="120"/>
      <c r="H669" s="4"/>
      <c r="I669" s="120"/>
      <c r="J669" s="121"/>
      <c r="K669" s="121"/>
      <c r="L669" s="4"/>
      <c r="M669" s="4"/>
      <c r="N669" s="4"/>
      <c r="O669" s="4"/>
      <c r="P669" s="4"/>
      <c r="V669" s="123"/>
      <c r="W669" s="4"/>
      <c r="X669" s="4"/>
      <c r="Y669" s="4"/>
      <c r="Z669" s="4"/>
      <c r="AA669" s="4"/>
      <c r="AB669" s="4"/>
      <c r="AC669" s="4"/>
      <c r="AD669" s="4"/>
      <c r="AE669" s="4"/>
    </row>
    <row r="670" spans="1:31" ht="15.75" customHeight="1">
      <c r="A670" s="4"/>
      <c r="B670" s="120"/>
      <c r="C670" s="120"/>
      <c r="D670" s="120"/>
      <c r="E670" s="120"/>
      <c r="F670" s="120"/>
      <c r="G670" s="120"/>
      <c r="H670" s="4"/>
      <c r="I670" s="120"/>
      <c r="J670" s="121"/>
      <c r="K670" s="121"/>
      <c r="L670" s="4"/>
      <c r="M670" s="4"/>
      <c r="N670" s="4"/>
      <c r="O670" s="4"/>
      <c r="P670" s="4"/>
      <c r="V670" s="123"/>
      <c r="W670" s="4"/>
      <c r="X670" s="4"/>
      <c r="Y670" s="4"/>
      <c r="Z670" s="4"/>
      <c r="AA670" s="4"/>
      <c r="AB670" s="4"/>
      <c r="AC670" s="4"/>
      <c r="AD670" s="4"/>
      <c r="AE670" s="4"/>
    </row>
    <row r="671" spans="1:31" ht="15.75" customHeight="1">
      <c r="A671" s="4"/>
      <c r="B671" s="120"/>
      <c r="C671" s="120"/>
      <c r="D671" s="120"/>
      <c r="E671" s="120"/>
      <c r="F671" s="120"/>
      <c r="G671" s="120"/>
      <c r="H671" s="4"/>
      <c r="I671" s="120"/>
      <c r="J671" s="121"/>
      <c r="K671" s="121"/>
      <c r="L671" s="4"/>
      <c r="M671" s="4"/>
      <c r="N671" s="4"/>
      <c r="O671" s="4"/>
      <c r="P671" s="4"/>
      <c r="V671" s="123"/>
      <c r="W671" s="4"/>
      <c r="X671" s="4"/>
      <c r="Y671" s="4"/>
      <c r="Z671" s="4"/>
      <c r="AA671" s="4"/>
      <c r="AB671" s="4"/>
      <c r="AC671" s="4"/>
      <c r="AD671" s="4"/>
      <c r="AE671" s="4"/>
    </row>
    <row r="672" spans="1:31" ht="15.75" customHeight="1">
      <c r="A672" s="4"/>
      <c r="B672" s="120"/>
      <c r="C672" s="120"/>
      <c r="D672" s="120"/>
      <c r="E672" s="120"/>
      <c r="F672" s="120"/>
      <c r="G672" s="120"/>
      <c r="H672" s="4"/>
      <c r="I672" s="120"/>
      <c r="J672" s="121"/>
      <c r="K672" s="121"/>
      <c r="L672" s="4"/>
      <c r="M672" s="4"/>
      <c r="N672" s="4"/>
      <c r="O672" s="4"/>
      <c r="P672" s="4"/>
      <c r="V672" s="123"/>
      <c r="W672" s="4"/>
      <c r="X672" s="4"/>
      <c r="Y672" s="4"/>
      <c r="Z672" s="4"/>
      <c r="AA672" s="4"/>
      <c r="AB672" s="4"/>
      <c r="AC672" s="4"/>
      <c r="AD672" s="4"/>
      <c r="AE672" s="4"/>
    </row>
    <row r="673" spans="1:31" ht="15.75" customHeight="1">
      <c r="A673" s="4"/>
      <c r="B673" s="120"/>
      <c r="C673" s="120"/>
      <c r="D673" s="120"/>
      <c r="E673" s="120"/>
      <c r="F673" s="120"/>
      <c r="G673" s="120"/>
      <c r="H673" s="4"/>
      <c r="I673" s="120"/>
      <c r="J673" s="121"/>
      <c r="K673" s="121"/>
      <c r="L673" s="4"/>
      <c r="M673" s="4"/>
      <c r="N673" s="4"/>
      <c r="O673" s="4"/>
      <c r="P673" s="4"/>
      <c r="V673" s="123"/>
      <c r="W673" s="4"/>
      <c r="X673" s="4"/>
      <c r="Y673" s="4"/>
      <c r="Z673" s="4"/>
      <c r="AA673" s="4"/>
      <c r="AB673" s="4"/>
      <c r="AC673" s="4"/>
      <c r="AD673" s="4"/>
      <c r="AE673" s="4"/>
    </row>
    <row r="674" spans="1:31" ht="15.75" customHeight="1">
      <c r="A674" s="4"/>
      <c r="B674" s="120"/>
      <c r="C674" s="120"/>
      <c r="D674" s="120"/>
      <c r="E674" s="120"/>
      <c r="F674" s="120"/>
      <c r="G674" s="120"/>
      <c r="H674" s="4"/>
      <c r="I674" s="120"/>
      <c r="J674" s="121"/>
      <c r="K674" s="121"/>
      <c r="L674" s="4"/>
      <c r="M674" s="4"/>
      <c r="N674" s="4"/>
      <c r="O674" s="4"/>
      <c r="P674" s="4"/>
      <c r="V674" s="123"/>
      <c r="W674" s="4"/>
      <c r="X674" s="4"/>
      <c r="Y674" s="4"/>
      <c r="Z674" s="4"/>
      <c r="AA674" s="4"/>
      <c r="AB674" s="4"/>
      <c r="AC674" s="4"/>
      <c r="AD674" s="4"/>
      <c r="AE674" s="4"/>
    </row>
    <row r="675" spans="1:31" ht="15.75" customHeight="1">
      <c r="A675" s="4"/>
      <c r="B675" s="120"/>
      <c r="C675" s="120"/>
      <c r="D675" s="120"/>
      <c r="E675" s="120"/>
      <c r="F675" s="120"/>
      <c r="G675" s="120"/>
      <c r="H675" s="4"/>
      <c r="I675" s="120"/>
      <c r="J675" s="121"/>
      <c r="K675" s="121"/>
      <c r="L675" s="4"/>
      <c r="M675" s="4"/>
      <c r="N675" s="4"/>
      <c r="O675" s="4"/>
      <c r="P675" s="4"/>
      <c r="V675" s="123"/>
      <c r="W675" s="4"/>
      <c r="X675" s="4"/>
      <c r="Y675" s="4"/>
      <c r="Z675" s="4"/>
      <c r="AA675" s="4"/>
      <c r="AB675" s="4"/>
      <c r="AC675" s="4"/>
      <c r="AD675" s="4"/>
      <c r="AE675" s="4"/>
    </row>
    <row r="676" spans="1:31" ht="15.75" customHeight="1">
      <c r="A676" s="4"/>
      <c r="B676" s="120"/>
      <c r="C676" s="120"/>
      <c r="D676" s="120"/>
      <c r="E676" s="120"/>
      <c r="F676" s="120"/>
      <c r="G676" s="120"/>
      <c r="H676" s="4"/>
      <c r="I676" s="120"/>
      <c r="J676" s="121"/>
      <c r="K676" s="121"/>
      <c r="L676" s="4"/>
      <c r="M676" s="4"/>
      <c r="N676" s="4"/>
      <c r="O676" s="4"/>
      <c r="P676" s="4"/>
      <c r="V676" s="123"/>
      <c r="W676" s="4"/>
      <c r="X676" s="4"/>
      <c r="Y676" s="4"/>
      <c r="Z676" s="4"/>
      <c r="AA676" s="4"/>
      <c r="AB676" s="4"/>
      <c r="AC676" s="4"/>
      <c r="AD676" s="4"/>
      <c r="AE676" s="4"/>
    </row>
    <row r="677" spans="1:31" ht="15.75" customHeight="1">
      <c r="A677" s="4"/>
      <c r="B677" s="120"/>
      <c r="C677" s="120"/>
      <c r="D677" s="120"/>
      <c r="E677" s="120"/>
      <c r="F677" s="120"/>
      <c r="G677" s="120"/>
      <c r="H677" s="4"/>
      <c r="I677" s="120"/>
      <c r="J677" s="121"/>
      <c r="K677" s="121"/>
      <c r="L677" s="4"/>
      <c r="M677" s="4"/>
      <c r="N677" s="4"/>
      <c r="O677" s="4"/>
      <c r="P677" s="4"/>
      <c r="V677" s="123"/>
      <c r="W677" s="4"/>
      <c r="X677" s="4"/>
      <c r="Y677" s="4"/>
      <c r="Z677" s="4"/>
      <c r="AA677" s="4"/>
      <c r="AB677" s="4"/>
      <c r="AC677" s="4"/>
      <c r="AD677" s="4"/>
      <c r="AE677" s="4"/>
    </row>
    <row r="678" spans="1:31" ht="15.75" customHeight="1">
      <c r="A678" s="4"/>
      <c r="B678" s="120"/>
      <c r="C678" s="120"/>
      <c r="D678" s="120"/>
      <c r="E678" s="120"/>
      <c r="F678" s="120"/>
      <c r="G678" s="120"/>
      <c r="H678" s="4"/>
      <c r="I678" s="120"/>
      <c r="J678" s="121"/>
      <c r="K678" s="121"/>
      <c r="L678" s="4"/>
      <c r="M678" s="4"/>
      <c r="N678" s="4"/>
      <c r="O678" s="4"/>
      <c r="P678" s="4"/>
      <c r="V678" s="123"/>
      <c r="W678" s="4"/>
      <c r="X678" s="4"/>
      <c r="Y678" s="4"/>
      <c r="Z678" s="4"/>
      <c r="AA678" s="4"/>
      <c r="AB678" s="4"/>
      <c r="AC678" s="4"/>
      <c r="AD678" s="4"/>
      <c r="AE678" s="4"/>
    </row>
    <row r="679" spans="1:31" ht="15.75" customHeight="1">
      <c r="A679" s="4"/>
      <c r="B679" s="120"/>
      <c r="C679" s="120"/>
      <c r="D679" s="120"/>
      <c r="E679" s="120"/>
      <c r="F679" s="120"/>
      <c r="G679" s="120"/>
      <c r="H679" s="4"/>
      <c r="I679" s="120"/>
      <c r="J679" s="121"/>
      <c r="K679" s="121"/>
      <c r="L679" s="4"/>
      <c r="M679" s="4"/>
      <c r="N679" s="4"/>
      <c r="O679" s="4"/>
      <c r="P679" s="4"/>
      <c r="V679" s="123"/>
      <c r="W679" s="4"/>
      <c r="X679" s="4"/>
      <c r="Y679" s="4"/>
      <c r="Z679" s="4"/>
      <c r="AA679" s="4"/>
      <c r="AB679" s="4"/>
      <c r="AC679" s="4"/>
      <c r="AD679" s="4"/>
      <c r="AE679" s="4"/>
    </row>
    <row r="680" spans="1:31" ht="15.75" customHeight="1">
      <c r="A680" s="4"/>
      <c r="B680" s="120"/>
      <c r="C680" s="120"/>
      <c r="D680" s="120"/>
      <c r="E680" s="120"/>
      <c r="F680" s="120"/>
      <c r="G680" s="120"/>
      <c r="H680" s="4"/>
      <c r="I680" s="120"/>
      <c r="J680" s="121"/>
      <c r="K680" s="121"/>
      <c r="L680" s="4"/>
      <c r="M680" s="4"/>
      <c r="N680" s="4"/>
      <c r="O680" s="4"/>
      <c r="P680" s="4"/>
      <c r="V680" s="123"/>
      <c r="W680" s="4"/>
      <c r="X680" s="4"/>
      <c r="Y680" s="4"/>
      <c r="Z680" s="4"/>
      <c r="AA680" s="4"/>
      <c r="AB680" s="4"/>
      <c r="AC680" s="4"/>
      <c r="AD680" s="4"/>
      <c r="AE680" s="4"/>
    </row>
    <row r="681" spans="1:31" ht="15.75" customHeight="1">
      <c r="A681" s="4"/>
      <c r="B681" s="120"/>
      <c r="C681" s="120"/>
      <c r="D681" s="120"/>
      <c r="E681" s="120"/>
      <c r="F681" s="120"/>
      <c r="G681" s="120"/>
      <c r="H681" s="4"/>
      <c r="I681" s="120"/>
      <c r="J681" s="121"/>
      <c r="K681" s="121"/>
      <c r="L681" s="4"/>
      <c r="M681" s="4"/>
      <c r="N681" s="4"/>
      <c r="O681" s="4"/>
      <c r="P681" s="4"/>
      <c r="V681" s="123"/>
      <c r="W681" s="4"/>
      <c r="X681" s="4"/>
      <c r="Y681" s="4"/>
      <c r="Z681" s="4"/>
      <c r="AA681" s="4"/>
      <c r="AB681" s="4"/>
      <c r="AC681" s="4"/>
      <c r="AD681" s="4"/>
      <c r="AE681" s="4"/>
    </row>
    <row r="682" spans="1:31" ht="15.75" customHeight="1">
      <c r="A682" s="4"/>
      <c r="B682" s="120"/>
      <c r="C682" s="120"/>
      <c r="D682" s="120"/>
      <c r="E682" s="120"/>
      <c r="F682" s="120"/>
      <c r="G682" s="120"/>
      <c r="H682" s="4"/>
      <c r="I682" s="120"/>
      <c r="J682" s="121"/>
      <c r="K682" s="121"/>
      <c r="L682" s="4"/>
      <c r="M682" s="4"/>
      <c r="N682" s="4"/>
      <c r="O682" s="4"/>
      <c r="P682" s="4"/>
      <c r="V682" s="123"/>
      <c r="W682" s="4"/>
      <c r="X682" s="4"/>
      <c r="Y682" s="4"/>
      <c r="Z682" s="4"/>
      <c r="AA682" s="4"/>
      <c r="AB682" s="4"/>
      <c r="AC682" s="4"/>
      <c r="AD682" s="4"/>
      <c r="AE682" s="4"/>
    </row>
    <row r="683" spans="1:31" ht="15.75" customHeight="1">
      <c r="A683" s="4"/>
      <c r="B683" s="120"/>
      <c r="C683" s="120"/>
      <c r="D683" s="120"/>
      <c r="E683" s="120"/>
      <c r="F683" s="120"/>
      <c r="G683" s="120"/>
      <c r="H683" s="4"/>
      <c r="I683" s="120"/>
      <c r="J683" s="121"/>
      <c r="K683" s="121"/>
      <c r="L683" s="4"/>
      <c r="M683" s="4"/>
      <c r="N683" s="4"/>
      <c r="O683" s="4"/>
      <c r="P683" s="4"/>
      <c r="V683" s="123"/>
      <c r="W683" s="4"/>
      <c r="X683" s="4"/>
      <c r="Y683" s="4"/>
      <c r="Z683" s="4"/>
      <c r="AA683" s="4"/>
      <c r="AB683" s="4"/>
      <c r="AC683" s="4"/>
      <c r="AD683" s="4"/>
      <c r="AE683" s="4"/>
    </row>
    <row r="684" spans="1:31" ht="15.75" customHeight="1">
      <c r="A684" s="4"/>
      <c r="B684" s="120"/>
      <c r="C684" s="120"/>
      <c r="D684" s="120"/>
      <c r="E684" s="120"/>
      <c r="F684" s="120"/>
      <c r="G684" s="120"/>
      <c r="H684" s="4"/>
      <c r="I684" s="120"/>
      <c r="J684" s="121"/>
      <c r="K684" s="121"/>
      <c r="L684" s="4"/>
      <c r="M684" s="4"/>
      <c r="N684" s="4"/>
      <c r="O684" s="4"/>
      <c r="P684" s="4"/>
      <c r="V684" s="123"/>
      <c r="W684" s="4"/>
      <c r="X684" s="4"/>
      <c r="Y684" s="4"/>
      <c r="Z684" s="4"/>
      <c r="AA684" s="4"/>
      <c r="AB684" s="4"/>
      <c r="AC684" s="4"/>
      <c r="AD684" s="4"/>
      <c r="AE684" s="4"/>
    </row>
    <row r="685" spans="1:31" ht="15.75" customHeight="1">
      <c r="A685" s="4"/>
      <c r="B685" s="120"/>
      <c r="C685" s="120"/>
      <c r="D685" s="120"/>
      <c r="E685" s="120"/>
      <c r="F685" s="120"/>
      <c r="G685" s="120"/>
      <c r="H685" s="4"/>
      <c r="I685" s="120"/>
      <c r="J685" s="121"/>
      <c r="K685" s="121"/>
      <c r="L685" s="4"/>
      <c r="M685" s="4"/>
      <c r="N685" s="4"/>
      <c r="O685" s="4"/>
      <c r="P685" s="4"/>
      <c r="V685" s="123"/>
      <c r="W685" s="4"/>
      <c r="X685" s="4"/>
      <c r="Y685" s="4"/>
      <c r="Z685" s="4"/>
      <c r="AA685" s="4"/>
      <c r="AB685" s="4"/>
      <c r="AC685" s="4"/>
      <c r="AD685" s="4"/>
      <c r="AE685" s="4"/>
    </row>
    <row r="686" spans="1:31" ht="15.75" customHeight="1">
      <c r="A686" s="4"/>
      <c r="B686" s="120"/>
      <c r="C686" s="120"/>
      <c r="D686" s="120"/>
      <c r="E686" s="120"/>
      <c r="F686" s="120"/>
      <c r="G686" s="120"/>
      <c r="H686" s="4"/>
      <c r="I686" s="120"/>
      <c r="J686" s="121"/>
      <c r="K686" s="121"/>
      <c r="L686" s="4"/>
      <c r="M686" s="4"/>
      <c r="N686" s="4"/>
      <c r="O686" s="4"/>
      <c r="P686" s="4"/>
      <c r="V686" s="123"/>
      <c r="W686" s="4"/>
      <c r="X686" s="4"/>
      <c r="Y686" s="4"/>
      <c r="Z686" s="4"/>
      <c r="AA686" s="4"/>
      <c r="AB686" s="4"/>
      <c r="AC686" s="4"/>
      <c r="AD686" s="4"/>
      <c r="AE686" s="4"/>
    </row>
    <row r="687" spans="1:31" ht="15.75" customHeight="1">
      <c r="A687" s="4"/>
      <c r="B687" s="120"/>
      <c r="C687" s="120"/>
      <c r="D687" s="120"/>
      <c r="E687" s="120"/>
      <c r="F687" s="120"/>
      <c r="G687" s="120"/>
      <c r="H687" s="4"/>
      <c r="I687" s="120"/>
      <c r="J687" s="121"/>
      <c r="K687" s="121"/>
      <c r="L687" s="4"/>
      <c r="M687" s="4"/>
      <c r="N687" s="4"/>
      <c r="O687" s="4"/>
      <c r="P687" s="4"/>
      <c r="V687" s="123"/>
      <c r="W687" s="4"/>
      <c r="X687" s="4"/>
      <c r="Y687" s="4"/>
      <c r="Z687" s="4"/>
      <c r="AA687" s="4"/>
      <c r="AB687" s="4"/>
      <c r="AC687" s="4"/>
      <c r="AD687" s="4"/>
      <c r="AE687" s="4"/>
    </row>
    <row r="688" spans="1:31" ht="15.75" customHeight="1">
      <c r="A688" s="4"/>
      <c r="B688" s="120"/>
      <c r="C688" s="120"/>
      <c r="D688" s="120"/>
      <c r="E688" s="120"/>
      <c r="F688" s="120"/>
      <c r="G688" s="120"/>
      <c r="H688" s="4"/>
      <c r="I688" s="120"/>
      <c r="J688" s="121"/>
      <c r="K688" s="121"/>
      <c r="L688" s="4"/>
      <c r="M688" s="4"/>
      <c r="N688" s="4"/>
      <c r="O688" s="4"/>
      <c r="P688" s="4"/>
      <c r="V688" s="123"/>
      <c r="W688" s="4"/>
      <c r="X688" s="4"/>
      <c r="Y688" s="4"/>
      <c r="Z688" s="4"/>
      <c r="AA688" s="4"/>
      <c r="AB688" s="4"/>
      <c r="AC688" s="4"/>
      <c r="AD688" s="4"/>
      <c r="AE688" s="4"/>
    </row>
    <row r="689" spans="1:31" ht="15.75" customHeight="1">
      <c r="A689" s="4"/>
      <c r="B689" s="120"/>
      <c r="C689" s="120"/>
      <c r="D689" s="120"/>
      <c r="E689" s="120"/>
      <c r="F689" s="120"/>
      <c r="G689" s="120"/>
      <c r="H689" s="4"/>
      <c r="I689" s="120"/>
      <c r="J689" s="121"/>
      <c r="K689" s="121"/>
      <c r="L689" s="4"/>
      <c r="M689" s="4"/>
      <c r="N689" s="4"/>
      <c r="O689" s="4"/>
      <c r="P689" s="4"/>
      <c r="V689" s="123"/>
      <c r="W689" s="4"/>
      <c r="X689" s="4"/>
      <c r="Y689" s="4"/>
      <c r="Z689" s="4"/>
      <c r="AA689" s="4"/>
      <c r="AB689" s="4"/>
      <c r="AC689" s="4"/>
      <c r="AD689" s="4"/>
      <c r="AE689" s="4"/>
    </row>
    <row r="690" spans="1:31" ht="15.75" customHeight="1">
      <c r="A690" s="4"/>
      <c r="B690" s="120"/>
      <c r="C690" s="120"/>
      <c r="D690" s="120"/>
      <c r="E690" s="120"/>
      <c r="F690" s="120"/>
      <c r="G690" s="120"/>
      <c r="H690" s="4"/>
      <c r="I690" s="120"/>
      <c r="J690" s="121"/>
      <c r="K690" s="121"/>
      <c r="L690" s="4"/>
      <c r="M690" s="4"/>
      <c r="N690" s="4"/>
      <c r="O690" s="4"/>
      <c r="P690" s="4"/>
      <c r="V690" s="123"/>
      <c r="W690" s="4"/>
      <c r="X690" s="4"/>
      <c r="Y690" s="4"/>
      <c r="Z690" s="4"/>
      <c r="AA690" s="4"/>
      <c r="AB690" s="4"/>
      <c r="AC690" s="4"/>
      <c r="AD690" s="4"/>
      <c r="AE690" s="4"/>
    </row>
    <row r="691" spans="1:31" ht="15.75" customHeight="1">
      <c r="A691" s="4"/>
      <c r="B691" s="120"/>
      <c r="C691" s="120"/>
      <c r="D691" s="120"/>
      <c r="E691" s="120"/>
      <c r="F691" s="120"/>
      <c r="G691" s="120"/>
      <c r="H691" s="4"/>
      <c r="I691" s="120"/>
      <c r="J691" s="121"/>
      <c r="K691" s="121"/>
      <c r="L691" s="4"/>
      <c r="M691" s="4"/>
      <c r="N691" s="4"/>
      <c r="O691" s="4"/>
      <c r="P691" s="4"/>
      <c r="V691" s="123"/>
      <c r="W691" s="4"/>
      <c r="X691" s="4"/>
      <c r="Y691" s="4"/>
      <c r="Z691" s="4"/>
      <c r="AA691" s="4"/>
      <c r="AB691" s="4"/>
      <c r="AC691" s="4"/>
      <c r="AD691" s="4"/>
      <c r="AE691" s="4"/>
    </row>
    <row r="692" spans="1:31" ht="15.75" customHeight="1">
      <c r="A692" s="4"/>
      <c r="B692" s="120"/>
      <c r="C692" s="120"/>
      <c r="D692" s="120"/>
      <c r="E692" s="120"/>
      <c r="F692" s="120"/>
      <c r="G692" s="120"/>
      <c r="H692" s="4"/>
      <c r="I692" s="120"/>
      <c r="J692" s="121"/>
      <c r="K692" s="121"/>
      <c r="L692" s="4"/>
      <c r="M692" s="4"/>
      <c r="N692" s="4"/>
      <c r="O692" s="4"/>
      <c r="P692" s="4"/>
      <c r="V692" s="123"/>
      <c r="W692" s="4"/>
      <c r="X692" s="4"/>
      <c r="Y692" s="4"/>
      <c r="Z692" s="4"/>
      <c r="AA692" s="4"/>
      <c r="AB692" s="4"/>
      <c r="AC692" s="4"/>
      <c r="AD692" s="4"/>
      <c r="AE692" s="4"/>
    </row>
    <row r="693" spans="1:31" ht="15.75" customHeight="1">
      <c r="A693" s="4"/>
      <c r="B693" s="120"/>
      <c r="C693" s="120"/>
      <c r="D693" s="120"/>
      <c r="E693" s="120"/>
      <c r="F693" s="120"/>
      <c r="G693" s="120"/>
      <c r="H693" s="4"/>
      <c r="I693" s="120"/>
      <c r="J693" s="121"/>
      <c r="K693" s="121"/>
      <c r="L693" s="4"/>
      <c r="M693" s="4"/>
      <c r="N693" s="4"/>
      <c r="O693" s="4"/>
      <c r="P693" s="4"/>
      <c r="V693" s="123"/>
      <c r="W693" s="4"/>
      <c r="X693" s="4"/>
      <c r="Y693" s="4"/>
      <c r="Z693" s="4"/>
      <c r="AA693" s="4"/>
      <c r="AB693" s="4"/>
      <c r="AC693" s="4"/>
      <c r="AD693" s="4"/>
      <c r="AE693" s="4"/>
    </row>
    <row r="694" spans="1:31" ht="15.75" customHeight="1">
      <c r="A694" s="4"/>
      <c r="B694" s="120"/>
      <c r="C694" s="120"/>
      <c r="D694" s="120"/>
      <c r="E694" s="120"/>
      <c r="F694" s="120"/>
      <c r="G694" s="120"/>
      <c r="H694" s="4"/>
      <c r="I694" s="120"/>
      <c r="J694" s="121"/>
      <c r="K694" s="121"/>
      <c r="L694" s="4"/>
      <c r="M694" s="4"/>
      <c r="N694" s="4"/>
      <c r="O694" s="4"/>
      <c r="P694" s="4"/>
      <c r="V694" s="123"/>
      <c r="W694" s="4"/>
      <c r="X694" s="4"/>
      <c r="Y694" s="4"/>
      <c r="Z694" s="4"/>
      <c r="AA694" s="4"/>
      <c r="AB694" s="4"/>
      <c r="AC694" s="4"/>
      <c r="AD694" s="4"/>
      <c r="AE694" s="4"/>
    </row>
    <row r="695" spans="1:31" ht="15.75" customHeight="1">
      <c r="A695" s="4"/>
      <c r="B695" s="120"/>
      <c r="C695" s="120"/>
      <c r="D695" s="120"/>
      <c r="E695" s="120"/>
      <c r="F695" s="120"/>
      <c r="G695" s="120"/>
      <c r="H695" s="4"/>
      <c r="I695" s="120"/>
      <c r="J695" s="121"/>
      <c r="K695" s="121"/>
      <c r="L695" s="4"/>
      <c r="M695" s="4"/>
      <c r="N695" s="4"/>
      <c r="O695" s="4"/>
      <c r="P695" s="4"/>
      <c r="V695" s="123"/>
      <c r="W695" s="4"/>
      <c r="X695" s="4"/>
      <c r="Y695" s="4"/>
      <c r="Z695" s="4"/>
      <c r="AA695" s="4"/>
      <c r="AB695" s="4"/>
      <c r="AC695" s="4"/>
      <c r="AD695" s="4"/>
      <c r="AE695" s="4"/>
    </row>
    <row r="696" spans="1:31" ht="15.75" customHeight="1">
      <c r="A696" s="4"/>
      <c r="B696" s="120"/>
      <c r="C696" s="120"/>
      <c r="D696" s="120"/>
      <c r="E696" s="120"/>
      <c r="F696" s="120"/>
      <c r="G696" s="120"/>
      <c r="H696" s="4"/>
      <c r="I696" s="120"/>
      <c r="J696" s="121"/>
      <c r="K696" s="121"/>
      <c r="L696" s="4"/>
      <c r="M696" s="4"/>
      <c r="N696" s="4"/>
      <c r="O696" s="4"/>
      <c r="P696" s="4"/>
      <c r="V696" s="123"/>
      <c r="W696" s="4"/>
      <c r="X696" s="4"/>
      <c r="Y696" s="4"/>
      <c r="Z696" s="4"/>
      <c r="AA696" s="4"/>
      <c r="AB696" s="4"/>
      <c r="AC696" s="4"/>
      <c r="AD696" s="4"/>
      <c r="AE696" s="4"/>
    </row>
    <row r="697" spans="1:31" ht="15.75" customHeight="1">
      <c r="A697" s="4"/>
      <c r="B697" s="120"/>
      <c r="C697" s="120"/>
      <c r="D697" s="120"/>
      <c r="E697" s="120"/>
      <c r="F697" s="120"/>
      <c r="G697" s="120"/>
      <c r="H697" s="4"/>
      <c r="I697" s="120"/>
      <c r="J697" s="121"/>
      <c r="K697" s="121"/>
      <c r="L697" s="4"/>
      <c r="M697" s="4"/>
      <c r="N697" s="4"/>
      <c r="O697" s="4"/>
      <c r="P697" s="4"/>
      <c r="V697" s="123"/>
      <c r="W697" s="4"/>
      <c r="X697" s="4"/>
      <c r="Y697" s="4"/>
      <c r="Z697" s="4"/>
      <c r="AA697" s="4"/>
      <c r="AB697" s="4"/>
      <c r="AC697" s="4"/>
      <c r="AD697" s="4"/>
      <c r="AE697" s="4"/>
    </row>
    <row r="698" spans="1:31" ht="15.75" customHeight="1">
      <c r="A698" s="4"/>
      <c r="B698" s="120"/>
      <c r="C698" s="120"/>
      <c r="D698" s="120"/>
      <c r="E698" s="120"/>
      <c r="F698" s="120"/>
      <c r="G698" s="120"/>
      <c r="H698" s="4"/>
      <c r="I698" s="120"/>
      <c r="J698" s="121"/>
      <c r="K698" s="121"/>
      <c r="L698" s="4"/>
      <c r="M698" s="4"/>
      <c r="N698" s="4"/>
      <c r="O698" s="4"/>
      <c r="P698" s="4"/>
      <c r="V698" s="123"/>
      <c r="W698" s="4"/>
      <c r="X698" s="4"/>
      <c r="Y698" s="4"/>
      <c r="Z698" s="4"/>
      <c r="AA698" s="4"/>
      <c r="AB698" s="4"/>
      <c r="AC698" s="4"/>
      <c r="AD698" s="4"/>
      <c r="AE698" s="4"/>
    </row>
    <row r="699" spans="1:31" ht="15.75" customHeight="1">
      <c r="A699" s="4"/>
      <c r="B699" s="120"/>
      <c r="C699" s="120"/>
      <c r="D699" s="120"/>
      <c r="E699" s="120"/>
      <c r="F699" s="120"/>
      <c r="G699" s="120"/>
      <c r="H699" s="4"/>
      <c r="I699" s="120"/>
      <c r="J699" s="121"/>
      <c r="K699" s="121"/>
      <c r="L699" s="4"/>
      <c r="M699" s="4"/>
      <c r="N699" s="4"/>
      <c r="O699" s="4"/>
      <c r="P699" s="4"/>
      <c r="V699" s="123"/>
      <c r="W699" s="4"/>
      <c r="X699" s="4"/>
      <c r="Y699" s="4"/>
      <c r="Z699" s="4"/>
      <c r="AA699" s="4"/>
      <c r="AB699" s="4"/>
      <c r="AC699" s="4"/>
      <c r="AD699" s="4"/>
      <c r="AE699" s="4"/>
    </row>
    <row r="700" spans="1:31" ht="15.75" customHeight="1">
      <c r="A700" s="4"/>
      <c r="B700" s="120"/>
      <c r="C700" s="120"/>
      <c r="D700" s="120"/>
      <c r="E700" s="120"/>
      <c r="F700" s="120"/>
      <c r="G700" s="120"/>
      <c r="H700" s="4"/>
      <c r="I700" s="120"/>
      <c r="J700" s="121"/>
      <c r="K700" s="121"/>
      <c r="L700" s="4"/>
      <c r="M700" s="4"/>
      <c r="N700" s="4"/>
      <c r="O700" s="4"/>
      <c r="P700" s="4"/>
      <c r="V700" s="123"/>
      <c r="W700" s="4"/>
      <c r="X700" s="4"/>
      <c r="Y700" s="4"/>
      <c r="Z700" s="4"/>
      <c r="AA700" s="4"/>
      <c r="AB700" s="4"/>
      <c r="AC700" s="4"/>
      <c r="AD700" s="4"/>
      <c r="AE700" s="4"/>
    </row>
    <row r="701" spans="1:31" ht="15.75" customHeight="1">
      <c r="A701" s="4"/>
      <c r="B701" s="120"/>
      <c r="C701" s="120"/>
      <c r="D701" s="120"/>
      <c r="E701" s="120"/>
      <c r="F701" s="120"/>
      <c r="G701" s="120"/>
      <c r="H701" s="4"/>
      <c r="I701" s="120"/>
      <c r="J701" s="121"/>
      <c r="K701" s="121"/>
      <c r="L701" s="4"/>
      <c r="M701" s="4"/>
      <c r="N701" s="4"/>
      <c r="O701" s="4"/>
      <c r="P701" s="4"/>
      <c r="V701" s="123"/>
      <c r="W701" s="4"/>
      <c r="X701" s="4"/>
      <c r="Y701" s="4"/>
      <c r="Z701" s="4"/>
      <c r="AA701" s="4"/>
      <c r="AB701" s="4"/>
      <c r="AC701" s="4"/>
      <c r="AD701" s="4"/>
      <c r="AE701" s="4"/>
    </row>
    <row r="702" spans="1:31" ht="15.75" customHeight="1">
      <c r="A702" s="4"/>
      <c r="B702" s="120"/>
      <c r="C702" s="120"/>
      <c r="D702" s="120"/>
      <c r="E702" s="120"/>
      <c r="F702" s="120"/>
      <c r="G702" s="120"/>
      <c r="H702" s="4"/>
      <c r="I702" s="120"/>
      <c r="J702" s="121"/>
      <c r="K702" s="121"/>
      <c r="L702" s="4"/>
      <c r="M702" s="4"/>
      <c r="N702" s="4"/>
      <c r="O702" s="4"/>
      <c r="P702" s="4"/>
      <c r="V702" s="123"/>
      <c r="W702" s="4"/>
      <c r="X702" s="4"/>
      <c r="Y702" s="4"/>
      <c r="Z702" s="4"/>
      <c r="AA702" s="4"/>
      <c r="AB702" s="4"/>
      <c r="AC702" s="4"/>
      <c r="AD702" s="4"/>
      <c r="AE702" s="4"/>
    </row>
    <row r="703" spans="1:31" ht="15.75" customHeight="1">
      <c r="A703" s="4"/>
      <c r="B703" s="120"/>
      <c r="C703" s="120"/>
      <c r="D703" s="120"/>
      <c r="E703" s="120"/>
      <c r="F703" s="120"/>
      <c r="G703" s="120"/>
      <c r="H703" s="4"/>
      <c r="I703" s="120"/>
      <c r="J703" s="121"/>
      <c r="K703" s="121"/>
      <c r="L703" s="4"/>
      <c r="M703" s="4"/>
      <c r="N703" s="4"/>
      <c r="O703" s="4"/>
      <c r="P703" s="4"/>
      <c r="V703" s="123"/>
      <c r="W703" s="4"/>
      <c r="X703" s="4"/>
      <c r="Y703" s="4"/>
      <c r="Z703" s="4"/>
      <c r="AA703" s="4"/>
      <c r="AB703" s="4"/>
      <c r="AC703" s="4"/>
      <c r="AD703" s="4"/>
      <c r="AE703" s="4"/>
    </row>
    <row r="704" spans="1:31" ht="15.75" customHeight="1">
      <c r="A704" s="4"/>
      <c r="B704" s="120"/>
      <c r="C704" s="120"/>
      <c r="D704" s="120"/>
      <c r="E704" s="120"/>
      <c r="F704" s="120"/>
      <c r="G704" s="120"/>
      <c r="H704" s="4"/>
      <c r="I704" s="120"/>
      <c r="J704" s="121"/>
      <c r="K704" s="121"/>
      <c r="L704" s="4"/>
      <c r="M704" s="4"/>
      <c r="N704" s="4"/>
      <c r="O704" s="4"/>
      <c r="P704" s="4"/>
      <c r="V704" s="123"/>
      <c r="W704" s="4"/>
      <c r="X704" s="4"/>
      <c r="Y704" s="4"/>
      <c r="Z704" s="4"/>
      <c r="AA704" s="4"/>
      <c r="AB704" s="4"/>
      <c r="AC704" s="4"/>
      <c r="AD704" s="4"/>
      <c r="AE704" s="4"/>
    </row>
    <row r="705" spans="1:31" ht="15.75" customHeight="1">
      <c r="A705" s="4"/>
      <c r="B705" s="120"/>
      <c r="C705" s="120"/>
      <c r="D705" s="120"/>
      <c r="E705" s="120"/>
      <c r="F705" s="120"/>
      <c r="G705" s="120"/>
      <c r="H705" s="4"/>
      <c r="I705" s="120"/>
      <c r="J705" s="121"/>
      <c r="K705" s="121"/>
      <c r="L705" s="4"/>
      <c r="M705" s="4"/>
      <c r="N705" s="4"/>
      <c r="O705" s="4"/>
      <c r="P705" s="4"/>
      <c r="V705" s="123"/>
      <c r="W705" s="4"/>
      <c r="X705" s="4"/>
      <c r="Y705" s="4"/>
      <c r="Z705" s="4"/>
      <c r="AA705" s="4"/>
      <c r="AB705" s="4"/>
      <c r="AC705" s="4"/>
      <c r="AD705" s="4"/>
      <c r="AE705" s="4"/>
    </row>
    <row r="706" spans="1:31" ht="15.75" customHeight="1">
      <c r="A706" s="4"/>
      <c r="B706" s="120"/>
      <c r="C706" s="120"/>
      <c r="D706" s="120"/>
      <c r="E706" s="120"/>
      <c r="F706" s="120"/>
      <c r="G706" s="120"/>
      <c r="H706" s="4"/>
      <c r="I706" s="120"/>
      <c r="J706" s="121"/>
      <c r="K706" s="121"/>
      <c r="L706" s="4"/>
      <c r="M706" s="4"/>
      <c r="N706" s="4"/>
      <c r="O706" s="4"/>
      <c r="P706" s="4"/>
      <c r="V706" s="123"/>
      <c r="W706" s="4"/>
      <c r="X706" s="4"/>
      <c r="Y706" s="4"/>
      <c r="Z706" s="4"/>
      <c r="AA706" s="4"/>
      <c r="AB706" s="4"/>
      <c r="AC706" s="4"/>
      <c r="AD706" s="4"/>
      <c r="AE706" s="4"/>
    </row>
    <row r="707" spans="1:31" ht="15.75" customHeight="1">
      <c r="A707" s="4"/>
      <c r="B707" s="120"/>
      <c r="C707" s="120"/>
      <c r="D707" s="120"/>
      <c r="E707" s="120"/>
      <c r="F707" s="120"/>
      <c r="G707" s="120"/>
      <c r="H707" s="4"/>
      <c r="I707" s="120"/>
      <c r="J707" s="121"/>
      <c r="K707" s="121"/>
      <c r="L707" s="4"/>
      <c r="M707" s="4"/>
      <c r="N707" s="4"/>
      <c r="O707" s="4"/>
      <c r="P707" s="4"/>
      <c r="V707" s="123"/>
      <c r="W707" s="4"/>
      <c r="X707" s="4"/>
      <c r="Y707" s="4"/>
      <c r="Z707" s="4"/>
      <c r="AA707" s="4"/>
      <c r="AB707" s="4"/>
      <c r="AC707" s="4"/>
      <c r="AD707" s="4"/>
      <c r="AE707" s="4"/>
    </row>
    <row r="708" spans="1:31" ht="15.75" customHeight="1">
      <c r="A708" s="4"/>
      <c r="B708" s="120"/>
      <c r="C708" s="120"/>
      <c r="D708" s="120"/>
      <c r="E708" s="120"/>
      <c r="F708" s="120"/>
      <c r="G708" s="120"/>
      <c r="H708" s="4"/>
      <c r="I708" s="120"/>
      <c r="J708" s="121"/>
      <c r="K708" s="121"/>
      <c r="L708" s="4"/>
      <c r="M708" s="4"/>
      <c r="N708" s="4"/>
      <c r="O708" s="4"/>
      <c r="P708" s="4"/>
      <c r="V708" s="123"/>
      <c r="W708" s="4"/>
      <c r="X708" s="4"/>
      <c r="Y708" s="4"/>
      <c r="Z708" s="4"/>
      <c r="AA708" s="4"/>
      <c r="AB708" s="4"/>
      <c r="AC708" s="4"/>
      <c r="AD708" s="4"/>
      <c r="AE708" s="4"/>
    </row>
    <row r="709" spans="1:31" ht="15.75" customHeight="1">
      <c r="A709" s="4"/>
      <c r="B709" s="120"/>
      <c r="C709" s="120"/>
      <c r="D709" s="120"/>
      <c r="E709" s="120"/>
      <c r="F709" s="120"/>
      <c r="G709" s="120"/>
      <c r="H709" s="4"/>
      <c r="I709" s="120"/>
      <c r="J709" s="121"/>
      <c r="K709" s="121"/>
      <c r="L709" s="4"/>
      <c r="M709" s="4"/>
      <c r="N709" s="4"/>
      <c r="O709" s="4"/>
      <c r="P709" s="4"/>
      <c r="V709" s="123"/>
      <c r="W709" s="4"/>
      <c r="X709" s="4"/>
      <c r="Y709" s="4"/>
      <c r="Z709" s="4"/>
      <c r="AA709" s="4"/>
      <c r="AB709" s="4"/>
      <c r="AC709" s="4"/>
      <c r="AD709" s="4"/>
      <c r="AE709" s="4"/>
    </row>
    <row r="710" spans="1:31" ht="15.75" customHeight="1">
      <c r="A710" s="4"/>
      <c r="B710" s="120"/>
      <c r="C710" s="120"/>
      <c r="D710" s="120"/>
      <c r="E710" s="120"/>
      <c r="F710" s="120"/>
      <c r="G710" s="120"/>
      <c r="H710" s="4"/>
      <c r="I710" s="120"/>
      <c r="J710" s="121"/>
      <c r="K710" s="121"/>
      <c r="L710" s="4"/>
      <c r="M710" s="4"/>
      <c r="N710" s="4"/>
      <c r="O710" s="4"/>
      <c r="P710" s="4"/>
      <c r="V710" s="123"/>
      <c r="W710" s="4"/>
      <c r="X710" s="4"/>
      <c r="Y710" s="4"/>
      <c r="Z710" s="4"/>
      <c r="AA710" s="4"/>
      <c r="AB710" s="4"/>
      <c r="AC710" s="4"/>
      <c r="AD710" s="4"/>
      <c r="AE710" s="4"/>
    </row>
    <row r="711" spans="1:31" ht="15.75" customHeight="1">
      <c r="A711" s="4"/>
      <c r="B711" s="120"/>
      <c r="C711" s="120"/>
      <c r="D711" s="120"/>
      <c r="E711" s="120"/>
      <c r="F711" s="120"/>
      <c r="G711" s="120"/>
      <c r="H711" s="4"/>
      <c r="I711" s="120"/>
      <c r="J711" s="121"/>
      <c r="K711" s="121"/>
      <c r="L711" s="4"/>
      <c r="M711" s="4"/>
      <c r="N711" s="4"/>
      <c r="O711" s="4"/>
      <c r="P711" s="4"/>
      <c r="V711" s="123"/>
      <c r="W711" s="4"/>
      <c r="X711" s="4"/>
      <c r="Y711" s="4"/>
      <c r="Z711" s="4"/>
      <c r="AA711" s="4"/>
      <c r="AB711" s="4"/>
      <c r="AC711" s="4"/>
      <c r="AD711" s="4"/>
      <c r="AE711" s="4"/>
    </row>
    <row r="712" spans="1:31" ht="15.75" customHeight="1">
      <c r="A712" s="4"/>
      <c r="B712" s="120"/>
      <c r="C712" s="120"/>
      <c r="D712" s="120"/>
      <c r="E712" s="120"/>
      <c r="F712" s="120"/>
      <c r="G712" s="120"/>
      <c r="H712" s="4"/>
      <c r="I712" s="120"/>
      <c r="J712" s="121"/>
      <c r="K712" s="121"/>
      <c r="L712" s="4"/>
      <c r="M712" s="4"/>
      <c r="N712" s="4"/>
      <c r="O712" s="4"/>
      <c r="P712" s="4"/>
      <c r="V712" s="123"/>
      <c r="W712" s="4"/>
      <c r="X712" s="4"/>
      <c r="Y712" s="4"/>
      <c r="Z712" s="4"/>
      <c r="AA712" s="4"/>
      <c r="AB712" s="4"/>
      <c r="AC712" s="4"/>
      <c r="AD712" s="4"/>
      <c r="AE712" s="4"/>
    </row>
    <row r="713" spans="1:31" ht="15.75" customHeight="1">
      <c r="A713" s="4"/>
      <c r="B713" s="120"/>
      <c r="C713" s="120"/>
      <c r="D713" s="120"/>
      <c r="E713" s="120"/>
      <c r="F713" s="120"/>
      <c r="G713" s="120"/>
      <c r="H713" s="4"/>
      <c r="I713" s="120"/>
      <c r="J713" s="121"/>
      <c r="K713" s="121"/>
      <c r="L713" s="4"/>
      <c r="M713" s="4"/>
      <c r="N713" s="4"/>
      <c r="O713" s="4"/>
      <c r="P713" s="4"/>
      <c r="V713" s="123"/>
      <c r="W713" s="4"/>
      <c r="X713" s="4"/>
      <c r="Y713" s="4"/>
      <c r="Z713" s="4"/>
      <c r="AA713" s="4"/>
      <c r="AB713" s="4"/>
      <c r="AC713" s="4"/>
      <c r="AD713" s="4"/>
      <c r="AE713" s="4"/>
    </row>
    <row r="714" spans="1:31" ht="15.75" customHeight="1">
      <c r="A714" s="4"/>
      <c r="B714" s="120"/>
      <c r="C714" s="120"/>
      <c r="D714" s="120"/>
      <c r="E714" s="120"/>
      <c r="F714" s="120"/>
      <c r="G714" s="120"/>
      <c r="H714" s="4"/>
      <c r="I714" s="120"/>
      <c r="J714" s="121"/>
      <c r="K714" s="121"/>
      <c r="L714" s="4"/>
      <c r="M714" s="4"/>
      <c r="N714" s="4"/>
      <c r="O714" s="4"/>
      <c r="P714" s="4"/>
      <c r="V714" s="123"/>
      <c r="W714" s="4"/>
      <c r="X714" s="4"/>
      <c r="Y714" s="4"/>
      <c r="Z714" s="4"/>
      <c r="AA714" s="4"/>
      <c r="AB714" s="4"/>
      <c r="AC714" s="4"/>
      <c r="AD714" s="4"/>
      <c r="AE714" s="4"/>
    </row>
    <row r="715" spans="1:31" ht="15.75" customHeight="1">
      <c r="A715" s="4"/>
      <c r="B715" s="120"/>
      <c r="C715" s="120"/>
      <c r="D715" s="120"/>
      <c r="E715" s="120"/>
      <c r="F715" s="120"/>
      <c r="G715" s="120"/>
      <c r="H715" s="4"/>
      <c r="I715" s="120"/>
      <c r="J715" s="121"/>
      <c r="K715" s="121"/>
      <c r="L715" s="4"/>
      <c r="M715" s="4"/>
      <c r="N715" s="4"/>
      <c r="O715" s="4"/>
      <c r="P715" s="4"/>
      <c r="V715" s="123"/>
      <c r="W715" s="4"/>
      <c r="X715" s="4"/>
      <c r="Y715" s="4"/>
      <c r="Z715" s="4"/>
      <c r="AA715" s="4"/>
      <c r="AB715" s="4"/>
      <c r="AC715" s="4"/>
      <c r="AD715" s="4"/>
      <c r="AE715" s="4"/>
    </row>
    <row r="716" spans="1:31" ht="15.75" customHeight="1">
      <c r="A716" s="4"/>
      <c r="B716" s="120"/>
      <c r="C716" s="120"/>
      <c r="D716" s="120"/>
      <c r="E716" s="120"/>
      <c r="F716" s="120"/>
      <c r="G716" s="120"/>
      <c r="H716" s="4"/>
      <c r="I716" s="120"/>
      <c r="J716" s="121"/>
      <c r="K716" s="121"/>
      <c r="L716" s="4"/>
      <c r="M716" s="4"/>
      <c r="N716" s="4"/>
      <c r="O716" s="4"/>
      <c r="P716" s="4"/>
      <c r="V716" s="123"/>
      <c r="W716" s="4"/>
      <c r="X716" s="4"/>
      <c r="Y716" s="4"/>
      <c r="Z716" s="4"/>
      <c r="AA716" s="4"/>
      <c r="AB716" s="4"/>
      <c r="AC716" s="4"/>
      <c r="AD716" s="4"/>
      <c r="AE716" s="4"/>
    </row>
    <row r="717" spans="1:31" ht="15.75" customHeight="1">
      <c r="A717" s="4"/>
      <c r="B717" s="120"/>
      <c r="C717" s="120"/>
      <c r="D717" s="120"/>
      <c r="E717" s="120"/>
      <c r="F717" s="120"/>
      <c r="G717" s="120"/>
      <c r="H717" s="4"/>
      <c r="I717" s="120"/>
      <c r="J717" s="121"/>
      <c r="K717" s="121"/>
      <c r="L717" s="4"/>
      <c r="M717" s="4"/>
      <c r="N717" s="4"/>
      <c r="O717" s="4"/>
      <c r="P717" s="4"/>
      <c r="V717" s="123"/>
      <c r="W717" s="4"/>
      <c r="X717" s="4"/>
      <c r="Y717" s="4"/>
      <c r="Z717" s="4"/>
      <c r="AA717" s="4"/>
      <c r="AB717" s="4"/>
      <c r="AC717" s="4"/>
      <c r="AD717" s="4"/>
      <c r="AE717" s="4"/>
    </row>
    <row r="718" spans="1:31" ht="15.75" customHeight="1">
      <c r="A718" s="4"/>
      <c r="B718" s="120"/>
      <c r="C718" s="120"/>
      <c r="D718" s="120"/>
      <c r="E718" s="120"/>
      <c r="F718" s="120"/>
      <c r="G718" s="120"/>
      <c r="H718" s="4"/>
      <c r="I718" s="120"/>
      <c r="J718" s="121"/>
      <c r="K718" s="121"/>
      <c r="L718" s="4"/>
      <c r="M718" s="4"/>
      <c r="N718" s="4"/>
      <c r="O718" s="4"/>
      <c r="P718" s="4"/>
      <c r="V718" s="123"/>
      <c r="W718" s="4"/>
      <c r="X718" s="4"/>
      <c r="Y718" s="4"/>
      <c r="Z718" s="4"/>
      <c r="AA718" s="4"/>
      <c r="AB718" s="4"/>
      <c r="AC718" s="4"/>
      <c r="AD718" s="4"/>
      <c r="AE718" s="4"/>
    </row>
    <row r="719" spans="1:31" ht="15.75" customHeight="1">
      <c r="A719" s="4"/>
      <c r="B719" s="120"/>
      <c r="C719" s="120"/>
      <c r="D719" s="120"/>
      <c r="E719" s="120"/>
      <c r="F719" s="120"/>
      <c r="G719" s="120"/>
      <c r="H719" s="4"/>
      <c r="I719" s="120"/>
      <c r="J719" s="121"/>
      <c r="K719" s="121"/>
      <c r="L719" s="4"/>
      <c r="M719" s="4"/>
      <c r="N719" s="4"/>
      <c r="O719" s="4"/>
      <c r="P719" s="4"/>
      <c r="V719" s="123"/>
      <c r="W719" s="4"/>
      <c r="X719" s="4"/>
      <c r="Y719" s="4"/>
      <c r="Z719" s="4"/>
      <c r="AA719" s="4"/>
      <c r="AB719" s="4"/>
      <c r="AC719" s="4"/>
      <c r="AD719" s="4"/>
      <c r="AE719" s="4"/>
    </row>
    <row r="720" spans="1:31" ht="15.75" customHeight="1">
      <c r="A720" s="4"/>
      <c r="B720" s="120"/>
      <c r="C720" s="120"/>
      <c r="D720" s="120"/>
      <c r="E720" s="120"/>
      <c r="F720" s="120"/>
      <c r="G720" s="120"/>
      <c r="H720" s="4"/>
      <c r="I720" s="120"/>
      <c r="J720" s="121"/>
      <c r="K720" s="121"/>
      <c r="L720" s="4"/>
      <c r="M720" s="4"/>
      <c r="N720" s="4"/>
      <c r="O720" s="4"/>
      <c r="P720" s="4"/>
      <c r="V720" s="123"/>
      <c r="W720" s="4"/>
      <c r="X720" s="4"/>
      <c r="Y720" s="4"/>
      <c r="Z720" s="4"/>
      <c r="AA720" s="4"/>
      <c r="AB720" s="4"/>
      <c r="AC720" s="4"/>
      <c r="AD720" s="4"/>
      <c r="AE720" s="4"/>
    </row>
    <row r="721" spans="1:31" ht="15.75" customHeight="1">
      <c r="A721" s="4"/>
      <c r="B721" s="120"/>
      <c r="C721" s="120"/>
      <c r="D721" s="120"/>
      <c r="E721" s="120"/>
      <c r="F721" s="120"/>
      <c r="G721" s="120"/>
      <c r="H721" s="4"/>
      <c r="I721" s="120"/>
      <c r="J721" s="121"/>
      <c r="K721" s="121"/>
      <c r="L721" s="4"/>
      <c r="M721" s="4"/>
      <c r="N721" s="4"/>
      <c r="O721" s="4"/>
      <c r="P721" s="4"/>
      <c r="V721" s="123"/>
      <c r="W721" s="4"/>
      <c r="X721" s="4"/>
      <c r="Y721" s="4"/>
      <c r="Z721" s="4"/>
      <c r="AA721" s="4"/>
      <c r="AB721" s="4"/>
      <c r="AC721" s="4"/>
      <c r="AD721" s="4"/>
      <c r="AE721" s="4"/>
    </row>
    <row r="722" spans="1:31" ht="15.75" customHeight="1">
      <c r="A722" s="4"/>
      <c r="B722" s="120"/>
      <c r="C722" s="120"/>
      <c r="D722" s="120"/>
      <c r="E722" s="120"/>
      <c r="F722" s="120"/>
      <c r="G722" s="120"/>
      <c r="H722" s="4"/>
      <c r="I722" s="120"/>
      <c r="J722" s="121"/>
      <c r="K722" s="121"/>
      <c r="L722" s="4"/>
      <c r="M722" s="4"/>
      <c r="N722" s="4"/>
      <c r="O722" s="4"/>
      <c r="P722" s="4"/>
      <c r="V722" s="123"/>
      <c r="W722" s="4"/>
      <c r="X722" s="4"/>
      <c r="Y722" s="4"/>
      <c r="Z722" s="4"/>
      <c r="AA722" s="4"/>
      <c r="AB722" s="4"/>
      <c r="AC722" s="4"/>
      <c r="AD722" s="4"/>
      <c r="AE722" s="4"/>
    </row>
    <row r="723" spans="1:31" ht="15.75" customHeight="1">
      <c r="A723" s="4"/>
      <c r="B723" s="120"/>
      <c r="C723" s="120"/>
      <c r="D723" s="120"/>
      <c r="E723" s="120"/>
      <c r="F723" s="120"/>
      <c r="G723" s="120"/>
      <c r="H723" s="4"/>
      <c r="I723" s="120"/>
      <c r="J723" s="121"/>
      <c r="K723" s="121"/>
      <c r="L723" s="4"/>
      <c r="M723" s="4"/>
      <c r="N723" s="4"/>
      <c r="O723" s="4"/>
      <c r="P723" s="4"/>
      <c r="V723" s="123"/>
      <c r="W723" s="4"/>
      <c r="X723" s="4"/>
      <c r="Y723" s="4"/>
      <c r="Z723" s="4"/>
      <c r="AA723" s="4"/>
      <c r="AB723" s="4"/>
      <c r="AC723" s="4"/>
      <c r="AD723" s="4"/>
      <c r="AE723" s="4"/>
    </row>
    <row r="724" spans="1:31" ht="15.75" customHeight="1">
      <c r="A724" s="4"/>
      <c r="B724" s="120"/>
      <c r="C724" s="120"/>
      <c r="D724" s="120"/>
      <c r="E724" s="120"/>
      <c r="F724" s="120"/>
      <c r="G724" s="120"/>
      <c r="H724" s="4"/>
      <c r="I724" s="120"/>
      <c r="J724" s="121"/>
      <c r="K724" s="121"/>
      <c r="L724" s="4"/>
      <c r="M724" s="4"/>
      <c r="N724" s="4"/>
      <c r="O724" s="4"/>
      <c r="P724" s="4"/>
      <c r="V724" s="123"/>
      <c r="W724" s="4"/>
      <c r="X724" s="4"/>
      <c r="Y724" s="4"/>
      <c r="Z724" s="4"/>
      <c r="AA724" s="4"/>
      <c r="AB724" s="4"/>
      <c r="AC724" s="4"/>
      <c r="AD724" s="4"/>
      <c r="AE724" s="4"/>
    </row>
    <row r="725" spans="1:31" ht="15.75" customHeight="1">
      <c r="A725" s="4"/>
      <c r="B725" s="120"/>
      <c r="C725" s="120"/>
      <c r="D725" s="120"/>
      <c r="E725" s="120"/>
      <c r="F725" s="120"/>
      <c r="G725" s="120"/>
      <c r="H725" s="4"/>
      <c r="I725" s="120"/>
      <c r="J725" s="121"/>
      <c r="K725" s="121"/>
      <c r="L725" s="4"/>
      <c r="M725" s="4"/>
      <c r="N725" s="4"/>
      <c r="O725" s="4"/>
      <c r="P725" s="4"/>
      <c r="V725" s="123"/>
      <c r="W725" s="4"/>
      <c r="X725" s="4"/>
      <c r="Y725" s="4"/>
      <c r="Z725" s="4"/>
      <c r="AA725" s="4"/>
      <c r="AB725" s="4"/>
      <c r="AC725" s="4"/>
      <c r="AD725" s="4"/>
      <c r="AE725" s="4"/>
    </row>
    <row r="726" spans="1:31" ht="15.75" customHeight="1">
      <c r="A726" s="4"/>
      <c r="B726" s="120"/>
      <c r="C726" s="120"/>
      <c r="D726" s="120"/>
      <c r="E726" s="120"/>
      <c r="F726" s="120"/>
      <c r="G726" s="120"/>
      <c r="H726" s="4"/>
      <c r="I726" s="120"/>
      <c r="J726" s="121"/>
      <c r="K726" s="121"/>
      <c r="L726" s="4"/>
      <c r="M726" s="4"/>
      <c r="N726" s="4"/>
      <c r="O726" s="4"/>
      <c r="P726" s="4"/>
      <c r="V726" s="123"/>
      <c r="W726" s="4"/>
      <c r="X726" s="4"/>
      <c r="Y726" s="4"/>
      <c r="Z726" s="4"/>
      <c r="AA726" s="4"/>
      <c r="AB726" s="4"/>
      <c r="AC726" s="4"/>
      <c r="AD726" s="4"/>
      <c r="AE726" s="4"/>
    </row>
    <row r="727" spans="1:31" ht="15.75" customHeight="1">
      <c r="A727" s="4"/>
      <c r="B727" s="120"/>
      <c r="C727" s="120"/>
      <c r="D727" s="120"/>
      <c r="E727" s="120"/>
      <c r="F727" s="120"/>
      <c r="G727" s="120"/>
      <c r="H727" s="4"/>
      <c r="I727" s="120"/>
      <c r="J727" s="121"/>
      <c r="K727" s="121"/>
      <c r="L727" s="4"/>
      <c r="M727" s="4"/>
      <c r="N727" s="4"/>
      <c r="O727" s="4"/>
      <c r="P727" s="4"/>
      <c r="V727" s="123"/>
      <c r="W727" s="4"/>
      <c r="X727" s="4"/>
      <c r="Y727" s="4"/>
      <c r="Z727" s="4"/>
      <c r="AA727" s="4"/>
      <c r="AB727" s="4"/>
      <c r="AC727" s="4"/>
      <c r="AD727" s="4"/>
      <c r="AE727" s="4"/>
    </row>
    <row r="728" spans="1:31" ht="15.75" customHeight="1">
      <c r="A728" s="4"/>
      <c r="B728" s="120"/>
      <c r="C728" s="120"/>
      <c r="D728" s="120"/>
      <c r="E728" s="120"/>
      <c r="F728" s="120"/>
      <c r="G728" s="120"/>
      <c r="H728" s="4"/>
      <c r="I728" s="120"/>
      <c r="J728" s="121"/>
      <c r="K728" s="121"/>
      <c r="L728" s="4"/>
      <c r="M728" s="4"/>
      <c r="N728" s="4"/>
      <c r="O728" s="4"/>
      <c r="P728" s="4"/>
      <c r="V728" s="123"/>
      <c r="W728" s="4"/>
      <c r="X728" s="4"/>
      <c r="Y728" s="4"/>
      <c r="Z728" s="4"/>
      <c r="AA728" s="4"/>
      <c r="AB728" s="4"/>
      <c r="AC728" s="4"/>
      <c r="AD728" s="4"/>
      <c r="AE728" s="4"/>
    </row>
    <row r="729" spans="1:31" ht="15.75" customHeight="1">
      <c r="A729" s="4"/>
      <c r="B729" s="120"/>
      <c r="C729" s="120"/>
      <c r="D729" s="120"/>
      <c r="E729" s="120"/>
      <c r="F729" s="120"/>
      <c r="G729" s="120"/>
      <c r="H729" s="4"/>
      <c r="I729" s="120"/>
      <c r="J729" s="121"/>
      <c r="K729" s="121"/>
      <c r="L729" s="4"/>
      <c r="M729" s="4"/>
      <c r="N729" s="4"/>
      <c r="O729" s="4"/>
      <c r="P729" s="4"/>
      <c r="V729" s="123"/>
      <c r="W729" s="4"/>
      <c r="X729" s="4"/>
      <c r="Y729" s="4"/>
      <c r="Z729" s="4"/>
      <c r="AA729" s="4"/>
      <c r="AB729" s="4"/>
      <c r="AC729" s="4"/>
      <c r="AD729" s="4"/>
      <c r="AE729" s="4"/>
    </row>
    <row r="730" spans="1:31" ht="15.75" customHeight="1">
      <c r="A730" s="4"/>
      <c r="B730" s="120"/>
      <c r="C730" s="120"/>
      <c r="D730" s="120"/>
      <c r="E730" s="120"/>
      <c r="F730" s="120"/>
      <c r="G730" s="120"/>
      <c r="H730" s="4"/>
      <c r="I730" s="120"/>
      <c r="J730" s="121"/>
      <c r="K730" s="121"/>
      <c r="L730" s="4"/>
      <c r="M730" s="4"/>
      <c r="N730" s="4"/>
      <c r="O730" s="4"/>
      <c r="P730" s="4"/>
      <c r="V730" s="123"/>
      <c r="W730" s="4"/>
      <c r="X730" s="4"/>
      <c r="Y730" s="4"/>
      <c r="Z730" s="4"/>
      <c r="AA730" s="4"/>
      <c r="AB730" s="4"/>
      <c r="AC730" s="4"/>
      <c r="AD730" s="4"/>
      <c r="AE730" s="4"/>
    </row>
    <row r="731" spans="1:31" ht="15.75" customHeight="1">
      <c r="A731" s="4"/>
      <c r="B731" s="120"/>
      <c r="C731" s="120"/>
      <c r="D731" s="120"/>
      <c r="E731" s="120"/>
      <c r="F731" s="120"/>
      <c r="G731" s="120"/>
      <c r="H731" s="4"/>
      <c r="I731" s="120"/>
      <c r="J731" s="121"/>
      <c r="K731" s="121"/>
      <c r="L731" s="4"/>
      <c r="M731" s="4"/>
      <c r="N731" s="4"/>
      <c r="O731" s="4"/>
      <c r="P731" s="4"/>
      <c r="V731" s="123"/>
      <c r="W731" s="4"/>
      <c r="X731" s="4"/>
      <c r="Y731" s="4"/>
      <c r="Z731" s="4"/>
      <c r="AA731" s="4"/>
      <c r="AB731" s="4"/>
      <c r="AC731" s="4"/>
      <c r="AD731" s="4"/>
      <c r="AE731" s="4"/>
    </row>
    <row r="732" spans="1:31" ht="15.75" customHeight="1">
      <c r="A732" s="4"/>
      <c r="B732" s="120"/>
      <c r="C732" s="120"/>
      <c r="D732" s="120"/>
      <c r="E732" s="120"/>
      <c r="F732" s="120"/>
      <c r="G732" s="120"/>
      <c r="H732" s="4"/>
      <c r="I732" s="120"/>
      <c r="J732" s="121"/>
      <c r="K732" s="121"/>
      <c r="L732" s="4"/>
      <c r="M732" s="4"/>
      <c r="N732" s="4"/>
      <c r="O732" s="4"/>
      <c r="P732" s="4"/>
      <c r="V732" s="123"/>
      <c r="W732" s="4"/>
      <c r="X732" s="4"/>
      <c r="Y732" s="4"/>
      <c r="Z732" s="4"/>
      <c r="AA732" s="4"/>
      <c r="AB732" s="4"/>
      <c r="AC732" s="4"/>
      <c r="AD732" s="4"/>
      <c r="AE732" s="4"/>
    </row>
    <row r="733" spans="1:31" ht="15.75" customHeight="1">
      <c r="A733" s="4"/>
      <c r="B733" s="120"/>
      <c r="C733" s="120"/>
      <c r="D733" s="120"/>
      <c r="E733" s="120"/>
      <c r="F733" s="120"/>
      <c r="G733" s="120"/>
      <c r="H733" s="4"/>
      <c r="I733" s="120"/>
      <c r="J733" s="121"/>
      <c r="K733" s="121"/>
      <c r="L733" s="4"/>
      <c r="M733" s="4"/>
      <c r="N733" s="4"/>
      <c r="O733" s="4"/>
      <c r="P733" s="4"/>
      <c r="V733" s="123"/>
      <c r="W733" s="4"/>
      <c r="X733" s="4"/>
      <c r="Y733" s="4"/>
      <c r="Z733" s="4"/>
      <c r="AA733" s="4"/>
      <c r="AB733" s="4"/>
      <c r="AC733" s="4"/>
      <c r="AD733" s="4"/>
      <c r="AE733" s="4"/>
    </row>
    <row r="734" spans="1:31" ht="15.75" customHeight="1">
      <c r="A734" s="4"/>
      <c r="B734" s="120"/>
      <c r="C734" s="120"/>
      <c r="D734" s="120"/>
      <c r="E734" s="120"/>
      <c r="F734" s="120"/>
      <c r="G734" s="120"/>
      <c r="H734" s="4"/>
      <c r="I734" s="120"/>
      <c r="J734" s="121"/>
      <c r="K734" s="121"/>
      <c r="L734" s="4"/>
      <c r="M734" s="4"/>
      <c r="N734" s="4"/>
      <c r="O734" s="4"/>
      <c r="P734" s="4"/>
      <c r="V734" s="123"/>
      <c r="W734" s="4"/>
      <c r="X734" s="4"/>
      <c r="Y734" s="4"/>
      <c r="Z734" s="4"/>
      <c r="AA734" s="4"/>
      <c r="AB734" s="4"/>
      <c r="AC734" s="4"/>
      <c r="AD734" s="4"/>
      <c r="AE734" s="4"/>
    </row>
    <row r="735" spans="1:31" ht="15.75" customHeight="1">
      <c r="A735" s="4"/>
      <c r="B735" s="120"/>
      <c r="C735" s="120"/>
      <c r="D735" s="120"/>
      <c r="E735" s="120"/>
      <c r="F735" s="120"/>
      <c r="G735" s="120"/>
      <c r="H735" s="4"/>
      <c r="I735" s="120"/>
      <c r="J735" s="121"/>
      <c r="K735" s="121"/>
      <c r="L735" s="4"/>
      <c r="M735" s="4"/>
      <c r="N735" s="4"/>
      <c r="O735" s="4"/>
      <c r="P735" s="4"/>
      <c r="V735" s="123"/>
      <c r="W735" s="4"/>
      <c r="X735" s="4"/>
      <c r="Y735" s="4"/>
      <c r="Z735" s="4"/>
      <c r="AA735" s="4"/>
      <c r="AB735" s="4"/>
      <c r="AC735" s="4"/>
      <c r="AD735" s="4"/>
      <c r="AE735" s="4"/>
    </row>
    <row r="736" spans="1:31" ht="15.75" customHeight="1">
      <c r="A736" s="4"/>
      <c r="B736" s="120"/>
      <c r="C736" s="120"/>
      <c r="D736" s="120"/>
      <c r="E736" s="120"/>
      <c r="F736" s="120"/>
      <c r="G736" s="120"/>
      <c r="H736" s="4"/>
      <c r="I736" s="120"/>
      <c r="J736" s="121"/>
      <c r="K736" s="121"/>
      <c r="L736" s="4"/>
      <c r="M736" s="4"/>
      <c r="N736" s="4"/>
      <c r="O736" s="4"/>
      <c r="P736" s="4"/>
      <c r="V736" s="123"/>
      <c r="W736" s="4"/>
      <c r="X736" s="4"/>
      <c r="Y736" s="4"/>
      <c r="Z736" s="4"/>
      <c r="AA736" s="4"/>
      <c r="AB736" s="4"/>
      <c r="AC736" s="4"/>
      <c r="AD736" s="4"/>
      <c r="AE736" s="4"/>
    </row>
    <row r="737" spans="1:31" ht="15.75" customHeight="1">
      <c r="A737" s="4"/>
      <c r="B737" s="120"/>
      <c r="C737" s="120"/>
      <c r="D737" s="120"/>
      <c r="E737" s="120"/>
      <c r="F737" s="120"/>
      <c r="G737" s="120"/>
      <c r="H737" s="4"/>
      <c r="I737" s="120"/>
      <c r="J737" s="121"/>
      <c r="K737" s="121"/>
      <c r="L737" s="4"/>
      <c r="M737" s="4"/>
      <c r="N737" s="4"/>
      <c r="O737" s="4"/>
      <c r="P737" s="4"/>
      <c r="V737" s="123"/>
      <c r="W737" s="4"/>
      <c r="X737" s="4"/>
      <c r="Y737" s="4"/>
      <c r="Z737" s="4"/>
      <c r="AA737" s="4"/>
      <c r="AB737" s="4"/>
      <c r="AC737" s="4"/>
      <c r="AD737" s="4"/>
      <c r="AE737" s="4"/>
    </row>
    <row r="738" spans="1:31" ht="15.75" customHeight="1">
      <c r="A738" s="4"/>
      <c r="B738" s="120"/>
      <c r="C738" s="120"/>
      <c r="D738" s="120"/>
      <c r="E738" s="120"/>
      <c r="F738" s="120"/>
      <c r="G738" s="120"/>
      <c r="H738" s="4"/>
      <c r="I738" s="120"/>
      <c r="J738" s="121"/>
      <c r="K738" s="121"/>
      <c r="L738" s="4"/>
      <c r="M738" s="4"/>
      <c r="N738" s="4"/>
      <c r="O738" s="4"/>
      <c r="P738" s="4"/>
      <c r="V738" s="123"/>
      <c r="W738" s="4"/>
      <c r="X738" s="4"/>
      <c r="Y738" s="4"/>
      <c r="Z738" s="4"/>
      <c r="AA738" s="4"/>
      <c r="AB738" s="4"/>
      <c r="AC738" s="4"/>
      <c r="AD738" s="4"/>
      <c r="AE738" s="4"/>
    </row>
    <row r="739" spans="1:31" ht="15.75" customHeight="1">
      <c r="A739" s="4"/>
      <c r="B739" s="120"/>
      <c r="C739" s="120"/>
      <c r="D739" s="120"/>
      <c r="E739" s="120"/>
      <c r="F739" s="120"/>
      <c r="G739" s="120"/>
      <c r="H739" s="4"/>
      <c r="I739" s="120"/>
      <c r="J739" s="121"/>
      <c r="K739" s="121"/>
      <c r="L739" s="4"/>
      <c r="M739" s="4"/>
      <c r="N739" s="4"/>
      <c r="O739" s="4"/>
      <c r="P739" s="4"/>
      <c r="V739" s="123"/>
      <c r="W739" s="4"/>
      <c r="X739" s="4"/>
      <c r="Y739" s="4"/>
      <c r="Z739" s="4"/>
      <c r="AA739" s="4"/>
      <c r="AB739" s="4"/>
      <c r="AC739" s="4"/>
      <c r="AD739" s="4"/>
      <c r="AE739" s="4"/>
    </row>
    <row r="740" spans="1:31" ht="15.75" customHeight="1">
      <c r="A740" s="4"/>
      <c r="B740" s="120"/>
      <c r="C740" s="120"/>
      <c r="D740" s="120"/>
      <c r="E740" s="120"/>
      <c r="F740" s="120"/>
      <c r="G740" s="120"/>
      <c r="H740" s="4"/>
      <c r="I740" s="120"/>
      <c r="J740" s="121"/>
      <c r="K740" s="121"/>
      <c r="L740" s="4"/>
      <c r="M740" s="4"/>
      <c r="N740" s="4"/>
      <c r="O740" s="4"/>
      <c r="P740" s="4"/>
      <c r="V740" s="123"/>
      <c r="W740" s="4"/>
      <c r="X740" s="4"/>
      <c r="Y740" s="4"/>
      <c r="Z740" s="4"/>
      <c r="AA740" s="4"/>
      <c r="AB740" s="4"/>
      <c r="AC740" s="4"/>
      <c r="AD740" s="4"/>
      <c r="AE740" s="4"/>
    </row>
    <row r="741" spans="1:31" ht="15.75" customHeight="1">
      <c r="A741" s="4"/>
      <c r="B741" s="120"/>
      <c r="C741" s="120"/>
      <c r="D741" s="120"/>
      <c r="E741" s="120"/>
      <c r="F741" s="120"/>
      <c r="G741" s="120"/>
      <c r="H741" s="4"/>
      <c r="I741" s="120"/>
      <c r="J741" s="121"/>
      <c r="K741" s="121"/>
      <c r="L741" s="4"/>
      <c r="M741" s="4"/>
      <c r="N741" s="4"/>
      <c r="O741" s="4"/>
      <c r="P741" s="4"/>
      <c r="V741" s="123"/>
      <c r="W741" s="4"/>
      <c r="X741" s="4"/>
      <c r="Y741" s="4"/>
      <c r="Z741" s="4"/>
      <c r="AA741" s="4"/>
      <c r="AB741" s="4"/>
      <c r="AC741" s="4"/>
      <c r="AD741" s="4"/>
      <c r="AE741" s="4"/>
    </row>
    <row r="742" spans="1:31" ht="15.75" customHeight="1">
      <c r="A742" s="4"/>
      <c r="B742" s="120"/>
      <c r="C742" s="120"/>
      <c r="D742" s="120"/>
      <c r="E742" s="120"/>
      <c r="F742" s="120"/>
      <c r="G742" s="120"/>
      <c r="H742" s="4"/>
      <c r="I742" s="120"/>
      <c r="J742" s="121"/>
      <c r="K742" s="121"/>
      <c r="L742" s="4"/>
      <c r="M742" s="4"/>
      <c r="N742" s="4"/>
      <c r="O742" s="4"/>
      <c r="P742" s="4"/>
      <c r="V742" s="123"/>
      <c r="W742" s="4"/>
      <c r="X742" s="4"/>
      <c r="Y742" s="4"/>
      <c r="Z742" s="4"/>
      <c r="AA742" s="4"/>
      <c r="AB742" s="4"/>
      <c r="AC742" s="4"/>
      <c r="AD742" s="4"/>
      <c r="AE742" s="4"/>
    </row>
    <row r="743" spans="1:31" ht="15.75" customHeight="1">
      <c r="A743" s="4"/>
      <c r="B743" s="120"/>
      <c r="C743" s="120"/>
      <c r="D743" s="120"/>
      <c r="E743" s="120"/>
      <c r="F743" s="120"/>
      <c r="G743" s="120"/>
      <c r="H743" s="4"/>
      <c r="I743" s="120"/>
      <c r="J743" s="121"/>
      <c r="K743" s="121"/>
      <c r="L743" s="4"/>
      <c r="M743" s="4"/>
      <c r="N743" s="4"/>
      <c r="O743" s="4"/>
      <c r="P743" s="4"/>
      <c r="V743" s="123"/>
      <c r="W743" s="4"/>
      <c r="X743" s="4"/>
      <c r="Y743" s="4"/>
      <c r="Z743" s="4"/>
      <c r="AA743" s="4"/>
      <c r="AB743" s="4"/>
      <c r="AC743" s="4"/>
      <c r="AD743" s="4"/>
      <c r="AE743" s="4"/>
    </row>
    <row r="744" spans="1:31" ht="15.75" customHeight="1">
      <c r="A744" s="4"/>
      <c r="B744" s="120"/>
      <c r="C744" s="120"/>
      <c r="D744" s="120"/>
      <c r="E744" s="120"/>
      <c r="F744" s="120"/>
      <c r="G744" s="120"/>
      <c r="H744" s="4"/>
      <c r="I744" s="120"/>
      <c r="J744" s="121"/>
      <c r="K744" s="121"/>
      <c r="L744" s="4"/>
      <c r="M744" s="4"/>
      <c r="N744" s="4"/>
      <c r="O744" s="4"/>
      <c r="P744" s="4"/>
      <c r="V744" s="123"/>
      <c r="W744" s="4"/>
      <c r="X744" s="4"/>
      <c r="Y744" s="4"/>
      <c r="Z744" s="4"/>
      <c r="AA744" s="4"/>
      <c r="AB744" s="4"/>
      <c r="AC744" s="4"/>
      <c r="AD744" s="4"/>
      <c r="AE744" s="4"/>
    </row>
    <row r="745" spans="1:31" ht="15.75" customHeight="1">
      <c r="A745" s="4"/>
      <c r="B745" s="120"/>
      <c r="C745" s="120"/>
      <c r="D745" s="120"/>
      <c r="E745" s="120"/>
      <c r="F745" s="120"/>
      <c r="G745" s="120"/>
      <c r="H745" s="4"/>
      <c r="I745" s="120"/>
      <c r="J745" s="121"/>
      <c r="K745" s="121"/>
      <c r="L745" s="4"/>
      <c r="M745" s="4"/>
      <c r="N745" s="4"/>
      <c r="O745" s="4"/>
      <c r="P745" s="4"/>
      <c r="V745" s="123"/>
      <c r="W745" s="4"/>
      <c r="X745" s="4"/>
      <c r="Y745" s="4"/>
      <c r="Z745" s="4"/>
      <c r="AA745" s="4"/>
      <c r="AB745" s="4"/>
      <c r="AC745" s="4"/>
      <c r="AD745" s="4"/>
      <c r="AE745" s="4"/>
    </row>
    <row r="746" spans="1:31" ht="15.75" customHeight="1">
      <c r="A746" s="4"/>
      <c r="B746" s="120"/>
      <c r="C746" s="120"/>
      <c r="D746" s="120"/>
      <c r="E746" s="120"/>
      <c r="F746" s="120"/>
      <c r="G746" s="120"/>
      <c r="H746" s="4"/>
      <c r="I746" s="120"/>
      <c r="J746" s="121"/>
      <c r="K746" s="121"/>
      <c r="L746" s="4"/>
      <c r="M746" s="4"/>
      <c r="N746" s="4"/>
      <c r="O746" s="4"/>
      <c r="P746" s="4"/>
      <c r="V746" s="123"/>
      <c r="W746" s="4"/>
      <c r="X746" s="4"/>
      <c r="Y746" s="4"/>
      <c r="Z746" s="4"/>
      <c r="AA746" s="4"/>
      <c r="AB746" s="4"/>
      <c r="AC746" s="4"/>
      <c r="AD746" s="4"/>
      <c r="AE746" s="4"/>
    </row>
    <row r="747" spans="1:31" ht="15.75" customHeight="1">
      <c r="A747" s="4"/>
      <c r="B747" s="120"/>
      <c r="C747" s="120"/>
      <c r="D747" s="120"/>
      <c r="E747" s="120"/>
      <c r="F747" s="120"/>
      <c r="G747" s="120"/>
      <c r="H747" s="4"/>
      <c r="I747" s="120"/>
      <c r="J747" s="121"/>
      <c r="K747" s="121"/>
      <c r="L747" s="4"/>
      <c r="M747" s="4"/>
      <c r="N747" s="4"/>
      <c r="O747" s="4"/>
      <c r="P747" s="4"/>
      <c r="V747" s="123"/>
      <c r="W747" s="4"/>
      <c r="X747" s="4"/>
      <c r="Y747" s="4"/>
      <c r="Z747" s="4"/>
      <c r="AA747" s="4"/>
      <c r="AB747" s="4"/>
      <c r="AC747" s="4"/>
      <c r="AD747" s="4"/>
      <c r="AE747" s="4"/>
    </row>
    <row r="748" spans="1:31" ht="15.75" customHeight="1">
      <c r="A748" s="4"/>
      <c r="B748" s="120"/>
      <c r="C748" s="120"/>
      <c r="D748" s="120"/>
      <c r="E748" s="120"/>
      <c r="F748" s="120"/>
      <c r="G748" s="120"/>
      <c r="H748" s="4"/>
      <c r="I748" s="120"/>
      <c r="J748" s="121"/>
      <c r="K748" s="121"/>
      <c r="L748" s="4"/>
      <c r="M748" s="4"/>
      <c r="N748" s="4"/>
      <c r="O748" s="4"/>
      <c r="P748" s="4"/>
      <c r="V748" s="123"/>
      <c r="W748" s="4"/>
      <c r="X748" s="4"/>
      <c r="Y748" s="4"/>
      <c r="Z748" s="4"/>
      <c r="AA748" s="4"/>
      <c r="AB748" s="4"/>
      <c r="AC748" s="4"/>
      <c r="AD748" s="4"/>
      <c r="AE748" s="4"/>
    </row>
    <row r="749" spans="1:31" ht="15.75" customHeight="1">
      <c r="A749" s="4"/>
      <c r="B749" s="120"/>
      <c r="C749" s="120"/>
      <c r="D749" s="120"/>
      <c r="E749" s="120"/>
      <c r="F749" s="120"/>
      <c r="G749" s="120"/>
      <c r="H749" s="4"/>
      <c r="I749" s="120"/>
      <c r="J749" s="121"/>
      <c r="K749" s="121"/>
      <c r="L749" s="4"/>
      <c r="M749" s="4"/>
      <c r="N749" s="4"/>
      <c r="O749" s="4"/>
      <c r="P749" s="4"/>
      <c r="V749" s="123"/>
      <c r="W749" s="4"/>
      <c r="X749" s="4"/>
      <c r="Y749" s="4"/>
      <c r="Z749" s="4"/>
      <c r="AA749" s="4"/>
      <c r="AB749" s="4"/>
      <c r="AC749" s="4"/>
      <c r="AD749" s="4"/>
      <c r="AE749" s="4"/>
    </row>
    <row r="750" spans="1:31" ht="15.75" customHeight="1">
      <c r="A750" s="4"/>
      <c r="B750" s="120"/>
      <c r="C750" s="120"/>
      <c r="D750" s="120"/>
      <c r="E750" s="120"/>
      <c r="F750" s="120"/>
      <c r="G750" s="120"/>
      <c r="H750" s="4"/>
      <c r="I750" s="120"/>
      <c r="J750" s="121"/>
      <c r="K750" s="121"/>
      <c r="L750" s="4"/>
      <c r="M750" s="4"/>
      <c r="N750" s="4"/>
      <c r="O750" s="4"/>
      <c r="P750" s="4"/>
      <c r="V750" s="123"/>
      <c r="W750" s="4"/>
      <c r="X750" s="4"/>
      <c r="Y750" s="4"/>
      <c r="Z750" s="4"/>
      <c r="AA750" s="4"/>
      <c r="AB750" s="4"/>
      <c r="AC750" s="4"/>
      <c r="AD750" s="4"/>
      <c r="AE750" s="4"/>
    </row>
    <row r="751" spans="1:31" ht="15.75" customHeight="1">
      <c r="A751" s="4"/>
      <c r="B751" s="120"/>
      <c r="C751" s="120"/>
      <c r="D751" s="120"/>
      <c r="E751" s="120"/>
      <c r="F751" s="120"/>
      <c r="G751" s="120"/>
      <c r="H751" s="4"/>
      <c r="I751" s="120"/>
      <c r="J751" s="121"/>
      <c r="K751" s="121"/>
      <c r="L751" s="4"/>
      <c r="M751" s="4"/>
      <c r="N751" s="4"/>
      <c r="O751" s="4"/>
      <c r="P751" s="4"/>
      <c r="V751" s="123"/>
      <c r="W751" s="4"/>
      <c r="X751" s="4"/>
      <c r="Y751" s="4"/>
      <c r="Z751" s="4"/>
      <c r="AA751" s="4"/>
      <c r="AB751" s="4"/>
      <c r="AC751" s="4"/>
      <c r="AD751" s="4"/>
      <c r="AE751" s="4"/>
    </row>
    <row r="752" spans="1:31" ht="15.75" customHeight="1">
      <c r="A752" s="4"/>
      <c r="B752" s="120"/>
      <c r="C752" s="120"/>
      <c r="D752" s="120"/>
      <c r="E752" s="120"/>
      <c r="F752" s="120"/>
      <c r="G752" s="120"/>
      <c r="H752" s="4"/>
      <c r="I752" s="120"/>
      <c r="J752" s="121"/>
      <c r="K752" s="121"/>
      <c r="L752" s="4"/>
      <c r="M752" s="4"/>
      <c r="N752" s="4"/>
      <c r="O752" s="4"/>
      <c r="P752" s="4"/>
      <c r="V752" s="123"/>
      <c r="W752" s="4"/>
      <c r="X752" s="4"/>
      <c r="Y752" s="4"/>
      <c r="Z752" s="4"/>
      <c r="AA752" s="4"/>
      <c r="AB752" s="4"/>
      <c r="AC752" s="4"/>
      <c r="AD752" s="4"/>
      <c r="AE752" s="4"/>
    </row>
    <row r="753" spans="1:31" ht="15.75" customHeight="1">
      <c r="A753" s="4"/>
      <c r="B753" s="120"/>
      <c r="C753" s="120"/>
      <c r="D753" s="120"/>
      <c r="E753" s="120"/>
      <c r="F753" s="120"/>
      <c r="G753" s="120"/>
      <c r="H753" s="4"/>
      <c r="I753" s="120"/>
      <c r="J753" s="121"/>
      <c r="K753" s="121"/>
      <c r="L753" s="4"/>
      <c r="M753" s="4"/>
      <c r="N753" s="4"/>
      <c r="O753" s="4"/>
      <c r="P753" s="4"/>
      <c r="V753" s="123"/>
      <c r="W753" s="4"/>
      <c r="X753" s="4"/>
      <c r="Y753" s="4"/>
      <c r="Z753" s="4"/>
      <c r="AA753" s="4"/>
      <c r="AB753" s="4"/>
      <c r="AC753" s="4"/>
      <c r="AD753" s="4"/>
      <c r="AE753" s="4"/>
    </row>
    <row r="754" spans="1:31" ht="15.75" customHeight="1">
      <c r="A754" s="4"/>
      <c r="B754" s="120"/>
      <c r="C754" s="120"/>
      <c r="D754" s="120"/>
      <c r="E754" s="120"/>
      <c r="F754" s="120"/>
      <c r="G754" s="120"/>
      <c r="H754" s="4"/>
      <c r="I754" s="120"/>
      <c r="J754" s="121"/>
      <c r="K754" s="121"/>
      <c r="L754" s="4"/>
      <c r="M754" s="4"/>
      <c r="N754" s="4"/>
      <c r="O754" s="4"/>
      <c r="P754" s="4"/>
      <c r="V754" s="123"/>
      <c r="W754" s="4"/>
      <c r="X754" s="4"/>
      <c r="Y754" s="4"/>
      <c r="Z754" s="4"/>
      <c r="AA754" s="4"/>
      <c r="AB754" s="4"/>
      <c r="AC754" s="4"/>
      <c r="AD754" s="4"/>
      <c r="AE754" s="4"/>
    </row>
    <row r="755" spans="1:31" ht="15.75" customHeight="1">
      <c r="A755" s="4"/>
      <c r="B755" s="120"/>
      <c r="C755" s="120"/>
      <c r="D755" s="120"/>
      <c r="E755" s="120"/>
      <c r="F755" s="120"/>
      <c r="G755" s="120"/>
      <c r="H755" s="4"/>
      <c r="I755" s="120"/>
      <c r="J755" s="121"/>
      <c r="K755" s="121"/>
      <c r="L755" s="4"/>
      <c r="M755" s="4"/>
      <c r="N755" s="4"/>
      <c r="O755" s="4"/>
      <c r="P755" s="4"/>
      <c r="V755" s="123"/>
      <c r="W755" s="4"/>
      <c r="X755" s="4"/>
      <c r="Y755" s="4"/>
      <c r="Z755" s="4"/>
      <c r="AA755" s="4"/>
      <c r="AB755" s="4"/>
      <c r="AC755" s="4"/>
      <c r="AD755" s="4"/>
      <c r="AE755" s="4"/>
    </row>
    <row r="756" spans="1:31" ht="15.75" customHeight="1">
      <c r="A756" s="4"/>
      <c r="B756" s="120"/>
      <c r="C756" s="120"/>
      <c r="D756" s="120"/>
      <c r="E756" s="120"/>
      <c r="F756" s="120"/>
      <c r="G756" s="120"/>
      <c r="H756" s="4"/>
      <c r="I756" s="120"/>
      <c r="J756" s="121"/>
      <c r="K756" s="121"/>
      <c r="L756" s="4"/>
      <c r="M756" s="4"/>
      <c r="N756" s="4"/>
      <c r="O756" s="4"/>
      <c r="P756" s="4"/>
      <c r="V756" s="123"/>
      <c r="W756" s="4"/>
      <c r="X756" s="4"/>
      <c r="Y756" s="4"/>
      <c r="Z756" s="4"/>
      <c r="AA756" s="4"/>
      <c r="AB756" s="4"/>
      <c r="AC756" s="4"/>
      <c r="AD756" s="4"/>
      <c r="AE756" s="4"/>
    </row>
    <row r="757" spans="1:31" ht="15.75" customHeight="1">
      <c r="A757" s="4"/>
      <c r="B757" s="120"/>
      <c r="C757" s="120"/>
      <c r="D757" s="120"/>
      <c r="E757" s="120"/>
      <c r="F757" s="120"/>
      <c r="G757" s="120"/>
      <c r="H757" s="4"/>
      <c r="I757" s="120"/>
      <c r="J757" s="121"/>
      <c r="K757" s="121"/>
      <c r="L757" s="4"/>
      <c r="M757" s="4"/>
      <c r="N757" s="4"/>
      <c r="O757" s="4"/>
      <c r="P757" s="4"/>
      <c r="V757" s="123"/>
      <c r="W757" s="4"/>
      <c r="X757" s="4"/>
      <c r="Y757" s="4"/>
      <c r="Z757" s="4"/>
      <c r="AA757" s="4"/>
      <c r="AB757" s="4"/>
      <c r="AC757" s="4"/>
      <c r="AD757" s="4"/>
      <c r="AE757" s="4"/>
    </row>
    <row r="758" spans="1:31" ht="15.75" customHeight="1">
      <c r="A758" s="4"/>
      <c r="B758" s="120"/>
      <c r="C758" s="120"/>
      <c r="D758" s="120"/>
      <c r="E758" s="120"/>
      <c r="F758" s="120"/>
      <c r="G758" s="120"/>
      <c r="H758" s="4"/>
      <c r="I758" s="120"/>
      <c r="J758" s="121"/>
      <c r="K758" s="121"/>
      <c r="L758" s="4"/>
      <c r="M758" s="4"/>
      <c r="N758" s="4"/>
      <c r="O758" s="4"/>
      <c r="P758" s="4"/>
      <c r="V758" s="123"/>
      <c r="W758" s="4"/>
      <c r="X758" s="4"/>
      <c r="Y758" s="4"/>
      <c r="Z758" s="4"/>
      <c r="AA758" s="4"/>
      <c r="AB758" s="4"/>
      <c r="AC758" s="4"/>
      <c r="AD758" s="4"/>
      <c r="AE758" s="4"/>
    </row>
    <row r="759" spans="1:31" ht="15.75" customHeight="1">
      <c r="A759" s="4"/>
      <c r="B759" s="120"/>
      <c r="C759" s="120"/>
      <c r="D759" s="120"/>
      <c r="E759" s="120"/>
      <c r="F759" s="120"/>
      <c r="G759" s="120"/>
      <c r="H759" s="4"/>
      <c r="I759" s="120"/>
      <c r="J759" s="121"/>
      <c r="K759" s="121"/>
      <c r="L759" s="4"/>
      <c r="M759" s="4"/>
      <c r="N759" s="4"/>
      <c r="O759" s="4"/>
      <c r="P759" s="4"/>
      <c r="V759" s="123"/>
      <c r="W759" s="4"/>
      <c r="X759" s="4"/>
      <c r="Y759" s="4"/>
      <c r="Z759" s="4"/>
      <c r="AA759" s="4"/>
      <c r="AB759" s="4"/>
      <c r="AC759" s="4"/>
      <c r="AD759" s="4"/>
      <c r="AE759" s="4"/>
    </row>
    <row r="760" spans="1:31" ht="15.75" customHeight="1">
      <c r="A760" s="4"/>
      <c r="B760" s="120"/>
      <c r="C760" s="120"/>
      <c r="D760" s="120"/>
      <c r="E760" s="120"/>
      <c r="F760" s="120"/>
      <c r="G760" s="120"/>
      <c r="H760" s="4"/>
      <c r="I760" s="120"/>
      <c r="J760" s="121"/>
      <c r="K760" s="121"/>
      <c r="L760" s="4"/>
      <c r="M760" s="4"/>
      <c r="N760" s="4"/>
      <c r="O760" s="4"/>
      <c r="P760" s="4"/>
      <c r="V760" s="123"/>
      <c r="W760" s="4"/>
      <c r="X760" s="4"/>
      <c r="Y760" s="4"/>
      <c r="Z760" s="4"/>
      <c r="AA760" s="4"/>
      <c r="AB760" s="4"/>
      <c r="AC760" s="4"/>
      <c r="AD760" s="4"/>
      <c r="AE760" s="4"/>
    </row>
    <row r="761" spans="1:31" ht="15.75" customHeight="1">
      <c r="A761" s="4"/>
      <c r="B761" s="120"/>
      <c r="C761" s="120"/>
      <c r="D761" s="120"/>
      <c r="E761" s="120"/>
      <c r="F761" s="120"/>
      <c r="G761" s="120"/>
      <c r="H761" s="4"/>
      <c r="I761" s="120"/>
      <c r="J761" s="121"/>
      <c r="K761" s="121"/>
      <c r="L761" s="4"/>
      <c r="M761" s="4"/>
      <c r="N761" s="4"/>
      <c r="O761" s="4"/>
      <c r="P761" s="4"/>
      <c r="V761" s="123"/>
      <c r="W761" s="4"/>
      <c r="X761" s="4"/>
      <c r="Y761" s="4"/>
      <c r="Z761" s="4"/>
      <c r="AA761" s="4"/>
      <c r="AB761" s="4"/>
      <c r="AC761" s="4"/>
      <c r="AD761" s="4"/>
      <c r="AE761" s="4"/>
    </row>
    <row r="762" spans="1:31" ht="15.75" customHeight="1">
      <c r="A762" s="4"/>
      <c r="B762" s="120"/>
      <c r="C762" s="120"/>
      <c r="D762" s="120"/>
      <c r="E762" s="120"/>
      <c r="F762" s="120"/>
      <c r="G762" s="120"/>
      <c r="H762" s="4"/>
      <c r="I762" s="120"/>
      <c r="J762" s="121"/>
      <c r="K762" s="121"/>
      <c r="L762" s="4"/>
      <c r="M762" s="4"/>
      <c r="N762" s="4"/>
      <c r="O762" s="4"/>
      <c r="P762" s="4"/>
      <c r="V762" s="123"/>
      <c r="W762" s="4"/>
      <c r="X762" s="4"/>
      <c r="Y762" s="4"/>
      <c r="Z762" s="4"/>
      <c r="AA762" s="4"/>
      <c r="AB762" s="4"/>
      <c r="AC762" s="4"/>
      <c r="AD762" s="4"/>
      <c r="AE762" s="4"/>
    </row>
    <row r="763" spans="1:31" ht="15.75" customHeight="1">
      <c r="A763" s="4"/>
      <c r="B763" s="120"/>
      <c r="C763" s="120"/>
      <c r="D763" s="120"/>
      <c r="E763" s="120"/>
      <c r="F763" s="120"/>
      <c r="G763" s="120"/>
      <c r="H763" s="4"/>
      <c r="I763" s="120"/>
      <c r="J763" s="121"/>
      <c r="K763" s="121"/>
      <c r="L763" s="4"/>
      <c r="M763" s="4"/>
      <c r="N763" s="4"/>
      <c r="O763" s="4"/>
      <c r="P763" s="4"/>
      <c r="V763" s="123"/>
      <c r="W763" s="4"/>
      <c r="X763" s="4"/>
      <c r="Y763" s="4"/>
      <c r="Z763" s="4"/>
      <c r="AA763" s="4"/>
      <c r="AB763" s="4"/>
      <c r="AC763" s="4"/>
      <c r="AD763" s="4"/>
      <c r="AE763" s="4"/>
    </row>
    <row r="764" spans="1:31" ht="15.75" customHeight="1">
      <c r="A764" s="4"/>
      <c r="B764" s="120"/>
      <c r="C764" s="120"/>
      <c r="D764" s="120"/>
      <c r="E764" s="120"/>
      <c r="F764" s="120"/>
      <c r="G764" s="120"/>
      <c r="H764" s="4"/>
      <c r="I764" s="120"/>
      <c r="J764" s="121"/>
      <c r="K764" s="121"/>
      <c r="L764" s="4"/>
      <c r="M764" s="4"/>
      <c r="N764" s="4"/>
      <c r="O764" s="4"/>
      <c r="P764" s="4"/>
      <c r="V764" s="123"/>
      <c r="W764" s="4"/>
      <c r="X764" s="4"/>
      <c r="Y764" s="4"/>
      <c r="Z764" s="4"/>
      <c r="AA764" s="4"/>
      <c r="AB764" s="4"/>
      <c r="AC764" s="4"/>
      <c r="AD764" s="4"/>
      <c r="AE764" s="4"/>
    </row>
    <row r="765" spans="1:31" ht="15.75" customHeight="1">
      <c r="A765" s="4"/>
      <c r="B765" s="120"/>
      <c r="C765" s="120"/>
      <c r="D765" s="120"/>
      <c r="E765" s="120"/>
      <c r="F765" s="120"/>
      <c r="G765" s="120"/>
      <c r="H765" s="4"/>
      <c r="I765" s="120"/>
      <c r="J765" s="121"/>
      <c r="K765" s="121"/>
      <c r="L765" s="4"/>
      <c r="M765" s="4"/>
      <c r="N765" s="4"/>
      <c r="O765" s="4"/>
      <c r="P765" s="4"/>
      <c r="V765" s="123"/>
      <c r="W765" s="4"/>
      <c r="X765" s="4"/>
      <c r="Y765" s="4"/>
      <c r="Z765" s="4"/>
      <c r="AA765" s="4"/>
      <c r="AB765" s="4"/>
      <c r="AC765" s="4"/>
      <c r="AD765" s="4"/>
      <c r="AE765" s="4"/>
    </row>
    <row r="766" spans="1:31" ht="15.75" customHeight="1">
      <c r="A766" s="4"/>
      <c r="B766" s="120"/>
      <c r="C766" s="120"/>
      <c r="D766" s="120"/>
      <c r="E766" s="120"/>
      <c r="F766" s="120"/>
      <c r="G766" s="120"/>
      <c r="H766" s="4"/>
      <c r="I766" s="120"/>
      <c r="J766" s="121"/>
      <c r="K766" s="121"/>
      <c r="L766" s="4"/>
      <c r="M766" s="4"/>
      <c r="N766" s="4"/>
      <c r="O766" s="4"/>
      <c r="P766" s="4"/>
      <c r="V766" s="123"/>
      <c r="W766" s="4"/>
      <c r="X766" s="4"/>
      <c r="Y766" s="4"/>
      <c r="Z766" s="4"/>
      <c r="AA766" s="4"/>
      <c r="AB766" s="4"/>
      <c r="AC766" s="4"/>
      <c r="AD766" s="4"/>
      <c r="AE766" s="4"/>
    </row>
    <row r="767" spans="1:31" ht="15.75" customHeight="1">
      <c r="A767" s="4"/>
      <c r="B767" s="120"/>
      <c r="C767" s="120"/>
      <c r="D767" s="120"/>
      <c r="E767" s="120"/>
      <c r="F767" s="120"/>
      <c r="G767" s="120"/>
      <c r="H767" s="4"/>
      <c r="I767" s="120"/>
      <c r="J767" s="121"/>
      <c r="K767" s="121"/>
      <c r="L767" s="4"/>
      <c r="M767" s="4"/>
      <c r="N767" s="4"/>
      <c r="O767" s="4"/>
      <c r="P767" s="4"/>
      <c r="V767" s="123"/>
      <c r="W767" s="4"/>
      <c r="X767" s="4"/>
      <c r="Y767" s="4"/>
      <c r="Z767" s="4"/>
      <c r="AA767" s="4"/>
      <c r="AB767" s="4"/>
      <c r="AC767" s="4"/>
      <c r="AD767" s="4"/>
      <c r="AE767" s="4"/>
    </row>
    <row r="768" spans="1:31" ht="15.75" customHeight="1">
      <c r="A768" s="4"/>
      <c r="B768" s="120"/>
      <c r="C768" s="120"/>
      <c r="D768" s="120"/>
      <c r="E768" s="120"/>
      <c r="F768" s="120"/>
      <c r="G768" s="120"/>
      <c r="H768" s="4"/>
      <c r="I768" s="120"/>
      <c r="J768" s="121"/>
      <c r="K768" s="121"/>
      <c r="L768" s="4"/>
      <c r="M768" s="4"/>
      <c r="N768" s="4"/>
      <c r="O768" s="4"/>
      <c r="P768" s="4"/>
      <c r="V768" s="123"/>
      <c r="W768" s="4"/>
      <c r="X768" s="4"/>
      <c r="Y768" s="4"/>
      <c r="Z768" s="4"/>
      <c r="AA768" s="4"/>
      <c r="AB768" s="4"/>
      <c r="AC768" s="4"/>
      <c r="AD768" s="4"/>
      <c r="AE768" s="4"/>
    </row>
    <row r="769" spans="1:31" ht="15.75" customHeight="1">
      <c r="A769" s="4"/>
      <c r="B769" s="120"/>
      <c r="C769" s="120"/>
      <c r="D769" s="120"/>
      <c r="E769" s="120"/>
      <c r="F769" s="120"/>
      <c r="G769" s="120"/>
      <c r="H769" s="4"/>
      <c r="I769" s="120"/>
      <c r="J769" s="121"/>
      <c r="K769" s="121"/>
      <c r="L769" s="4"/>
      <c r="M769" s="4"/>
      <c r="N769" s="4"/>
      <c r="O769" s="4"/>
      <c r="P769" s="4"/>
      <c r="V769" s="123"/>
      <c r="W769" s="4"/>
      <c r="X769" s="4"/>
      <c r="Y769" s="4"/>
      <c r="Z769" s="4"/>
      <c r="AA769" s="4"/>
      <c r="AB769" s="4"/>
      <c r="AC769" s="4"/>
      <c r="AD769" s="4"/>
      <c r="AE769" s="4"/>
    </row>
    <row r="770" spans="1:31" ht="15.75" customHeight="1">
      <c r="A770" s="4"/>
      <c r="B770" s="120"/>
      <c r="C770" s="120"/>
      <c r="D770" s="120"/>
      <c r="E770" s="120"/>
      <c r="F770" s="120"/>
      <c r="G770" s="120"/>
      <c r="H770" s="4"/>
      <c r="I770" s="120"/>
      <c r="J770" s="121"/>
      <c r="K770" s="121"/>
      <c r="L770" s="4"/>
      <c r="M770" s="4"/>
      <c r="N770" s="4"/>
      <c r="O770" s="4"/>
      <c r="P770" s="4"/>
      <c r="V770" s="123"/>
      <c r="W770" s="4"/>
      <c r="X770" s="4"/>
      <c r="Y770" s="4"/>
      <c r="Z770" s="4"/>
      <c r="AA770" s="4"/>
      <c r="AB770" s="4"/>
      <c r="AC770" s="4"/>
      <c r="AD770" s="4"/>
      <c r="AE770" s="4"/>
    </row>
    <row r="771" spans="1:31" ht="15.75" customHeight="1">
      <c r="A771" s="4"/>
      <c r="B771" s="120"/>
      <c r="C771" s="120"/>
      <c r="D771" s="120"/>
      <c r="E771" s="120"/>
      <c r="F771" s="120"/>
      <c r="G771" s="120"/>
      <c r="H771" s="4"/>
      <c r="I771" s="120"/>
      <c r="J771" s="121"/>
      <c r="K771" s="121"/>
      <c r="L771" s="4"/>
      <c r="M771" s="4"/>
      <c r="N771" s="4"/>
      <c r="O771" s="4"/>
      <c r="P771" s="4"/>
      <c r="V771" s="123"/>
      <c r="W771" s="4"/>
      <c r="X771" s="4"/>
      <c r="Y771" s="4"/>
      <c r="Z771" s="4"/>
      <c r="AA771" s="4"/>
      <c r="AB771" s="4"/>
      <c r="AC771" s="4"/>
      <c r="AD771" s="4"/>
      <c r="AE771" s="4"/>
    </row>
    <row r="772" spans="1:31" ht="15.75" customHeight="1">
      <c r="A772" s="4"/>
      <c r="B772" s="120"/>
      <c r="C772" s="120"/>
      <c r="D772" s="120"/>
      <c r="E772" s="120"/>
      <c r="F772" s="120"/>
      <c r="G772" s="120"/>
      <c r="H772" s="4"/>
      <c r="I772" s="120"/>
      <c r="J772" s="121"/>
      <c r="K772" s="121"/>
      <c r="L772" s="4"/>
      <c r="M772" s="4"/>
      <c r="N772" s="4"/>
      <c r="O772" s="4"/>
      <c r="P772" s="4"/>
      <c r="V772" s="123"/>
      <c r="W772" s="4"/>
      <c r="X772" s="4"/>
      <c r="Y772" s="4"/>
      <c r="Z772" s="4"/>
      <c r="AA772" s="4"/>
      <c r="AB772" s="4"/>
      <c r="AC772" s="4"/>
      <c r="AD772" s="4"/>
      <c r="AE772" s="4"/>
    </row>
    <row r="773" spans="1:31" ht="15.75" customHeight="1">
      <c r="A773" s="4"/>
      <c r="B773" s="120"/>
      <c r="C773" s="120"/>
      <c r="D773" s="120"/>
      <c r="E773" s="120"/>
      <c r="F773" s="120"/>
      <c r="G773" s="120"/>
      <c r="H773" s="4"/>
      <c r="I773" s="120"/>
      <c r="J773" s="121"/>
      <c r="K773" s="121"/>
      <c r="L773" s="4"/>
      <c r="M773" s="4"/>
      <c r="N773" s="4"/>
      <c r="O773" s="4"/>
      <c r="P773" s="4"/>
      <c r="V773" s="123"/>
      <c r="W773" s="4"/>
      <c r="X773" s="4"/>
      <c r="Y773" s="4"/>
      <c r="Z773" s="4"/>
      <c r="AA773" s="4"/>
      <c r="AB773" s="4"/>
      <c r="AC773" s="4"/>
      <c r="AD773" s="4"/>
      <c r="AE773" s="4"/>
    </row>
    <row r="774" spans="1:31" ht="15.75" customHeight="1">
      <c r="A774" s="4"/>
      <c r="B774" s="120"/>
      <c r="C774" s="120"/>
      <c r="D774" s="120"/>
      <c r="E774" s="120"/>
      <c r="F774" s="120"/>
      <c r="G774" s="120"/>
      <c r="H774" s="4"/>
      <c r="I774" s="120"/>
      <c r="J774" s="121"/>
      <c r="K774" s="121"/>
      <c r="L774" s="4"/>
      <c r="M774" s="4"/>
      <c r="N774" s="4"/>
      <c r="O774" s="4"/>
      <c r="P774" s="4"/>
      <c r="V774" s="123"/>
      <c r="W774" s="4"/>
      <c r="X774" s="4"/>
      <c r="Y774" s="4"/>
      <c r="Z774" s="4"/>
      <c r="AA774" s="4"/>
      <c r="AB774" s="4"/>
      <c r="AC774" s="4"/>
      <c r="AD774" s="4"/>
      <c r="AE774" s="4"/>
    </row>
    <row r="775" spans="1:31" ht="15.75" customHeight="1">
      <c r="A775" s="4"/>
      <c r="B775" s="120"/>
      <c r="C775" s="120"/>
      <c r="D775" s="120"/>
      <c r="E775" s="120"/>
      <c r="F775" s="120"/>
      <c r="G775" s="120"/>
      <c r="H775" s="4"/>
      <c r="I775" s="120"/>
      <c r="J775" s="121"/>
      <c r="K775" s="121"/>
      <c r="L775" s="4"/>
      <c r="M775" s="4"/>
      <c r="N775" s="4"/>
      <c r="O775" s="4"/>
      <c r="P775" s="4"/>
      <c r="V775" s="123"/>
      <c r="W775" s="4"/>
      <c r="X775" s="4"/>
      <c r="Y775" s="4"/>
      <c r="Z775" s="4"/>
      <c r="AA775" s="4"/>
      <c r="AB775" s="4"/>
      <c r="AC775" s="4"/>
      <c r="AD775" s="4"/>
      <c r="AE775" s="4"/>
    </row>
    <row r="776" spans="1:31" ht="15.75" customHeight="1">
      <c r="A776" s="4"/>
      <c r="B776" s="120"/>
      <c r="C776" s="120"/>
      <c r="D776" s="120"/>
      <c r="E776" s="120"/>
      <c r="F776" s="120"/>
      <c r="G776" s="120"/>
      <c r="H776" s="4"/>
      <c r="I776" s="120"/>
      <c r="J776" s="121"/>
      <c r="K776" s="121"/>
      <c r="L776" s="4"/>
      <c r="M776" s="4"/>
      <c r="N776" s="4"/>
      <c r="O776" s="4"/>
      <c r="P776" s="4"/>
      <c r="V776" s="123"/>
      <c r="W776" s="4"/>
      <c r="X776" s="4"/>
      <c r="Y776" s="4"/>
      <c r="Z776" s="4"/>
      <c r="AA776" s="4"/>
      <c r="AB776" s="4"/>
      <c r="AC776" s="4"/>
      <c r="AD776" s="4"/>
      <c r="AE776" s="4"/>
    </row>
    <row r="777" spans="1:31" ht="15.75" customHeight="1">
      <c r="A777" s="4"/>
      <c r="B777" s="120"/>
      <c r="C777" s="120"/>
      <c r="D777" s="120"/>
      <c r="E777" s="120"/>
      <c r="F777" s="120"/>
      <c r="G777" s="120"/>
      <c r="H777" s="4"/>
      <c r="I777" s="120"/>
      <c r="J777" s="121"/>
      <c r="K777" s="121"/>
      <c r="L777" s="4"/>
      <c r="M777" s="4"/>
      <c r="N777" s="4"/>
      <c r="O777" s="4"/>
      <c r="P777" s="4"/>
      <c r="V777" s="123"/>
      <c r="W777" s="4"/>
      <c r="X777" s="4"/>
      <c r="Y777" s="4"/>
      <c r="Z777" s="4"/>
      <c r="AA777" s="4"/>
      <c r="AB777" s="4"/>
      <c r="AC777" s="4"/>
      <c r="AD777" s="4"/>
      <c r="AE777" s="4"/>
    </row>
    <row r="778" spans="1:31" ht="15.75" customHeight="1">
      <c r="A778" s="4"/>
      <c r="B778" s="120"/>
      <c r="C778" s="120"/>
      <c r="D778" s="120"/>
      <c r="E778" s="120"/>
      <c r="F778" s="120"/>
      <c r="G778" s="120"/>
      <c r="H778" s="4"/>
      <c r="I778" s="120"/>
      <c r="J778" s="121"/>
      <c r="K778" s="121"/>
      <c r="L778" s="4"/>
      <c r="M778" s="4"/>
      <c r="N778" s="4"/>
      <c r="O778" s="4"/>
      <c r="P778" s="4"/>
      <c r="V778" s="123"/>
      <c r="W778" s="4"/>
      <c r="X778" s="4"/>
      <c r="Y778" s="4"/>
      <c r="Z778" s="4"/>
      <c r="AA778" s="4"/>
      <c r="AB778" s="4"/>
      <c r="AC778" s="4"/>
      <c r="AD778" s="4"/>
      <c r="AE778" s="4"/>
    </row>
    <row r="779" spans="1:31" ht="15.75" customHeight="1">
      <c r="A779" s="4"/>
      <c r="B779" s="120"/>
      <c r="C779" s="120"/>
      <c r="D779" s="120"/>
      <c r="E779" s="120"/>
      <c r="F779" s="120"/>
      <c r="G779" s="120"/>
      <c r="H779" s="4"/>
      <c r="I779" s="120"/>
      <c r="J779" s="121"/>
      <c r="K779" s="121"/>
      <c r="L779" s="4"/>
      <c r="M779" s="4"/>
      <c r="N779" s="4"/>
      <c r="O779" s="4"/>
      <c r="P779" s="4"/>
      <c r="V779" s="123"/>
      <c r="W779" s="4"/>
      <c r="X779" s="4"/>
      <c r="Y779" s="4"/>
      <c r="Z779" s="4"/>
      <c r="AA779" s="4"/>
      <c r="AB779" s="4"/>
      <c r="AC779" s="4"/>
      <c r="AD779" s="4"/>
      <c r="AE779" s="4"/>
    </row>
    <row r="780" spans="1:31" ht="15.75" customHeight="1">
      <c r="A780" s="4"/>
      <c r="B780" s="120"/>
      <c r="C780" s="120"/>
      <c r="D780" s="120"/>
      <c r="E780" s="120"/>
      <c r="F780" s="120"/>
      <c r="G780" s="120"/>
      <c r="H780" s="4"/>
      <c r="I780" s="120"/>
      <c r="J780" s="121"/>
      <c r="K780" s="121"/>
      <c r="L780" s="4"/>
      <c r="M780" s="4"/>
      <c r="N780" s="4"/>
      <c r="O780" s="4"/>
      <c r="P780" s="4"/>
      <c r="V780" s="123"/>
      <c r="W780" s="4"/>
      <c r="X780" s="4"/>
      <c r="Y780" s="4"/>
      <c r="Z780" s="4"/>
      <c r="AA780" s="4"/>
      <c r="AB780" s="4"/>
      <c r="AC780" s="4"/>
      <c r="AD780" s="4"/>
      <c r="AE780" s="4"/>
    </row>
    <row r="781" spans="1:31" ht="15.75" customHeight="1">
      <c r="A781" s="4"/>
      <c r="B781" s="120"/>
      <c r="C781" s="120"/>
      <c r="D781" s="120"/>
      <c r="E781" s="120"/>
      <c r="F781" s="120"/>
      <c r="G781" s="120"/>
      <c r="H781" s="4"/>
      <c r="I781" s="120"/>
      <c r="J781" s="121"/>
      <c r="K781" s="121"/>
      <c r="L781" s="4"/>
      <c r="M781" s="4"/>
      <c r="N781" s="4"/>
      <c r="O781" s="4"/>
      <c r="P781" s="4"/>
      <c r="V781" s="123"/>
      <c r="W781" s="4"/>
      <c r="X781" s="4"/>
      <c r="Y781" s="4"/>
      <c r="Z781" s="4"/>
      <c r="AA781" s="4"/>
      <c r="AB781" s="4"/>
      <c r="AC781" s="4"/>
      <c r="AD781" s="4"/>
      <c r="AE781" s="4"/>
    </row>
    <row r="782" spans="1:31" ht="15.75" customHeight="1">
      <c r="A782" s="4"/>
      <c r="B782" s="120"/>
      <c r="C782" s="120"/>
      <c r="D782" s="120"/>
      <c r="E782" s="120"/>
      <c r="F782" s="120"/>
      <c r="G782" s="120"/>
      <c r="H782" s="4"/>
      <c r="I782" s="120"/>
      <c r="J782" s="121"/>
      <c r="K782" s="121"/>
      <c r="L782" s="4"/>
      <c r="M782" s="4"/>
      <c r="N782" s="4"/>
      <c r="O782" s="4"/>
      <c r="P782" s="4"/>
      <c r="V782" s="123"/>
      <c r="W782" s="4"/>
      <c r="X782" s="4"/>
      <c r="Y782" s="4"/>
      <c r="Z782" s="4"/>
      <c r="AA782" s="4"/>
      <c r="AB782" s="4"/>
      <c r="AC782" s="4"/>
      <c r="AD782" s="4"/>
      <c r="AE782" s="4"/>
    </row>
    <row r="783" spans="1:31" ht="15.75" customHeight="1">
      <c r="A783" s="4"/>
      <c r="B783" s="120"/>
      <c r="C783" s="120"/>
      <c r="D783" s="120"/>
      <c r="E783" s="120"/>
      <c r="F783" s="120"/>
      <c r="G783" s="120"/>
      <c r="H783" s="4"/>
      <c r="I783" s="120"/>
      <c r="J783" s="121"/>
      <c r="K783" s="121"/>
      <c r="L783" s="4"/>
      <c r="M783" s="4"/>
      <c r="N783" s="4"/>
      <c r="O783" s="4"/>
      <c r="P783" s="4"/>
      <c r="V783" s="123"/>
      <c r="W783" s="4"/>
      <c r="X783" s="4"/>
      <c r="Y783" s="4"/>
      <c r="Z783" s="4"/>
      <c r="AA783" s="4"/>
      <c r="AB783" s="4"/>
      <c r="AC783" s="4"/>
      <c r="AD783" s="4"/>
      <c r="AE783" s="4"/>
    </row>
    <row r="784" spans="1:31" ht="15.75" customHeight="1">
      <c r="A784" s="4"/>
      <c r="B784" s="120"/>
      <c r="C784" s="120"/>
      <c r="D784" s="120"/>
      <c r="E784" s="120"/>
      <c r="F784" s="120"/>
      <c r="G784" s="120"/>
      <c r="H784" s="4"/>
      <c r="I784" s="120"/>
      <c r="J784" s="121"/>
      <c r="K784" s="121"/>
      <c r="L784" s="4"/>
      <c r="M784" s="4"/>
      <c r="N784" s="4"/>
      <c r="O784" s="4"/>
      <c r="P784" s="4"/>
      <c r="V784" s="123"/>
      <c r="W784" s="4"/>
      <c r="X784" s="4"/>
      <c r="Y784" s="4"/>
      <c r="Z784" s="4"/>
      <c r="AA784" s="4"/>
      <c r="AB784" s="4"/>
      <c r="AC784" s="4"/>
      <c r="AD784" s="4"/>
      <c r="AE784" s="4"/>
    </row>
    <row r="785" spans="1:31" ht="15.75" customHeight="1">
      <c r="A785" s="4"/>
      <c r="B785" s="120"/>
      <c r="C785" s="120"/>
      <c r="D785" s="120"/>
      <c r="E785" s="120"/>
      <c r="F785" s="120"/>
      <c r="G785" s="120"/>
      <c r="H785" s="4"/>
      <c r="I785" s="120"/>
      <c r="J785" s="121"/>
      <c r="K785" s="121"/>
      <c r="L785" s="4"/>
      <c r="M785" s="4"/>
      <c r="N785" s="4"/>
      <c r="O785" s="4"/>
      <c r="P785" s="4"/>
      <c r="V785" s="123"/>
      <c r="W785" s="4"/>
      <c r="X785" s="4"/>
      <c r="Y785" s="4"/>
      <c r="Z785" s="4"/>
      <c r="AA785" s="4"/>
      <c r="AB785" s="4"/>
      <c r="AC785" s="4"/>
      <c r="AD785" s="4"/>
      <c r="AE785" s="4"/>
    </row>
    <row r="786" spans="1:31" ht="15.75" customHeight="1">
      <c r="A786" s="4"/>
      <c r="B786" s="120"/>
      <c r="C786" s="120"/>
      <c r="D786" s="120"/>
      <c r="E786" s="120"/>
      <c r="F786" s="120"/>
      <c r="G786" s="120"/>
      <c r="H786" s="4"/>
      <c r="I786" s="120"/>
      <c r="J786" s="121"/>
      <c r="K786" s="121"/>
      <c r="L786" s="4"/>
      <c r="M786" s="4"/>
      <c r="N786" s="4"/>
      <c r="O786" s="4"/>
      <c r="P786" s="4"/>
      <c r="V786" s="123"/>
      <c r="W786" s="4"/>
      <c r="X786" s="4"/>
      <c r="Y786" s="4"/>
      <c r="Z786" s="4"/>
      <c r="AA786" s="4"/>
      <c r="AB786" s="4"/>
      <c r="AC786" s="4"/>
      <c r="AD786" s="4"/>
      <c r="AE786" s="4"/>
    </row>
    <row r="787" spans="1:31" ht="15.75" customHeight="1">
      <c r="A787" s="4"/>
      <c r="B787" s="120"/>
      <c r="C787" s="120"/>
      <c r="D787" s="120"/>
      <c r="E787" s="120"/>
      <c r="F787" s="120"/>
      <c r="G787" s="120"/>
      <c r="H787" s="4"/>
      <c r="I787" s="120"/>
      <c r="J787" s="121"/>
      <c r="K787" s="121"/>
      <c r="L787" s="4"/>
      <c r="M787" s="4"/>
      <c r="N787" s="4"/>
      <c r="O787" s="4"/>
      <c r="P787" s="4"/>
      <c r="V787" s="123"/>
      <c r="W787" s="4"/>
      <c r="X787" s="4"/>
      <c r="Y787" s="4"/>
      <c r="Z787" s="4"/>
      <c r="AA787" s="4"/>
      <c r="AB787" s="4"/>
      <c r="AC787" s="4"/>
      <c r="AD787" s="4"/>
      <c r="AE787" s="4"/>
    </row>
    <row r="788" spans="1:31" ht="15.75" customHeight="1">
      <c r="A788" s="4"/>
      <c r="B788" s="120"/>
      <c r="C788" s="120"/>
      <c r="D788" s="120"/>
      <c r="E788" s="120"/>
      <c r="F788" s="120"/>
      <c r="G788" s="120"/>
      <c r="H788" s="4"/>
      <c r="I788" s="120"/>
      <c r="J788" s="121"/>
      <c r="K788" s="121"/>
      <c r="L788" s="4"/>
      <c r="M788" s="4"/>
      <c r="N788" s="4"/>
      <c r="O788" s="4"/>
      <c r="P788" s="4"/>
      <c r="V788" s="123"/>
      <c r="W788" s="4"/>
      <c r="X788" s="4"/>
      <c r="Y788" s="4"/>
      <c r="Z788" s="4"/>
      <c r="AA788" s="4"/>
      <c r="AB788" s="4"/>
      <c r="AC788" s="4"/>
      <c r="AD788" s="4"/>
      <c r="AE788" s="4"/>
    </row>
    <row r="789" spans="1:31" ht="15.75" customHeight="1">
      <c r="A789" s="4"/>
      <c r="B789" s="120"/>
      <c r="C789" s="120"/>
      <c r="D789" s="120"/>
      <c r="E789" s="120"/>
      <c r="F789" s="120"/>
      <c r="G789" s="120"/>
      <c r="H789" s="4"/>
      <c r="I789" s="120"/>
      <c r="J789" s="121"/>
      <c r="K789" s="121"/>
      <c r="L789" s="4"/>
      <c r="M789" s="4"/>
      <c r="N789" s="4"/>
      <c r="O789" s="4"/>
      <c r="P789" s="4"/>
      <c r="V789" s="123"/>
      <c r="W789" s="4"/>
      <c r="X789" s="4"/>
      <c r="Y789" s="4"/>
      <c r="Z789" s="4"/>
      <c r="AA789" s="4"/>
      <c r="AB789" s="4"/>
      <c r="AC789" s="4"/>
      <c r="AD789" s="4"/>
      <c r="AE789" s="4"/>
    </row>
    <row r="790" spans="1:31" ht="15.75" customHeight="1">
      <c r="A790" s="4"/>
      <c r="B790" s="120"/>
      <c r="C790" s="120"/>
      <c r="D790" s="120"/>
      <c r="E790" s="120"/>
      <c r="F790" s="120"/>
      <c r="G790" s="120"/>
      <c r="H790" s="4"/>
      <c r="I790" s="120"/>
      <c r="J790" s="121"/>
      <c r="K790" s="121"/>
      <c r="L790" s="4"/>
      <c r="M790" s="4"/>
      <c r="N790" s="4"/>
      <c r="O790" s="4"/>
      <c r="P790" s="4"/>
      <c r="V790" s="123"/>
      <c r="W790" s="4"/>
      <c r="X790" s="4"/>
      <c r="Y790" s="4"/>
      <c r="Z790" s="4"/>
      <c r="AA790" s="4"/>
      <c r="AB790" s="4"/>
      <c r="AC790" s="4"/>
      <c r="AD790" s="4"/>
      <c r="AE790" s="4"/>
    </row>
    <row r="791" spans="1:31" ht="15.75" customHeight="1">
      <c r="A791" s="4"/>
      <c r="B791" s="120"/>
      <c r="C791" s="120"/>
      <c r="D791" s="120"/>
      <c r="E791" s="120"/>
      <c r="F791" s="120"/>
      <c r="G791" s="120"/>
      <c r="H791" s="4"/>
      <c r="I791" s="120"/>
      <c r="J791" s="121"/>
      <c r="K791" s="121"/>
      <c r="L791" s="4"/>
      <c r="M791" s="4"/>
      <c r="N791" s="4"/>
      <c r="O791" s="4"/>
      <c r="P791" s="4"/>
      <c r="V791" s="123"/>
      <c r="W791" s="4"/>
      <c r="X791" s="4"/>
      <c r="Y791" s="4"/>
      <c r="Z791" s="4"/>
      <c r="AA791" s="4"/>
      <c r="AB791" s="4"/>
      <c r="AC791" s="4"/>
      <c r="AD791" s="4"/>
      <c r="AE791" s="4"/>
    </row>
    <row r="792" spans="1:31" ht="15.75" customHeight="1">
      <c r="A792" s="4"/>
      <c r="B792" s="120"/>
      <c r="C792" s="120"/>
      <c r="D792" s="120"/>
      <c r="E792" s="120"/>
      <c r="F792" s="120"/>
      <c r="G792" s="120"/>
      <c r="H792" s="4"/>
      <c r="I792" s="120"/>
      <c r="J792" s="121"/>
      <c r="K792" s="121"/>
      <c r="L792" s="4"/>
      <c r="M792" s="4"/>
      <c r="N792" s="4"/>
      <c r="O792" s="4"/>
      <c r="P792" s="4"/>
      <c r="V792" s="123"/>
      <c r="W792" s="4"/>
      <c r="X792" s="4"/>
      <c r="Y792" s="4"/>
      <c r="Z792" s="4"/>
      <c r="AA792" s="4"/>
      <c r="AB792" s="4"/>
      <c r="AC792" s="4"/>
      <c r="AD792" s="4"/>
      <c r="AE792" s="4"/>
    </row>
    <row r="793" spans="1:31" ht="15.75" customHeight="1">
      <c r="A793" s="4"/>
      <c r="B793" s="120"/>
      <c r="C793" s="120"/>
      <c r="D793" s="120"/>
      <c r="E793" s="120"/>
      <c r="F793" s="120"/>
      <c r="G793" s="120"/>
      <c r="H793" s="4"/>
      <c r="I793" s="120"/>
      <c r="J793" s="121"/>
      <c r="K793" s="121"/>
      <c r="L793" s="4"/>
      <c r="M793" s="4"/>
      <c r="N793" s="4"/>
      <c r="O793" s="4"/>
      <c r="P793" s="4"/>
      <c r="V793" s="123"/>
      <c r="W793" s="4"/>
      <c r="X793" s="4"/>
      <c r="Y793" s="4"/>
      <c r="Z793" s="4"/>
      <c r="AA793" s="4"/>
      <c r="AB793" s="4"/>
      <c r="AC793" s="4"/>
      <c r="AD793" s="4"/>
      <c r="AE793" s="4"/>
    </row>
    <row r="794" spans="1:31" ht="15.75" customHeight="1">
      <c r="A794" s="4"/>
      <c r="B794" s="120"/>
      <c r="C794" s="120"/>
      <c r="D794" s="120"/>
      <c r="E794" s="120"/>
      <c r="F794" s="120"/>
      <c r="G794" s="120"/>
      <c r="H794" s="4"/>
      <c r="I794" s="120"/>
      <c r="J794" s="121"/>
      <c r="K794" s="121"/>
      <c r="L794" s="4"/>
      <c r="M794" s="4"/>
      <c r="N794" s="4"/>
      <c r="O794" s="4"/>
      <c r="P794" s="4"/>
      <c r="V794" s="123"/>
      <c r="W794" s="4"/>
      <c r="X794" s="4"/>
      <c r="Y794" s="4"/>
      <c r="Z794" s="4"/>
      <c r="AA794" s="4"/>
      <c r="AB794" s="4"/>
      <c r="AC794" s="4"/>
      <c r="AD794" s="4"/>
      <c r="AE794" s="4"/>
    </row>
    <row r="795" spans="1:31" ht="15.75" customHeight="1">
      <c r="A795" s="4"/>
      <c r="B795" s="120"/>
      <c r="C795" s="120"/>
      <c r="D795" s="120"/>
      <c r="E795" s="120"/>
      <c r="F795" s="120"/>
      <c r="G795" s="120"/>
      <c r="H795" s="4"/>
      <c r="I795" s="120"/>
      <c r="J795" s="121"/>
      <c r="K795" s="121"/>
      <c r="L795" s="4"/>
      <c r="M795" s="4"/>
      <c r="N795" s="4"/>
      <c r="O795" s="4"/>
      <c r="P795" s="4"/>
      <c r="V795" s="123"/>
      <c r="W795" s="4"/>
      <c r="X795" s="4"/>
      <c r="Y795" s="4"/>
      <c r="Z795" s="4"/>
      <c r="AA795" s="4"/>
      <c r="AB795" s="4"/>
      <c r="AC795" s="4"/>
      <c r="AD795" s="4"/>
      <c r="AE795" s="4"/>
    </row>
    <row r="796" spans="1:31" ht="15.75" customHeight="1">
      <c r="A796" s="4"/>
      <c r="B796" s="120"/>
      <c r="C796" s="120"/>
      <c r="D796" s="120"/>
      <c r="E796" s="120"/>
      <c r="F796" s="120"/>
      <c r="G796" s="120"/>
      <c r="H796" s="4"/>
      <c r="I796" s="120"/>
      <c r="J796" s="121"/>
      <c r="K796" s="121"/>
      <c r="L796" s="4"/>
      <c r="M796" s="4"/>
      <c r="N796" s="4"/>
      <c r="O796" s="4"/>
      <c r="P796" s="4"/>
      <c r="V796" s="123"/>
      <c r="W796" s="4"/>
      <c r="X796" s="4"/>
      <c r="Y796" s="4"/>
      <c r="Z796" s="4"/>
      <c r="AA796" s="4"/>
      <c r="AB796" s="4"/>
      <c r="AC796" s="4"/>
      <c r="AD796" s="4"/>
      <c r="AE796" s="4"/>
    </row>
    <row r="797" spans="1:31" ht="15.75" customHeight="1">
      <c r="A797" s="4"/>
      <c r="B797" s="120"/>
      <c r="C797" s="120"/>
      <c r="D797" s="120"/>
      <c r="E797" s="120"/>
      <c r="F797" s="120"/>
      <c r="G797" s="120"/>
      <c r="H797" s="4"/>
      <c r="I797" s="120"/>
      <c r="J797" s="121"/>
      <c r="K797" s="121"/>
      <c r="L797" s="4"/>
      <c r="M797" s="4"/>
      <c r="N797" s="4"/>
      <c r="O797" s="4"/>
      <c r="P797" s="4"/>
      <c r="V797" s="123"/>
      <c r="W797" s="4"/>
      <c r="X797" s="4"/>
      <c r="Y797" s="4"/>
      <c r="Z797" s="4"/>
      <c r="AA797" s="4"/>
      <c r="AB797" s="4"/>
      <c r="AC797" s="4"/>
      <c r="AD797" s="4"/>
      <c r="AE797" s="4"/>
    </row>
    <row r="798" spans="1:31" ht="15.75" customHeight="1">
      <c r="A798" s="4"/>
      <c r="B798" s="120"/>
      <c r="C798" s="120"/>
      <c r="D798" s="120"/>
      <c r="E798" s="120"/>
      <c r="F798" s="120"/>
      <c r="G798" s="120"/>
      <c r="H798" s="4"/>
      <c r="I798" s="120"/>
      <c r="J798" s="121"/>
      <c r="K798" s="121"/>
      <c r="L798" s="4"/>
      <c r="M798" s="4"/>
      <c r="N798" s="4"/>
      <c r="O798" s="4"/>
      <c r="P798" s="4"/>
      <c r="V798" s="123"/>
      <c r="W798" s="4"/>
      <c r="X798" s="4"/>
      <c r="Y798" s="4"/>
      <c r="Z798" s="4"/>
      <c r="AA798" s="4"/>
      <c r="AB798" s="4"/>
      <c r="AC798" s="4"/>
      <c r="AD798" s="4"/>
      <c r="AE798" s="4"/>
    </row>
    <row r="799" spans="1:31" ht="15.75" customHeight="1">
      <c r="A799" s="4"/>
      <c r="B799" s="120"/>
      <c r="C799" s="120"/>
      <c r="D799" s="120"/>
      <c r="E799" s="120"/>
      <c r="F799" s="120"/>
      <c r="G799" s="120"/>
      <c r="H799" s="4"/>
      <c r="I799" s="120"/>
      <c r="J799" s="121"/>
      <c r="K799" s="121"/>
      <c r="L799" s="4"/>
      <c r="M799" s="4"/>
      <c r="N799" s="4"/>
      <c r="O799" s="4"/>
      <c r="P799" s="4"/>
      <c r="V799" s="123"/>
      <c r="W799" s="4"/>
      <c r="X799" s="4"/>
      <c r="Y799" s="4"/>
      <c r="Z799" s="4"/>
      <c r="AA799" s="4"/>
      <c r="AB799" s="4"/>
      <c r="AC799" s="4"/>
      <c r="AD799" s="4"/>
      <c r="AE799" s="4"/>
    </row>
    <row r="800" spans="1:31" ht="15.75" customHeight="1">
      <c r="A800" s="4"/>
      <c r="B800" s="120"/>
      <c r="C800" s="120"/>
      <c r="D800" s="120"/>
      <c r="E800" s="120"/>
      <c r="F800" s="120"/>
      <c r="G800" s="120"/>
      <c r="H800" s="4"/>
      <c r="I800" s="120"/>
      <c r="J800" s="121"/>
      <c r="K800" s="121"/>
      <c r="L800" s="4"/>
      <c r="M800" s="4"/>
      <c r="N800" s="4"/>
      <c r="O800" s="4"/>
      <c r="P800" s="4"/>
      <c r="V800" s="123"/>
      <c r="W800" s="4"/>
      <c r="X800" s="4"/>
      <c r="Y800" s="4"/>
      <c r="Z800" s="4"/>
      <c r="AA800" s="4"/>
      <c r="AB800" s="4"/>
      <c r="AC800" s="4"/>
      <c r="AD800" s="4"/>
      <c r="AE800" s="4"/>
    </row>
    <row r="801" spans="1:31" ht="15.75" customHeight="1">
      <c r="A801" s="4"/>
      <c r="B801" s="120"/>
      <c r="C801" s="120"/>
      <c r="D801" s="120"/>
      <c r="E801" s="120"/>
      <c r="F801" s="120"/>
      <c r="G801" s="120"/>
      <c r="H801" s="4"/>
      <c r="I801" s="120"/>
      <c r="J801" s="121"/>
      <c r="K801" s="121"/>
      <c r="L801" s="4"/>
      <c r="M801" s="4"/>
      <c r="N801" s="4"/>
      <c r="O801" s="4"/>
      <c r="P801" s="4"/>
      <c r="V801" s="123"/>
      <c r="W801" s="4"/>
      <c r="X801" s="4"/>
      <c r="Y801" s="4"/>
      <c r="Z801" s="4"/>
      <c r="AA801" s="4"/>
      <c r="AB801" s="4"/>
      <c r="AC801" s="4"/>
      <c r="AD801" s="4"/>
      <c r="AE801" s="4"/>
    </row>
    <row r="802" spans="1:31" ht="15.75" customHeight="1">
      <c r="A802" s="4"/>
      <c r="B802" s="120"/>
      <c r="C802" s="120"/>
      <c r="D802" s="120"/>
      <c r="E802" s="120"/>
      <c r="F802" s="120"/>
      <c r="G802" s="120"/>
      <c r="H802" s="4"/>
      <c r="I802" s="120"/>
      <c r="J802" s="121"/>
      <c r="K802" s="121"/>
      <c r="L802" s="4"/>
      <c r="M802" s="4"/>
      <c r="N802" s="4"/>
      <c r="O802" s="4"/>
      <c r="P802" s="4"/>
      <c r="V802" s="123"/>
      <c r="W802" s="4"/>
      <c r="X802" s="4"/>
      <c r="Y802" s="4"/>
      <c r="Z802" s="4"/>
      <c r="AA802" s="4"/>
      <c r="AB802" s="4"/>
      <c r="AC802" s="4"/>
      <c r="AD802" s="4"/>
      <c r="AE802" s="4"/>
    </row>
    <row r="803" spans="1:31" ht="15.75" customHeight="1">
      <c r="A803" s="4"/>
      <c r="B803" s="120"/>
      <c r="C803" s="120"/>
      <c r="D803" s="120"/>
      <c r="E803" s="120"/>
      <c r="F803" s="120"/>
      <c r="G803" s="120"/>
      <c r="H803" s="4"/>
      <c r="I803" s="120"/>
      <c r="J803" s="121"/>
      <c r="K803" s="121"/>
      <c r="L803" s="4"/>
      <c r="M803" s="4"/>
      <c r="N803" s="4"/>
      <c r="O803" s="4"/>
      <c r="P803" s="4"/>
      <c r="V803" s="123"/>
      <c r="W803" s="4"/>
      <c r="X803" s="4"/>
      <c r="Y803" s="4"/>
      <c r="Z803" s="4"/>
      <c r="AA803" s="4"/>
      <c r="AB803" s="4"/>
      <c r="AC803" s="4"/>
      <c r="AD803" s="4"/>
      <c r="AE803" s="4"/>
    </row>
    <row r="804" spans="1:31" ht="15.75" customHeight="1">
      <c r="A804" s="4"/>
      <c r="B804" s="120"/>
      <c r="C804" s="120"/>
      <c r="D804" s="120"/>
      <c r="E804" s="120"/>
      <c r="F804" s="120"/>
      <c r="G804" s="120"/>
      <c r="H804" s="4"/>
      <c r="I804" s="120"/>
      <c r="J804" s="121"/>
      <c r="K804" s="121"/>
      <c r="L804" s="4"/>
      <c r="M804" s="4"/>
      <c r="N804" s="4"/>
      <c r="O804" s="4"/>
      <c r="P804" s="4"/>
      <c r="V804" s="123"/>
      <c r="W804" s="4"/>
      <c r="X804" s="4"/>
      <c r="Y804" s="4"/>
      <c r="Z804" s="4"/>
      <c r="AA804" s="4"/>
      <c r="AB804" s="4"/>
      <c r="AC804" s="4"/>
      <c r="AD804" s="4"/>
      <c r="AE804" s="4"/>
    </row>
    <row r="805" spans="1:31" ht="15.75" customHeight="1">
      <c r="A805" s="4"/>
      <c r="B805" s="120"/>
      <c r="C805" s="120"/>
      <c r="D805" s="120"/>
      <c r="E805" s="120"/>
      <c r="F805" s="120"/>
      <c r="G805" s="120"/>
      <c r="H805" s="4"/>
      <c r="I805" s="120"/>
      <c r="J805" s="121"/>
      <c r="K805" s="121"/>
      <c r="L805" s="4"/>
      <c r="M805" s="4"/>
      <c r="N805" s="4"/>
      <c r="O805" s="4"/>
      <c r="P805" s="4"/>
      <c r="V805" s="123"/>
      <c r="W805" s="4"/>
      <c r="X805" s="4"/>
      <c r="Y805" s="4"/>
      <c r="Z805" s="4"/>
      <c r="AA805" s="4"/>
      <c r="AB805" s="4"/>
      <c r="AC805" s="4"/>
      <c r="AD805" s="4"/>
      <c r="AE805" s="4"/>
    </row>
    <row r="806" spans="1:31" ht="15.75" customHeight="1">
      <c r="A806" s="4"/>
      <c r="B806" s="120"/>
      <c r="C806" s="120"/>
      <c r="D806" s="120"/>
      <c r="E806" s="120"/>
      <c r="F806" s="120"/>
      <c r="G806" s="120"/>
      <c r="H806" s="4"/>
      <c r="I806" s="120"/>
      <c r="J806" s="121"/>
      <c r="K806" s="121"/>
      <c r="L806" s="4"/>
      <c r="M806" s="4"/>
      <c r="N806" s="4"/>
      <c r="O806" s="4"/>
      <c r="P806" s="4"/>
      <c r="V806" s="123"/>
      <c r="W806" s="4"/>
      <c r="X806" s="4"/>
      <c r="Y806" s="4"/>
      <c r="Z806" s="4"/>
      <c r="AA806" s="4"/>
      <c r="AB806" s="4"/>
      <c r="AC806" s="4"/>
      <c r="AD806" s="4"/>
      <c r="AE806" s="4"/>
    </row>
    <row r="807" spans="1:31" ht="15.75" customHeight="1">
      <c r="A807" s="4"/>
      <c r="B807" s="120"/>
      <c r="C807" s="120"/>
      <c r="D807" s="120"/>
      <c r="E807" s="120"/>
      <c r="F807" s="120"/>
      <c r="G807" s="120"/>
      <c r="H807" s="4"/>
      <c r="I807" s="120"/>
      <c r="J807" s="121"/>
      <c r="K807" s="121"/>
      <c r="L807" s="4"/>
      <c r="M807" s="4"/>
      <c r="N807" s="4"/>
      <c r="O807" s="4"/>
      <c r="P807" s="4"/>
      <c r="V807" s="123"/>
      <c r="W807" s="4"/>
      <c r="X807" s="4"/>
      <c r="Y807" s="4"/>
      <c r="Z807" s="4"/>
      <c r="AA807" s="4"/>
      <c r="AB807" s="4"/>
      <c r="AC807" s="4"/>
      <c r="AD807" s="4"/>
      <c r="AE807" s="4"/>
    </row>
    <row r="808" spans="1:31" ht="15.75" customHeight="1">
      <c r="A808" s="4"/>
      <c r="B808" s="120"/>
      <c r="C808" s="120"/>
      <c r="D808" s="120"/>
      <c r="E808" s="120"/>
      <c r="F808" s="120"/>
      <c r="G808" s="120"/>
      <c r="H808" s="4"/>
      <c r="I808" s="120"/>
      <c r="J808" s="121"/>
      <c r="K808" s="121"/>
      <c r="L808" s="4"/>
      <c r="M808" s="4"/>
      <c r="N808" s="4"/>
      <c r="O808" s="4"/>
      <c r="P808" s="4"/>
      <c r="V808" s="123"/>
      <c r="W808" s="4"/>
      <c r="X808" s="4"/>
      <c r="Y808" s="4"/>
      <c r="Z808" s="4"/>
      <c r="AA808" s="4"/>
      <c r="AB808" s="4"/>
      <c r="AC808" s="4"/>
      <c r="AD808" s="4"/>
      <c r="AE808" s="4"/>
    </row>
    <row r="809" spans="1:31" ht="15.75" customHeight="1">
      <c r="A809" s="4"/>
      <c r="B809" s="120"/>
      <c r="C809" s="120"/>
      <c r="D809" s="120"/>
      <c r="E809" s="120"/>
      <c r="F809" s="120"/>
      <c r="G809" s="120"/>
      <c r="H809" s="4"/>
      <c r="I809" s="120"/>
      <c r="J809" s="121"/>
      <c r="K809" s="121"/>
      <c r="L809" s="4"/>
      <c r="M809" s="4"/>
      <c r="N809" s="4"/>
      <c r="O809" s="4"/>
      <c r="P809" s="4"/>
      <c r="V809" s="123"/>
      <c r="W809" s="4"/>
      <c r="X809" s="4"/>
      <c r="Y809" s="4"/>
      <c r="Z809" s="4"/>
      <c r="AA809" s="4"/>
      <c r="AB809" s="4"/>
      <c r="AC809" s="4"/>
      <c r="AD809" s="4"/>
      <c r="AE809" s="4"/>
    </row>
    <row r="810" spans="1:31" ht="15.75" customHeight="1">
      <c r="A810" s="4"/>
      <c r="B810" s="120"/>
      <c r="C810" s="120"/>
      <c r="D810" s="120"/>
      <c r="E810" s="120"/>
      <c r="F810" s="120"/>
      <c r="G810" s="120"/>
      <c r="H810" s="4"/>
      <c r="I810" s="120"/>
      <c r="J810" s="121"/>
      <c r="K810" s="121"/>
      <c r="L810" s="4"/>
      <c r="M810" s="4"/>
      <c r="N810" s="4"/>
      <c r="O810" s="4"/>
      <c r="P810" s="4"/>
      <c r="V810" s="123"/>
      <c r="W810" s="4"/>
      <c r="X810" s="4"/>
      <c r="Y810" s="4"/>
      <c r="Z810" s="4"/>
      <c r="AA810" s="4"/>
      <c r="AB810" s="4"/>
      <c r="AC810" s="4"/>
      <c r="AD810" s="4"/>
      <c r="AE810" s="4"/>
    </row>
    <row r="811" spans="1:31" ht="15.75" customHeight="1">
      <c r="A811" s="4"/>
      <c r="B811" s="120"/>
      <c r="C811" s="120"/>
      <c r="D811" s="120"/>
      <c r="E811" s="120"/>
      <c r="F811" s="120"/>
      <c r="G811" s="120"/>
      <c r="H811" s="4"/>
      <c r="I811" s="120"/>
      <c r="J811" s="121"/>
      <c r="K811" s="121"/>
      <c r="L811" s="4"/>
      <c r="M811" s="4"/>
      <c r="N811" s="4"/>
      <c r="O811" s="4"/>
      <c r="P811" s="4"/>
      <c r="V811" s="123"/>
      <c r="W811" s="4"/>
      <c r="X811" s="4"/>
      <c r="Y811" s="4"/>
      <c r="Z811" s="4"/>
      <c r="AA811" s="4"/>
      <c r="AB811" s="4"/>
      <c r="AC811" s="4"/>
      <c r="AD811" s="4"/>
      <c r="AE811" s="4"/>
    </row>
    <row r="812" spans="1:31" ht="15.75" customHeight="1">
      <c r="A812" s="4"/>
      <c r="B812" s="120"/>
      <c r="C812" s="120"/>
      <c r="D812" s="120"/>
      <c r="E812" s="120"/>
      <c r="F812" s="120"/>
      <c r="G812" s="120"/>
      <c r="H812" s="4"/>
      <c r="I812" s="120"/>
      <c r="J812" s="121"/>
      <c r="K812" s="121"/>
      <c r="L812" s="4"/>
      <c r="M812" s="4"/>
      <c r="N812" s="4"/>
      <c r="O812" s="4"/>
      <c r="P812" s="4"/>
      <c r="V812" s="123"/>
      <c r="W812" s="4"/>
      <c r="X812" s="4"/>
      <c r="Y812" s="4"/>
      <c r="Z812" s="4"/>
      <c r="AA812" s="4"/>
      <c r="AB812" s="4"/>
      <c r="AC812" s="4"/>
      <c r="AD812" s="4"/>
      <c r="AE812" s="4"/>
    </row>
    <row r="813" spans="1:31" ht="15.75" customHeight="1">
      <c r="A813" s="4"/>
      <c r="B813" s="120"/>
      <c r="C813" s="120"/>
      <c r="D813" s="120"/>
      <c r="E813" s="120"/>
      <c r="F813" s="120"/>
      <c r="G813" s="120"/>
      <c r="H813" s="4"/>
      <c r="I813" s="120"/>
      <c r="J813" s="121"/>
      <c r="K813" s="121"/>
      <c r="L813" s="4"/>
      <c r="M813" s="4"/>
      <c r="N813" s="4"/>
      <c r="O813" s="4"/>
      <c r="P813" s="4"/>
      <c r="V813" s="123"/>
      <c r="W813" s="4"/>
      <c r="X813" s="4"/>
      <c r="Y813" s="4"/>
      <c r="Z813" s="4"/>
      <c r="AA813" s="4"/>
      <c r="AB813" s="4"/>
      <c r="AC813" s="4"/>
      <c r="AD813" s="4"/>
      <c r="AE813" s="4"/>
    </row>
    <row r="814" spans="1:31" ht="15.75" customHeight="1">
      <c r="A814" s="4"/>
      <c r="B814" s="120"/>
      <c r="C814" s="120"/>
      <c r="D814" s="120"/>
      <c r="E814" s="120"/>
      <c r="F814" s="120"/>
      <c r="G814" s="120"/>
      <c r="H814" s="4"/>
      <c r="I814" s="120"/>
      <c r="J814" s="121"/>
      <c r="K814" s="121"/>
      <c r="L814" s="4"/>
      <c r="M814" s="4"/>
      <c r="N814" s="4"/>
      <c r="O814" s="4"/>
      <c r="P814" s="4"/>
      <c r="V814" s="123"/>
      <c r="W814" s="4"/>
      <c r="X814" s="4"/>
      <c r="Y814" s="4"/>
      <c r="Z814" s="4"/>
      <c r="AA814" s="4"/>
      <c r="AB814" s="4"/>
      <c r="AC814" s="4"/>
      <c r="AD814" s="4"/>
      <c r="AE814" s="4"/>
    </row>
    <row r="815" spans="1:31" ht="15.75" customHeight="1">
      <c r="A815" s="4"/>
      <c r="B815" s="120"/>
      <c r="C815" s="120"/>
      <c r="D815" s="120"/>
      <c r="E815" s="120"/>
      <c r="F815" s="120"/>
      <c r="G815" s="120"/>
      <c r="H815" s="4"/>
      <c r="I815" s="120"/>
      <c r="J815" s="121"/>
      <c r="K815" s="121"/>
      <c r="L815" s="4"/>
      <c r="M815" s="4"/>
      <c r="N815" s="4"/>
      <c r="O815" s="4"/>
      <c r="P815" s="4"/>
      <c r="V815" s="123"/>
      <c r="W815" s="4"/>
      <c r="X815" s="4"/>
      <c r="Y815" s="4"/>
      <c r="Z815" s="4"/>
      <c r="AA815" s="4"/>
      <c r="AB815" s="4"/>
      <c r="AC815" s="4"/>
      <c r="AD815" s="4"/>
      <c r="AE815" s="4"/>
    </row>
    <row r="816" spans="1:31" ht="15.75" customHeight="1">
      <c r="A816" s="4"/>
      <c r="B816" s="120"/>
      <c r="C816" s="120"/>
      <c r="D816" s="120"/>
      <c r="E816" s="120"/>
      <c r="F816" s="120"/>
      <c r="G816" s="120"/>
      <c r="H816" s="4"/>
      <c r="I816" s="120"/>
      <c r="J816" s="121"/>
      <c r="K816" s="121"/>
      <c r="L816" s="4"/>
      <c r="M816" s="4"/>
      <c r="N816" s="4"/>
      <c r="O816" s="4"/>
      <c r="P816" s="4"/>
      <c r="V816" s="123"/>
      <c r="W816" s="4"/>
      <c r="X816" s="4"/>
      <c r="Y816" s="4"/>
      <c r="Z816" s="4"/>
      <c r="AA816" s="4"/>
      <c r="AB816" s="4"/>
      <c r="AC816" s="4"/>
      <c r="AD816" s="4"/>
      <c r="AE816" s="4"/>
    </row>
    <row r="817" spans="1:31" ht="15.75" customHeight="1">
      <c r="A817" s="4"/>
      <c r="B817" s="120"/>
      <c r="C817" s="120"/>
      <c r="D817" s="120"/>
      <c r="E817" s="120"/>
      <c r="F817" s="120"/>
      <c r="G817" s="120"/>
      <c r="H817" s="4"/>
      <c r="I817" s="120"/>
      <c r="J817" s="121"/>
      <c r="K817" s="121"/>
      <c r="L817" s="4"/>
      <c r="M817" s="4"/>
      <c r="N817" s="4"/>
      <c r="O817" s="4"/>
      <c r="P817" s="4"/>
      <c r="V817" s="123"/>
      <c r="W817" s="4"/>
      <c r="X817" s="4"/>
      <c r="Y817" s="4"/>
      <c r="Z817" s="4"/>
      <c r="AA817" s="4"/>
      <c r="AB817" s="4"/>
      <c r="AC817" s="4"/>
      <c r="AD817" s="4"/>
      <c r="AE817" s="4"/>
    </row>
    <row r="818" spans="1:31" ht="15.75" customHeight="1">
      <c r="A818" s="4"/>
      <c r="B818" s="120"/>
      <c r="C818" s="120"/>
      <c r="D818" s="120"/>
      <c r="E818" s="120"/>
      <c r="F818" s="120"/>
      <c r="G818" s="120"/>
      <c r="H818" s="4"/>
      <c r="I818" s="120"/>
      <c r="J818" s="121"/>
      <c r="K818" s="121"/>
      <c r="L818" s="4"/>
      <c r="M818" s="4"/>
      <c r="N818" s="4"/>
      <c r="O818" s="4"/>
      <c r="P818" s="4"/>
      <c r="V818" s="123"/>
      <c r="W818" s="4"/>
      <c r="X818" s="4"/>
      <c r="Y818" s="4"/>
      <c r="Z818" s="4"/>
      <c r="AA818" s="4"/>
      <c r="AB818" s="4"/>
      <c r="AC818" s="4"/>
      <c r="AD818" s="4"/>
      <c r="AE818" s="4"/>
    </row>
    <row r="819" spans="1:31" ht="15.75" customHeight="1">
      <c r="A819" s="4"/>
      <c r="B819" s="120"/>
      <c r="C819" s="120"/>
      <c r="D819" s="120"/>
      <c r="E819" s="120"/>
      <c r="F819" s="120"/>
      <c r="G819" s="120"/>
      <c r="H819" s="4"/>
      <c r="I819" s="120"/>
      <c r="J819" s="121"/>
      <c r="K819" s="121"/>
      <c r="L819" s="4"/>
      <c r="M819" s="4"/>
      <c r="N819" s="4"/>
      <c r="O819" s="4"/>
      <c r="P819" s="4"/>
      <c r="V819" s="123"/>
      <c r="W819" s="4"/>
      <c r="X819" s="4"/>
      <c r="Y819" s="4"/>
      <c r="Z819" s="4"/>
      <c r="AA819" s="4"/>
      <c r="AB819" s="4"/>
      <c r="AC819" s="4"/>
      <c r="AD819" s="4"/>
      <c r="AE819" s="4"/>
    </row>
    <row r="820" spans="1:31" ht="15.75" customHeight="1">
      <c r="A820" s="4"/>
      <c r="B820" s="120"/>
      <c r="C820" s="120"/>
      <c r="D820" s="120"/>
      <c r="E820" s="120"/>
      <c r="F820" s="120"/>
      <c r="G820" s="120"/>
      <c r="H820" s="4"/>
      <c r="I820" s="120"/>
      <c r="J820" s="121"/>
      <c r="K820" s="121"/>
      <c r="L820" s="4"/>
      <c r="M820" s="4"/>
      <c r="N820" s="4"/>
      <c r="O820" s="4"/>
      <c r="P820" s="4"/>
      <c r="V820" s="123"/>
      <c r="W820" s="4"/>
      <c r="X820" s="4"/>
      <c r="Y820" s="4"/>
      <c r="Z820" s="4"/>
      <c r="AA820" s="4"/>
      <c r="AB820" s="4"/>
      <c r="AC820" s="4"/>
      <c r="AD820" s="4"/>
      <c r="AE820" s="4"/>
    </row>
    <row r="821" spans="1:31" ht="15.75" customHeight="1">
      <c r="A821" s="4"/>
      <c r="B821" s="120"/>
      <c r="C821" s="120"/>
      <c r="D821" s="120"/>
      <c r="E821" s="120"/>
      <c r="F821" s="120"/>
      <c r="G821" s="120"/>
      <c r="H821" s="4"/>
      <c r="I821" s="120"/>
      <c r="J821" s="121"/>
      <c r="K821" s="121"/>
      <c r="L821" s="4"/>
      <c r="M821" s="4"/>
      <c r="N821" s="4"/>
      <c r="O821" s="4"/>
      <c r="P821" s="4"/>
      <c r="V821" s="123"/>
      <c r="W821" s="4"/>
      <c r="X821" s="4"/>
      <c r="Y821" s="4"/>
      <c r="Z821" s="4"/>
      <c r="AA821" s="4"/>
      <c r="AB821" s="4"/>
      <c r="AC821" s="4"/>
      <c r="AD821" s="4"/>
      <c r="AE821" s="4"/>
    </row>
    <row r="822" spans="1:31" ht="15.75" customHeight="1">
      <c r="A822" s="4"/>
      <c r="B822" s="120"/>
      <c r="C822" s="120"/>
      <c r="D822" s="120"/>
      <c r="E822" s="120"/>
      <c r="F822" s="120"/>
      <c r="G822" s="120"/>
      <c r="H822" s="4"/>
      <c r="I822" s="120"/>
      <c r="J822" s="121"/>
      <c r="K822" s="121"/>
      <c r="L822" s="4"/>
      <c r="M822" s="4"/>
      <c r="N822" s="4"/>
      <c r="O822" s="4"/>
      <c r="P822" s="4"/>
      <c r="V822" s="123"/>
      <c r="W822" s="4"/>
      <c r="X822" s="4"/>
      <c r="Y822" s="4"/>
      <c r="Z822" s="4"/>
      <c r="AA822" s="4"/>
      <c r="AB822" s="4"/>
      <c r="AC822" s="4"/>
      <c r="AD822" s="4"/>
      <c r="AE822" s="4"/>
    </row>
    <row r="823" spans="1:31" ht="15.75" customHeight="1">
      <c r="A823" s="4"/>
      <c r="B823" s="120"/>
      <c r="C823" s="120"/>
      <c r="D823" s="120"/>
      <c r="E823" s="120"/>
      <c r="F823" s="120"/>
      <c r="G823" s="120"/>
      <c r="H823" s="4"/>
      <c r="I823" s="120"/>
      <c r="J823" s="121"/>
      <c r="K823" s="121"/>
      <c r="L823" s="4"/>
      <c r="M823" s="4"/>
      <c r="N823" s="4"/>
      <c r="O823" s="4"/>
      <c r="P823" s="4"/>
      <c r="V823" s="123"/>
      <c r="W823" s="4"/>
      <c r="X823" s="4"/>
      <c r="Y823" s="4"/>
      <c r="Z823" s="4"/>
      <c r="AA823" s="4"/>
      <c r="AB823" s="4"/>
      <c r="AC823" s="4"/>
      <c r="AD823" s="4"/>
      <c r="AE823" s="4"/>
    </row>
    <row r="824" spans="1:31" ht="15.75" customHeight="1">
      <c r="A824" s="4"/>
      <c r="B824" s="120"/>
      <c r="C824" s="120"/>
      <c r="D824" s="120"/>
      <c r="E824" s="120"/>
      <c r="F824" s="120"/>
      <c r="G824" s="120"/>
      <c r="H824" s="4"/>
      <c r="I824" s="120"/>
      <c r="J824" s="121"/>
      <c r="K824" s="121"/>
      <c r="L824" s="4"/>
      <c r="M824" s="4"/>
      <c r="N824" s="4"/>
      <c r="O824" s="4"/>
      <c r="P824" s="4"/>
      <c r="V824" s="123"/>
      <c r="W824" s="4"/>
      <c r="X824" s="4"/>
      <c r="Y824" s="4"/>
      <c r="Z824" s="4"/>
      <c r="AA824" s="4"/>
      <c r="AB824" s="4"/>
      <c r="AC824" s="4"/>
      <c r="AD824" s="4"/>
      <c r="AE824" s="4"/>
    </row>
    <row r="825" spans="1:31" ht="15.75" customHeight="1">
      <c r="A825" s="4"/>
      <c r="B825" s="120"/>
      <c r="C825" s="120"/>
      <c r="D825" s="120"/>
      <c r="E825" s="120"/>
      <c r="F825" s="120"/>
      <c r="G825" s="120"/>
      <c r="H825" s="4"/>
      <c r="I825" s="120"/>
      <c r="J825" s="121"/>
      <c r="K825" s="121"/>
      <c r="L825" s="4"/>
      <c r="M825" s="4"/>
      <c r="N825" s="4"/>
      <c r="O825" s="4"/>
      <c r="P825" s="4"/>
      <c r="V825" s="123"/>
      <c r="W825" s="4"/>
      <c r="X825" s="4"/>
      <c r="Y825" s="4"/>
      <c r="Z825" s="4"/>
      <c r="AA825" s="4"/>
      <c r="AB825" s="4"/>
      <c r="AC825" s="4"/>
      <c r="AD825" s="4"/>
      <c r="AE825" s="4"/>
    </row>
    <row r="826" spans="1:31" ht="15.75" customHeight="1">
      <c r="A826" s="4"/>
      <c r="B826" s="120"/>
      <c r="C826" s="120"/>
      <c r="D826" s="120"/>
      <c r="E826" s="120"/>
      <c r="F826" s="120"/>
      <c r="G826" s="120"/>
      <c r="H826" s="4"/>
      <c r="I826" s="120"/>
      <c r="J826" s="121"/>
      <c r="K826" s="121"/>
      <c r="L826" s="4"/>
      <c r="M826" s="4"/>
      <c r="N826" s="4"/>
      <c r="O826" s="4"/>
      <c r="P826" s="4"/>
      <c r="V826" s="123"/>
      <c r="W826" s="4"/>
      <c r="X826" s="4"/>
      <c r="Y826" s="4"/>
      <c r="Z826" s="4"/>
      <c r="AA826" s="4"/>
      <c r="AB826" s="4"/>
      <c r="AC826" s="4"/>
      <c r="AD826" s="4"/>
      <c r="AE826" s="4"/>
    </row>
    <row r="827" spans="1:31" ht="15.75" customHeight="1">
      <c r="A827" s="4"/>
      <c r="B827" s="120"/>
      <c r="C827" s="120"/>
      <c r="D827" s="120"/>
      <c r="E827" s="120"/>
      <c r="F827" s="120"/>
      <c r="G827" s="120"/>
      <c r="H827" s="4"/>
      <c r="I827" s="120"/>
      <c r="J827" s="121"/>
      <c r="K827" s="121"/>
      <c r="L827" s="4"/>
      <c r="M827" s="4"/>
      <c r="N827" s="4"/>
      <c r="O827" s="4"/>
      <c r="P827" s="4"/>
      <c r="V827" s="123"/>
      <c r="W827" s="4"/>
      <c r="X827" s="4"/>
      <c r="Y827" s="4"/>
      <c r="Z827" s="4"/>
      <c r="AA827" s="4"/>
      <c r="AB827" s="4"/>
      <c r="AC827" s="4"/>
      <c r="AD827" s="4"/>
      <c r="AE827" s="4"/>
    </row>
    <row r="828" spans="1:31" ht="15.75" customHeight="1">
      <c r="A828" s="4"/>
      <c r="B828" s="120"/>
      <c r="C828" s="120"/>
      <c r="D828" s="120"/>
      <c r="E828" s="120"/>
      <c r="F828" s="120"/>
      <c r="G828" s="120"/>
      <c r="H828" s="4"/>
      <c r="I828" s="120"/>
      <c r="J828" s="121"/>
      <c r="K828" s="121"/>
      <c r="L828" s="4"/>
      <c r="M828" s="4"/>
      <c r="N828" s="4"/>
      <c r="O828" s="4"/>
      <c r="P828" s="4"/>
      <c r="V828" s="123"/>
      <c r="W828" s="4"/>
      <c r="X828" s="4"/>
      <c r="Y828" s="4"/>
      <c r="Z828" s="4"/>
      <c r="AA828" s="4"/>
      <c r="AB828" s="4"/>
      <c r="AC828" s="4"/>
      <c r="AD828" s="4"/>
      <c r="AE828" s="4"/>
    </row>
    <row r="829" spans="1:31" ht="15.75" customHeight="1">
      <c r="A829" s="4"/>
      <c r="B829" s="120"/>
      <c r="C829" s="120"/>
      <c r="D829" s="120"/>
      <c r="E829" s="120"/>
      <c r="F829" s="120"/>
      <c r="G829" s="120"/>
      <c r="H829" s="4"/>
      <c r="I829" s="120"/>
      <c r="J829" s="121"/>
      <c r="K829" s="121"/>
      <c r="L829" s="4"/>
      <c r="M829" s="4"/>
      <c r="N829" s="4"/>
      <c r="O829" s="4"/>
      <c r="P829" s="4"/>
      <c r="V829" s="123"/>
      <c r="W829" s="4"/>
      <c r="X829" s="4"/>
      <c r="Y829" s="4"/>
      <c r="Z829" s="4"/>
      <c r="AA829" s="4"/>
      <c r="AB829" s="4"/>
      <c r="AC829" s="4"/>
      <c r="AD829" s="4"/>
      <c r="AE829" s="4"/>
    </row>
    <row r="830" spans="1:31" ht="15.75" customHeight="1">
      <c r="A830" s="4"/>
      <c r="B830" s="120"/>
      <c r="C830" s="120"/>
      <c r="D830" s="120"/>
      <c r="E830" s="120"/>
      <c r="F830" s="120"/>
      <c r="G830" s="120"/>
      <c r="H830" s="4"/>
      <c r="I830" s="120"/>
      <c r="J830" s="121"/>
      <c r="K830" s="121"/>
      <c r="L830" s="4"/>
      <c r="M830" s="4"/>
      <c r="N830" s="4"/>
      <c r="O830" s="4"/>
      <c r="P830" s="4"/>
      <c r="V830" s="123"/>
      <c r="W830" s="4"/>
      <c r="X830" s="4"/>
      <c r="Y830" s="4"/>
      <c r="Z830" s="4"/>
      <c r="AA830" s="4"/>
      <c r="AB830" s="4"/>
      <c r="AC830" s="4"/>
      <c r="AD830" s="4"/>
      <c r="AE830" s="4"/>
    </row>
    <row r="831" spans="1:31" ht="15.75" customHeight="1">
      <c r="A831" s="4"/>
      <c r="B831" s="120"/>
      <c r="C831" s="120"/>
      <c r="D831" s="120"/>
      <c r="E831" s="120"/>
      <c r="F831" s="120"/>
      <c r="G831" s="120"/>
      <c r="H831" s="4"/>
      <c r="I831" s="120"/>
      <c r="J831" s="121"/>
      <c r="K831" s="121"/>
      <c r="L831" s="4"/>
      <c r="M831" s="4"/>
      <c r="N831" s="4"/>
      <c r="O831" s="4"/>
      <c r="P831" s="4"/>
      <c r="V831" s="123"/>
      <c r="W831" s="4"/>
      <c r="X831" s="4"/>
      <c r="Y831" s="4"/>
      <c r="Z831" s="4"/>
      <c r="AA831" s="4"/>
      <c r="AB831" s="4"/>
      <c r="AC831" s="4"/>
      <c r="AD831" s="4"/>
      <c r="AE831" s="4"/>
    </row>
    <row r="832" spans="1:31" ht="15.75" customHeight="1">
      <c r="A832" s="4"/>
      <c r="B832" s="120"/>
      <c r="C832" s="120"/>
      <c r="D832" s="120"/>
      <c r="E832" s="120"/>
      <c r="F832" s="120"/>
      <c r="G832" s="120"/>
      <c r="H832" s="4"/>
      <c r="I832" s="120"/>
      <c r="J832" s="121"/>
      <c r="K832" s="121"/>
      <c r="L832" s="4"/>
      <c r="M832" s="4"/>
      <c r="N832" s="4"/>
      <c r="O832" s="4"/>
      <c r="P832" s="4"/>
      <c r="V832" s="123"/>
      <c r="W832" s="4"/>
      <c r="X832" s="4"/>
      <c r="Y832" s="4"/>
      <c r="Z832" s="4"/>
      <c r="AA832" s="4"/>
      <c r="AB832" s="4"/>
      <c r="AC832" s="4"/>
      <c r="AD832" s="4"/>
      <c r="AE832" s="4"/>
    </row>
    <row r="833" spans="1:31" ht="15.75" customHeight="1">
      <c r="A833" s="4"/>
      <c r="B833" s="120"/>
      <c r="C833" s="120"/>
      <c r="D833" s="120"/>
      <c r="E833" s="120"/>
      <c r="F833" s="120"/>
      <c r="G833" s="120"/>
      <c r="H833" s="4"/>
      <c r="I833" s="120"/>
      <c r="J833" s="121"/>
      <c r="K833" s="121"/>
      <c r="L833" s="4"/>
      <c r="M833" s="4"/>
      <c r="N833" s="4"/>
      <c r="O833" s="4"/>
      <c r="P833" s="4"/>
      <c r="V833" s="123"/>
      <c r="W833" s="4"/>
      <c r="X833" s="4"/>
      <c r="Y833" s="4"/>
      <c r="Z833" s="4"/>
      <c r="AA833" s="4"/>
      <c r="AB833" s="4"/>
      <c r="AC833" s="4"/>
      <c r="AD833" s="4"/>
      <c r="AE833" s="4"/>
    </row>
    <row r="834" spans="1:31" ht="15.75" customHeight="1">
      <c r="A834" s="4"/>
      <c r="B834" s="120"/>
      <c r="C834" s="120"/>
      <c r="D834" s="120"/>
      <c r="E834" s="120"/>
      <c r="F834" s="120"/>
      <c r="G834" s="120"/>
      <c r="H834" s="4"/>
      <c r="I834" s="120"/>
      <c r="J834" s="121"/>
      <c r="K834" s="121"/>
      <c r="L834" s="4"/>
      <c r="M834" s="4"/>
      <c r="N834" s="4"/>
      <c r="O834" s="4"/>
      <c r="P834" s="4"/>
      <c r="V834" s="123"/>
      <c r="W834" s="4"/>
      <c r="X834" s="4"/>
      <c r="Y834" s="4"/>
      <c r="Z834" s="4"/>
      <c r="AA834" s="4"/>
      <c r="AB834" s="4"/>
      <c r="AC834" s="4"/>
      <c r="AD834" s="4"/>
      <c r="AE834" s="4"/>
    </row>
    <row r="835" spans="1:31" ht="15.75" customHeight="1">
      <c r="A835" s="4"/>
      <c r="B835" s="120"/>
      <c r="C835" s="120"/>
      <c r="D835" s="120"/>
      <c r="E835" s="120"/>
      <c r="F835" s="120"/>
      <c r="G835" s="120"/>
      <c r="H835" s="4"/>
      <c r="I835" s="120"/>
      <c r="J835" s="121"/>
      <c r="K835" s="121"/>
      <c r="L835" s="4"/>
      <c r="M835" s="4"/>
      <c r="N835" s="4"/>
      <c r="O835" s="4"/>
      <c r="P835" s="4"/>
      <c r="V835" s="123"/>
      <c r="W835" s="4"/>
      <c r="X835" s="4"/>
      <c r="Y835" s="4"/>
      <c r="Z835" s="4"/>
      <c r="AA835" s="4"/>
      <c r="AB835" s="4"/>
      <c r="AC835" s="4"/>
      <c r="AD835" s="4"/>
      <c r="AE835" s="4"/>
    </row>
    <row r="836" spans="1:31" ht="15.75" customHeight="1">
      <c r="A836" s="4"/>
      <c r="B836" s="120"/>
      <c r="C836" s="120"/>
      <c r="D836" s="120"/>
      <c r="E836" s="120"/>
      <c r="F836" s="120"/>
      <c r="G836" s="120"/>
      <c r="H836" s="4"/>
      <c r="I836" s="120"/>
      <c r="J836" s="121"/>
      <c r="K836" s="121"/>
      <c r="L836" s="4"/>
      <c r="M836" s="4"/>
      <c r="N836" s="4"/>
      <c r="O836" s="4"/>
      <c r="P836" s="4"/>
      <c r="V836" s="123"/>
      <c r="W836" s="4"/>
      <c r="X836" s="4"/>
      <c r="Y836" s="4"/>
      <c r="Z836" s="4"/>
      <c r="AA836" s="4"/>
      <c r="AB836" s="4"/>
      <c r="AC836" s="4"/>
      <c r="AD836" s="4"/>
      <c r="AE836" s="4"/>
    </row>
    <row r="837" spans="1:31" ht="15.75" customHeight="1">
      <c r="A837" s="4"/>
      <c r="B837" s="120"/>
      <c r="C837" s="120"/>
      <c r="D837" s="120"/>
      <c r="E837" s="120"/>
      <c r="F837" s="120"/>
      <c r="G837" s="120"/>
      <c r="H837" s="4"/>
      <c r="I837" s="120"/>
      <c r="J837" s="121"/>
      <c r="K837" s="121"/>
      <c r="L837" s="4"/>
      <c r="M837" s="4"/>
      <c r="N837" s="4"/>
      <c r="O837" s="4"/>
      <c r="P837" s="4"/>
      <c r="V837" s="123"/>
      <c r="W837" s="4"/>
      <c r="X837" s="4"/>
      <c r="Y837" s="4"/>
      <c r="Z837" s="4"/>
      <c r="AA837" s="4"/>
      <c r="AB837" s="4"/>
      <c r="AC837" s="4"/>
      <c r="AD837" s="4"/>
      <c r="AE837" s="4"/>
    </row>
    <row r="838" spans="1:31" ht="15.75" customHeight="1">
      <c r="A838" s="4"/>
      <c r="B838" s="120"/>
      <c r="C838" s="120"/>
      <c r="D838" s="120"/>
      <c r="E838" s="120"/>
      <c r="F838" s="120"/>
      <c r="G838" s="120"/>
      <c r="H838" s="4"/>
      <c r="I838" s="120"/>
      <c r="J838" s="121"/>
      <c r="K838" s="121"/>
      <c r="L838" s="4"/>
      <c r="M838" s="4"/>
      <c r="N838" s="4"/>
      <c r="O838" s="4"/>
      <c r="P838" s="4"/>
      <c r="V838" s="123"/>
      <c r="W838" s="4"/>
      <c r="X838" s="4"/>
      <c r="Y838" s="4"/>
      <c r="Z838" s="4"/>
      <c r="AA838" s="4"/>
      <c r="AB838" s="4"/>
      <c r="AC838" s="4"/>
      <c r="AD838" s="4"/>
      <c r="AE838" s="4"/>
    </row>
    <row r="839" spans="1:31" ht="15.75" customHeight="1">
      <c r="A839" s="4"/>
      <c r="B839" s="120"/>
      <c r="C839" s="120"/>
      <c r="D839" s="120"/>
      <c r="E839" s="120"/>
      <c r="F839" s="120"/>
      <c r="G839" s="120"/>
      <c r="H839" s="4"/>
      <c r="I839" s="120"/>
      <c r="J839" s="121"/>
      <c r="K839" s="121"/>
      <c r="L839" s="4"/>
      <c r="M839" s="4"/>
      <c r="N839" s="4"/>
      <c r="O839" s="4"/>
      <c r="P839" s="4"/>
      <c r="V839" s="123"/>
      <c r="W839" s="4"/>
      <c r="X839" s="4"/>
      <c r="Y839" s="4"/>
      <c r="Z839" s="4"/>
      <c r="AA839" s="4"/>
      <c r="AB839" s="4"/>
      <c r="AC839" s="4"/>
      <c r="AD839" s="4"/>
      <c r="AE839" s="4"/>
    </row>
    <row r="840" spans="1:31" ht="15.75" customHeight="1">
      <c r="A840" s="4"/>
      <c r="B840" s="120"/>
      <c r="C840" s="120"/>
      <c r="D840" s="120"/>
      <c r="E840" s="120"/>
      <c r="F840" s="120"/>
      <c r="G840" s="120"/>
      <c r="H840" s="4"/>
      <c r="I840" s="120"/>
      <c r="J840" s="121"/>
      <c r="K840" s="121"/>
      <c r="L840" s="4"/>
      <c r="M840" s="4"/>
      <c r="N840" s="4"/>
      <c r="O840" s="4"/>
      <c r="P840" s="4"/>
      <c r="V840" s="123"/>
      <c r="W840" s="4"/>
      <c r="X840" s="4"/>
      <c r="Y840" s="4"/>
      <c r="Z840" s="4"/>
      <c r="AA840" s="4"/>
      <c r="AB840" s="4"/>
      <c r="AC840" s="4"/>
      <c r="AD840" s="4"/>
      <c r="AE840" s="4"/>
    </row>
    <row r="841" spans="1:31" ht="15.75" customHeight="1">
      <c r="A841" s="4"/>
      <c r="B841" s="120"/>
      <c r="C841" s="120"/>
      <c r="D841" s="120"/>
      <c r="E841" s="120"/>
      <c r="F841" s="120"/>
      <c r="G841" s="120"/>
      <c r="H841" s="4"/>
      <c r="I841" s="120"/>
      <c r="J841" s="121"/>
      <c r="K841" s="121"/>
      <c r="L841" s="4"/>
      <c r="M841" s="4"/>
      <c r="N841" s="4"/>
      <c r="O841" s="4"/>
      <c r="P841" s="4"/>
      <c r="V841" s="123"/>
      <c r="W841" s="4"/>
      <c r="X841" s="4"/>
      <c r="Y841" s="4"/>
      <c r="Z841" s="4"/>
      <c r="AA841" s="4"/>
      <c r="AB841" s="4"/>
      <c r="AC841" s="4"/>
      <c r="AD841" s="4"/>
      <c r="AE841" s="4"/>
    </row>
    <row r="842" spans="1:31" ht="15.75" customHeight="1">
      <c r="A842" s="4"/>
      <c r="B842" s="120"/>
      <c r="C842" s="120"/>
      <c r="D842" s="120"/>
      <c r="E842" s="120"/>
      <c r="F842" s="120"/>
      <c r="G842" s="120"/>
      <c r="H842" s="4"/>
      <c r="I842" s="120"/>
      <c r="J842" s="121"/>
      <c r="K842" s="121"/>
      <c r="L842" s="4"/>
      <c r="M842" s="4"/>
      <c r="N842" s="4"/>
      <c r="O842" s="4"/>
      <c r="P842" s="4"/>
      <c r="V842" s="123"/>
      <c r="W842" s="4"/>
      <c r="X842" s="4"/>
      <c r="Y842" s="4"/>
      <c r="Z842" s="4"/>
      <c r="AA842" s="4"/>
      <c r="AB842" s="4"/>
      <c r="AC842" s="4"/>
      <c r="AD842" s="4"/>
      <c r="AE842" s="4"/>
    </row>
    <row r="843" spans="1:31" ht="15.75" customHeight="1">
      <c r="A843" s="4"/>
      <c r="B843" s="120"/>
      <c r="C843" s="120"/>
      <c r="D843" s="120"/>
      <c r="E843" s="120"/>
      <c r="F843" s="120"/>
      <c r="G843" s="120"/>
      <c r="H843" s="4"/>
      <c r="I843" s="120"/>
      <c r="J843" s="121"/>
      <c r="K843" s="121"/>
      <c r="L843" s="4"/>
      <c r="M843" s="4"/>
      <c r="N843" s="4"/>
      <c r="O843" s="4"/>
      <c r="P843" s="4"/>
      <c r="V843" s="123"/>
      <c r="W843" s="4"/>
      <c r="X843" s="4"/>
      <c r="Y843" s="4"/>
      <c r="Z843" s="4"/>
      <c r="AA843" s="4"/>
      <c r="AB843" s="4"/>
      <c r="AC843" s="4"/>
      <c r="AD843" s="4"/>
      <c r="AE843" s="4"/>
    </row>
    <row r="844" spans="1:31" ht="15.75" customHeight="1">
      <c r="A844" s="4"/>
      <c r="B844" s="120"/>
      <c r="C844" s="120"/>
      <c r="D844" s="120"/>
      <c r="E844" s="120"/>
      <c r="F844" s="120"/>
      <c r="G844" s="120"/>
      <c r="H844" s="4"/>
      <c r="I844" s="120"/>
      <c r="J844" s="121"/>
      <c r="K844" s="121"/>
      <c r="L844" s="4"/>
      <c r="M844" s="4"/>
      <c r="N844" s="4"/>
      <c r="O844" s="4"/>
      <c r="P844" s="4"/>
      <c r="V844" s="123"/>
      <c r="W844" s="4"/>
      <c r="X844" s="4"/>
      <c r="Y844" s="4"/>
      <c r="Z844" s="4"/>
      <c r="AA844" s="4"/>
      <c r="AB844" s="4"/>
      <c r="AC844" s="4"/>
      <c r="AD844" s="4"/>
      <c r="AE844" s="4"/>
    </row>
    <row r="845" spans="1:31" ht="15.75" customHeight="1">
      <c r="A845" s="4"/>
      <c r="B845" s="120"/>
      <c r="C845" s="120"/>
      <c r="D845" s="120"/>
      <c r="E845" s="120"/>
      <c r="F845" s="120"/>
      <c r="G845" s="120"/>
      <c r="H845" s="4"/>
      <c r="I845" s="120"/>
      <c r="J845" s="121"/>
      <c r="K845" s="121"/>
      <c r="L845" s="4"/>
      <c r="M845" s="4"/>
      <c r="N845" s="4"/>
      <c r="O845" s="4"/>
      <c r="P845" s="4"/>
      <c r="V845" s="123"/>
      <c r="W845" s="4"/>
      <c r="X845" s="4"/>
      <c r="Y845" s="4"/>
      <c r="Z845" s="4"/>
      <c r="AA845" s="4"/>
      <c r="AB845" s="4"/>
      <c r="AC845" s="4"/>
      <c r="AD845" s="4"/>
      <c r="AE845" s="4"/>
    </row>
    <row r="846" spans="1:31" ht="15.75" customHeight="1">
      <c r="A846" s="4"/>
      <c r="B846" s="120"/>
      <c r="C846" s="120"/>
      <c r="D846" s="120"/>
      <c r="E846" s="120"/>
      <c r="F846" s="120"/>
      <c r="G846" s="120"/>
      <c r="H846" s="4"/>
      <c r="I846" s="120"/>
      <c r="J846" s="121"/>
      <c r="K846" s="121"/>
      <c r="L846" s="4"/>
      <c r="M846" s="4"/>
      <c r="N846" s="4"/>
      <c r="O846" s="4"/>
      <c r="P846" s="4"/>
      <c r="V846" s="123"/>
      <c r="W846" s="4"/>
      <c r="X846" s="4"/>
      <c r="Y846" s="4"/>
      <c r="Z846" s="4"/>
      <c r="AA846" s="4"/>
      <c r="AB846" s="4"/>
      <c r="AC846" s="4"/>
      <c r="AD846" s="4"/>
      <c r="AE846" s="4"/>
    </row>
    <row r="847" spans="1:31" ht="15.75" customHeight="1">
      <c r="A847" s="4"/>
      <c r="B847" s="120"/>
      <c r="C847" s="120"/>
      <c r="D847" s="120"/>
      <c r="E847" s="120"/>
      <c r="F847" s="120"/>
      <c r="G847" s="120"/>
      <c r="H847" s="4"/>
      <c r="I847" s="120"/>
      <c r="J847" s="121"/>
      <c r="K847" s="121"/>
      <c r="L847" s="4"/>
      <c r="M847" s="4"/>
      <c r="N847" s="4"/>
      <c r="O847" s="4"/>
      <c r="P847" s="4"/>
      <c r="V847" s="123"/>
      <c r="W847" s="4"/>
      <c r="X847" s="4"/>
      <c r="Y847" s="4"/>
      <c r="Z847" s="4"/>
      <c r="AA847" s="4"/>
      <c r="AB847" s="4"/>
      <c r="AC847" s="4"/>
      <c r="AD847" s="4"/>
      <c r="AE847" s="4"/>
    </row>
    <row r="848" spans="1:31" ht="15.75" customHeight="1">
      <c r="A848" s="4"/>
      <c r="B848" s="120"/>
      <c r="C848" s="120"/>
      <c r="D848" s="120"/>
      <c r="E848" s="120"/>
      <c r="F848" s="120"/>
      <c r="G848" s="120"/>
      <c r="H848" s="4"/>
      <c r="I848" s="120"/>
      <c r="J848" s="121"/>
      <c r="K848" s="121"/>
      <c r="L848" s="4"/>
      <c r="M848" s="4"/>
      <c r="N848" s="4"/>
      <c r="O848" s="4"/>
      <c r="P848" s="4"/>
      <c r="V848" s="123"/>
      <c r="W848" s="4"/>
      <c r="X848" s="4"/>
      <c r="Y848" s="4"/>
      <c r="Z848" s="4"/>
      <c r="AA848" s="4"/>
      <c r="AB848" s="4"/>
      <c r="AC848" s="4"/>
      <c r="AD848" s="4"/>
      <c r="AE848" s="4"/>
    </row>
    <row r="849" spans="1:31" ht="15.75" customHeight="1">
      <c r="A849" s="4"/>
      <c r="B849" s="120"/>
      <c r="C849" s="120"/>
      <c r="D849" s="120"/>
      <c r="E849" s="120"/>
      <c r="F849" s="120"/>
      <c r="G849" s="120"/>
      <c r="H849" s="4"/>
      <c r="I849" s="120"/>
      <c r="J849" s="121"/>
      <c r="K849" s="121"/>
      <c r="L849" s="4"/>
      <c r="M849" s="4"/>
      <c r="N849" s="4"/>
      <c r="O849" s="4"/>
      <c r="P849" s="4"/>
      <c r="V849" s="123"/>
      <c r="W849" s="4"/>
      <c r="X849" s="4"/>
      <c r="Y849" s="4"/>
      <c r="Z849" s="4"/>
      <c r="AA849" s="4"/>
      <c r="AB849" s="4"/>
      <c r="AC849" s="4"/>
      <c r="AD849" s="4"/>
      <c r="AE849" s="4"/>
    </row>
    <row r="850" spans="1:31" ht="15.75" customHeight="1">
      <c r="A850" s="4"/>
      <c r="B850" s="120"/>
      <c r="C850" s="120"/>
      <c r="D850" s="120"/>
      <c r="E850" s="120"/>
      <c r="F850" s="120"/>
      <c r="G850" s="120"/>
      <c r="H850" s="4"/>
      <c r="I850" s="120"/>
      <c r="J850" s="121"/>
      <c r="K850" s="121"/>
      <c r="L850" s="4"/>
      <c r="M850" s="4"/>
      <c r="N850" s="4"/>
      <c r="O850" s="4"/>
      <c r="P850" s="4"/>
      <c r="V850" s="123"/>
      <c r="W850" s="4"/>
      <c r="X850" s="4"/>
      <c r="Y850" s="4"/>
      <c r="Z850" s="4"/>
      <c r="AA850" s="4"/>
      <c r="AB850" s="4"/>
      <c r="AC850" s="4"/>
      <c r="AD850" s="4"/>
      <c r="AE850" s="4"/>
    </row>
    <row r="851" spans="1:31" ht="15.75" customHeight="1">
      <c r="A851" s="4"/>
      <c r="B851" s="120"/>
      <c r="C851" s="120"/>
      <c r="D851" s="120"/>
      <c r="E851" s="120"/>
      <c r="F851" s="120"/>
      <c r="G851" s="120"/>
      <c r="H851" s="4"/>
      <c r="I851" s="120"/>
      <c r="J851" s="121"/>
      <c r="K851" s="121"/>
      <c r="L851" s="4"/>
      <c r="M851" s="4"/>
      <c r="N851" s="4"/>
      <c r="O851" s="4"/>
      <c r="P851" s="4"/>
      <c r="V851" s="123"/>
      <c r="W851" s="4"/>
      <c r="X851" s="4"/>
      <c r="Y851" s="4"/>
      <c r="Z851" s="4"/>
      <c r="AA851" s="4"/>
      <c r="AB851" s="4"/>
      <c r="AC851" s="4"/>
      <c r="AD851" s="4"/>
      <c r="AE851" s="4"/>
    </row>
    <row r="852" spans="1:31" ht="15.75" customHeight="1">
      <c r="A852" s="4"/>
      <c r="B852" s="120"/>
      <c r="C852" s="120"/>
      <c r="D852" s="120"/>
      <c r="E852" s="120"/>
      <c r="F852" s="120"/>
      <c r="G852" s="120"/>
      <c r="H852" s="4"/>
      <c r="I852" s="120"/>
      <c r="J852" s="121"/>
      <c r="K852" s="121"/>
      <c r="L852" s="4"/>
      <c r="M852" s="4"/>
      <c r="N852" s="4"/>
      <c r="O852" s="4"/>
      <c r="P852" s="4"/>
      <c r="V852" s="123"/>
      <c r="W852" s="4"/>
      <c r="X852" s="4"/>
      <c r="Y852" s="4"/>
      <c r="Z852" s="4"/>
      <c r="AA852" s="4"/>
      <c r="AB852" s="4"/>
      <c r="AC852" s="4"/>
      <c r="AD852" s="4"/>
      <c r="AE852" s="4"/>
    </row>
    <row r="853" spans="1:31" ht="15.75" customHeight="1">
      <c r="A853" s="4"/>
      <c r="B853" s="120"/>
      <c r="C853" s="120"/>
      <c r="D853" s="120"/>
      <c r="E853" s="120"/>
      <c r="F853" s="120"/>
      <c r="G853" s="120"/>
      <c r="H853" s="4"/>
      <c r="I853" s="120"/>
      <c r="J853" s="121"/>
      <c r="K853" s="121"/>
      <c r="L853" s="4"/>
      <c r="M853" s="4"/>
      <c r="N853" s="4"/>
      <c r="O853" s="4"/>
      <c r="P853" s="4"/>
      <c r="V853" s="123"/>
      <c r="W853" s="4"/>
      <c r="X853" s="4"/>
      <c r="Y853" s="4"/>
      <c r="Z853" s="4"/>
      <c r="AA853" s="4"/>
      <c r="AB853" s="4"/>
      <c r="AC853" s="4"/>
      <c r="AD853" s="4"/>
      <c r="AE853" s="4"/>
    </row>
    <row r="854" spans="1:31" ht="15.75" customHeight="1">
      <c r="A854" s="4"/>
      <c r="B854" s="120"/>
      <c r="C854" s="120"/>
      <c r="D854" s="120"/>
      <c r="E854" s="120"/>
      <c r="F854" s="120"/>
      <c r="G854" s="120"/>
      <c r="H854" s="4"/>
      <c r="I854" s="120"/>
      <c r="J854" s="121"/>
      <c r="K854" s="121"/>
      <c r="L854" s="4"/>
      <c r="M854" s="4"/>
      <c r="N854" s="4"/>
      <c r="O854" s="4"/>
      <c r="P854" s="4"/>
      <c r="V854" s="123"/>
      <c r="W854" s="4"/>
      <c r="X854" s="4"/>
      <c r="Y854" s="4"/>
      <c r="Z854" s="4"/>
      <c r="AA854" s="4"/>
      <c r="AB854" s="4"/>
      <c r="AC854" s="4"/>
      <c r="AD854" s="4"/>
      <c r="AE854" s="4"/>
    </row>
    <row r="855" spans="1:31" ht="15.75" customHeight="1">
      <c r="A855" s="4"/>
      <c r="B855" s="120"/>
      <c r="C855" s="120"/>
      <c r="D855" s="120"/>
      <c r="E855" s="120"/>
      <c r="F855" s="120"/>
      <c r="G855" s="120"/>
      <c r="H855" s="4"/>
      <c r="I855" s="120"/>
      <c r="J855" s="121"/>
      <c r="K855" s="121"/>
      <c r="L855" s="4"/>
      <c r="M855" s="4"/>
      <c r="N855" s="4"/>
      <c r="O855" s="4"/>
      <c r="P855" s="4"/>
      <c r="V855" s="123"/>
      <c r="W855" s="4"/>
      <c r="X855" s="4"/>
      <c r="Y855" s="4"/>
      <c r="Z855" s="4"/>
      <c r="AA855" s="4"/>
      <c r="AB855" s="4"/>
      <c r="AC855" s="4"/>
      <c r="AD855" s="4"/>
      <c r="AE855" s="4"/>
    </row>
    <row r="856" spans="1:31" ht="15.75" customHeight="1">
      <c r="A856" s="4"/>
      <c r="B856" s="120"/>
      <c r="C856" s="120"/>
      <c r="D856" s="120"/>
      <c r="E856" s="120"/>
      <c r="F856" s="120"/>
      <c r="G856" s="120"/>
      <c r="H856" s="4"/>
      <c r="I856" s="120"/>
      <c r="J856" s="121"/>
      <c r="K856" s="121"/>
      <c r="L856" s="4"/>
      <c r="M856" s="4"/>
      <c r="N856" s="4"/>
      <c r="O856" s="4"/>
      <c r="P856" s="4"/>
      <c r="V856" s="123"/>
      <c r="W856" s="4"/>
      <c r="X856" s="4"/>
      <c r="Y856" s="4"/>
      <c r="Z856" s="4"/>
      <c r="AA856" s="4"/>
      <c r="AB856" s="4"/>
      <c r="AC856" s="4"/>
      <c r="AD856" s="4"/>
      <c r="AE856" s="4"/>
    </row>
    <row r="857" spans="1:31" ht="15.75" customHeight="1">
      <c r="A857" s="4"/>
      <c r="B857" s="120"/>
      <c r="C857" s="120"/>
      <c r="D857" s="120"/>
      <c r="E857" s="120"/>
      <c r="F857" s="120"/>
      <c r="G857" s="120"/>
      <c r="H857" s="4"/>
      <c r="I857" s="120"/>
      <c r="J857" s="121"/>
      <c r="K857" s="121"/>
      <c r="L857" s="4"/>
      <c r="M857" s="4"/>
      <c r="N857" s="4"/>
      <c r="O857" s="4"/>
      <c r="P857" s="4"/>
      <c r="V857" s="123"/>
      <c r="W857" s="4"/>
      <c r="X857" s="4"/>
      <c r="Y857" s="4"/>
      <c r="Z857" s="4"/>
      <c r="AA857" s="4"/>
      <c r="AB857" s="4"/>
      <c r="AC857" s="4"/>
      <c r="AD857" s="4"/>
      <c r="AE857" s="4"/>
    </row>
    <row r="858" spans="1:31" ht="15.75" customHeight="1">
      <c r="A858" s="4"/>
      <c r="B858" s="120"/>
      <c r="C858" s="120"/>
      <c r="D858" s="120"/>
      <c r="E858" s="120"/>
      <c r="F858" s="120"/>
      <c r="G858" s="120"/>
      <c r="H858" s="4"/>
      <c r="I858" s="120"/>
      <c r="J858" s="121"/>
      <c r="K858" s="121"/>
      <c r="L858" s="4"/>
      <c r="M858" s="4"/>
      <c r="N858" s="4"/>
      <c r="O858" s="4"/>
      <c r="P858" s="4"/>
      <c r="V858" s="123"/>
      <c r="W858" s="4"/>
      <c r="X858" s="4"/>
      <c r="Y858" s="4"/>
      <c r="Z858" s="4"/>
      <c r="AA858" s="4"/>
      <c r="AB858" s="4"/>
      <c r="AC858" s="4"/>
      <c r="AD858" s="4"/>
      <c r="AE858" s="4"/>
    </row>
    <row r="859" spans="1:31" ht="15.75" customHeight="1">
      <c r="A859" s="4"/>
      <c r="B859" s="120"/>
      <c r="C859" s="120"/>
      <c r="D859" s="120"/>
      <c r="E859" s="120"/>
      <c r="F859" s="120"/>
      <c r="G859" s="120"/>
      <c r="H859" s="4"/>
      <c r="I859" s="120"/>
      <c r="J859" s="121"/>
      <c r="K859" s="121"/>
      <c r="L859" s="4"/>
      <c r="M859" s="4"/>
      <c r="N859" s="4"/>
      <c r="O859" s="4"/>
      <c r="P859" s="4"/>
      <c r="V859" s="123"/>
      <c r="W859" s="4"/>
      <c r="X859" s="4"/>
      <c r="Y859" s="4"/>
      <c r="Z859" s="4"/>
      <c r="AA859" s="4"/>
      <c r="AB859" s="4"/>
      <c r="AC859" s="4"/>
      <c r="AD859" s="4"/>
      <c r="AE859" s="4"/>
    </row>
    <row r="860" spans="1:31" ht="15.75" customHeight="1">
      <c r="A860" s="4"/>
      <c r="B860" s="120"/>
      <c r="C860" s="120"/>
      <c r="D860" s="120"/>
      <c r="E860" s="120"/>
      <c r="F860" s="120"/>
      <c r="G860" s="120"/>
      <c r="H860" s="4"/>
      <c r="I860" s="120"/>
      <c r="J860" s="121"/>
      <c r="K860" s="121"/>
      <c r="L860" s="4"/>
      <c r="M860" s="4"/>
      <c r="N860" s="4"/>
      <c r="O860" s="4"/>
      <c r="P860" s="4"/>
      <c r="V860" s="123"/>
      <c r="W860" s="4"/>
      <c r="X860" s="4"/>
      <c r="Y860" s="4"/>
      <c r="Z860" s="4"/>
      <c r="AA860" s="4"/>
      <c r="AB860" s="4"/>
      <c r="AC860" s="4"/>
      <c r="AD860" s="4"/>
      <c r="AE860" s="4"/>
    </row>
    <row r="861" spans="1:31" ht="15.75" customHeight="1">
      <c r="A861" s="4"/>
      <c r="B861" s="120"/>
      <c r="C861" s="120"/>
      <c r="D861" s="120"/>
      <c r="E861" s="120"/>
      <c r="F861" s="120"/>
      <c r="G861" s="120"/>
      <c r="H861" s="4"/>
      <c r="I861" s="120"/>
      <c r="J861" s="121"/>
      <c r="K861" s="121"/>
      <c r="L861" s="4"/>
      <c r="M861" s="4"/>
      <c r="N861" s="4"/>
      <c r="O861" s="4"/>
      <c r="P861" s="4"/>
      <c r="V861" s="123"/>
      <c r="W861" s="4"/>
      <c r="X861" s="4"/>
      <c r="Y861" s="4"/>
      <c r="Z861" s="4"/>
      <c r="AA861" s="4"/>
      <c r="AB861" s="4"/>
      <c r="AC861" s="4"/>
      <c r="AD861" s="4"/>
      <c r="AE861" s="4"/>
    </row>
    <row r="862" spans="1:31" ht="15.75" customHeight="1">
      <c r="A862" s="4"/>
      <c r="B862" s="120"/>
      <c r="C862" s="120"/>
      <c r="D862" s="120"/>
      <c r="E862" s="120"/>
      <c r="F862" s="120"/>
      <c r="G862" s="120"/>
      <c r="H862" s="4"/>
      <c r="I862" s="120"/>
      <c r="J862" s="121"/>
      <c r="K862" s="121"/>
      <c r="L862" s="4"/>
      <c r="M862" s="4"/>
      <c r="N862" s="4"/>
      <c r="O862" s="4"/>
      <c r="P862" s="4"/>
      <c r="V862" s="123"/>
      <c r="W862" s="4"/>
      <c r="X862" s="4"/>
      <c r="Y862" s="4"/>
      <c r="Z862" s="4"/>
      <c r="AA862" s="4"/>
      <c r="AB862" s="4"/>
      <c r="AC862" s="4"/>
      <c r="AD862" s="4"/>
      <c r="AE862" s="4"/>
    </row>
    <row r="863" spans="1:31" ht="15.75" customHeight="1">
      <c r="A863" s="4"/>
      <c r="B863" s="120"/>
      <c r="C863" s="120"/>
      <c r="D863" s="120"/>
      <c r="E863" s="120"/>
      <c r="F863" s="120"/>
      <c r="G863" s="120"/>
      <c r="H863" s="4"/>
      <c r="I863" s="120"/>
      <c r="J863" s="121"/>
      <c r="K863" s="121"/>
      <c r="L863" s="4"/>
      <c r="M863" s="4"/>
      <c r="N863" s="4"/>
      <c r="O863" s="4"/>
      <c r="P863" s="4"/>
      <c r="V863" s="123"/>
      <c r="W863" s="4"/>
      <c r="X863" s="4"/>
      <c r="Y863" s="4"/>
      <c r="Z863" s="4"/>
      <c r="AA863" s="4"/>
      <c r="AB863" s="4"/>
      <c r="AC863" s="4"/>
      <c r="AD863" s="4"/>
      <c r="AE863" s="4"/>
    </row>
    <row r="864" spans="1:31" ht="15.75" customHeight="1">
      <c r="A864" s="4"/>
      <c r="B864" s="120"/>
      <c r="C864" s="120"/>
      <c r="D864" s="120"/>
      <c r="E864" s="120"/>
      <c r="F864" s="120"/>
      <c r="G864" s="120"/>
      <c r="H864" s="4"/>
      <c r="I864" s="120"/>
      <c r="J864" s="121"/>
      <c r="K864" s="121"/>
      <c r="L864" s="4"/>
      <c r="M864" s="4"/>
      <c r="N864" s="4"/>
      <c r="O864" s="4"/>
      <c r="P864" s="4"/>
      <c r="V864" s="123"/>
      <c r="W864" s="4"/>
      <c r="X864" s="4"/>
      <c r="Y864" s="4"/>
      <c r="Z864" s="4"/>
      <c r="AA864" s="4"/>
      <c r="AB864" s="4"/>
      <c r="AC864" s="4"/>
      <c r="AD864" s="4"/>
      <c r="AE864" s="4"/>
    </row>
    <row r="865" spans="1:31" ht="15.75" customHeight="1">
      <c r="A865" s="4"/>
      <c r="B865" s="120"/>
      <c r="C865" s="120"/>
      <c r="D865" s="120"/>
      <c r="E865" s="120"/>
      <c r="F865" s="120"/>
      <c r="G865" s="120"/>
      <c r="H865" s="4"/>
      <c r="I865" s="120"/>
      <c r="J865" s="121"/>
      <c r="K865" s="121"/>
      <c r="L865" s="4"/>
      <c r="M865" s="4"/>
      <c r="N865" s="4"/>
      <c r="O865" s="4"/>
      <c r="P865" s="4"/>
      <c r="V865" s="123"/>
      <c r="W865" s="4"/>
      <c r="X865" s="4"/>
      <c r="Y865" s="4"/>
      <c r="Z865" s="4"/>
      <c r="AA865" s="4"/>
      <c r="AB865" s="4"/>
      <c r="AC865" s="4"/>
      <c r="AD865" s="4"/>
      <c r="AE865" s="4"/>
    </row>
    <row r="866" spans="1:31" ht="15.75" customHeight="1">
      <c r="A866" s="4"/>
      <c r="B866" s="120"/>
      <c r="C866" s="120"/>
      <c r="D866" s="120"/>
      <c r="E866" s="120"/>
      <c r="F866" s="120"/>
      <c r="G866" s="120"/>
      <c r="H866" s="4"/>
      <c r="I866" s="120"/>
      <c r="J866" s="121"/>
      <c r="K866" s="121"/>
      <c r="L866" s="4"/>
      <c r="M866" s="4"/>
      <c r="N866" s="4"/>
      <c r="O866" s="4"/>
      <c r="P866" s="4"/>
      <c r="V866" s="123"/>
      <c r="W866" s="4"/>
      <c r="X866" s="4"/>
      <c r="Y866" s="4"/>
      <c r="Z866" s="4"/>
      <c r="AA866" s="4"/>
      <c r="AB866" s="4"/>
      <c r="AC866" s="4"/>
      <c r="AD866" s="4"/>
      <c r="AE866" s="4"/>
    </row>
    <row r="867" spans="1:31" ht="15.75" customHeight="1">
      <c r="A867" s="4"/>
      <c r="B867" s="120"/>
      <c r="C867" s="120"/>
      <c r="D867" s="120"/>
      <c r="E867" s="120"/>
      <c r="F867" s="120"/>
      <c r="G867" s="120"/>
      <c r="H867" s="4"/>
      <c r="I867" s="120"/>
      <c r="J867" s="121"/>
      <c r="K867" s="121"/>
      <c r="L867" s="4"/>
      <c r="M867" s="4"/>
      <c r="N867" s="4"/>
      <c r="O867" s="4"/>
      <c r="P867" s="4"/>
      <c r="V867" s="123"/>
      <c r="W867" s="4"/>
      <c r="X867" s="4"/>
      <c r="Y867" s="4"/>
      <c r="Z867" s="4"/>
      <c r="AA867" s="4"/>
      <c r="AB867" s="4"/>
      <c r="AC867" s="4"/>
      <c r="AD867" s="4"/>
      <c r="AE867" s="4"/>
    </row>
    <row r="868" spans="1:31" ht="15.75" customHeight="1">
      <c r="A868" s="4"/>
      <c r="B868" s="120"/>
      <c r="C868" s="120"/>
      <c r="D868" s="120"/>
      <c r="E868" s="120"/>
      <c r="F868" s="120"/>
      <c r="G868" s="120"/>
      <c r="H868" s="4"/>
      <c r="I868" s="120"/>
      <c r="J868" s="121"/>
      <c r="K868" s="121"/>
      <c r="L868" s="4"/>
      <c r="M868" s="4"/>
      <c r="N868" s="4"/>
      <c r="O868" s="4"/>
      <c r="P868" s="4"/>
      <c r="V868" s="123"/>
      <c r="W868" s="4"/>
      <c r="X868" s="4"/>
      <c r="Y868" s="4"/>
      <c r="Z868" s="4"/>
      <c r="AA868" s="4"/>
      <c r="AB868" s="4"/>
      <c r="AC868" s="4"/>
      <c r="AD868" s="4"/>
      <c r="AE868" s="4"/>
    </row>
    <row r="869" spans="1:31" ht="15.75" customHeight="1">
      <c r="A869" s="4"/>
      <c r="B869" s="120"/>
      <c r="C869" s="120"/>
      <c r="D869" s="120"/>
      <c r="E869" s="120"/>
      <c r="F869" s="120"/>
      <c r="G869" s="120"/>
      <c r="H869" s="4"/>
      <c r="I869" s="120"/>
      <c r="J869" s="121"/>
      <c r="K869" s="121"/>
      <c r="L869" s="4"/>
      <c r="M869" s="4"/>
      <c r="N869" s="4"/>
      <c r="O869" s="4"/>
      <c r="P869" s="4"/>
      <c r="V869" s="123"/>
      <c r="W869" s="4"/>
      <c r="X869" s="4"/>
      <c r="Y869" s="4"/>
      <c r="Z869" s="4"/>
      <c r="AA869" s="4"/>
      <c r="AB869" s="4"/>
      <c r="AC869" s="4"/>
      <c r="AD869" s="4"/>
      <c r="AE869" s="4"/>
    </row>
    <row r="870" spans="1:31" ht="15.75" customHeight="1">
      <c r="A870" s="4"/>
      <c r="B870" s="120"/>
      <c r="C870" s="120"/>
      <c r="D870" s="120"/>
      <c r="E870" s="120"/>
      <c r="F870" s="120"/>
      <c r="G870" s="120"/>
      <c r="H870" s="4"/>
      <c r="I870" s="120"/>
      <c r="J870" s="121"/>
      <c r="K870" s="121"/>
      <c r="L870" s="4"/>
      <c r="M870" s="4"/>
      <c r="N870" s="4"/>
      <c r="O870" s="4"/>
      <c r="P870" s="4"/>
      <c r="V870" s="123"/>
      <c r="W870" s="4"/>
      <c r="X870" s="4"/>
      <c r="Y870" s="4"/>
      <c r="Z870" s="4"/>
      <c r="AA870" s="4"/>
      <c r="AB870" s="4"/>
      <c r="AC870" s="4"/>
      <c r="AD870" s="4"/>
      <c r="AE870" s="4"/>
    </row>
    <row r="871" spans="1:31" ht="15.75" customHeight="1">
      <c r="A871" s="4"/>
      <c r="B871" s="120"/>
      <c r="C871" s="120"/>
      <c r="D871" s="120"/>
      <c r="E871" s="120"/>
      <c r="F871" s="120"/>
      <c r="G871" s="120"/>
      <c r="H871" s="4"/>
      <c r="I871" s="120"/>
      <c r="J871" s="121"/>
      <c r="K871" s="121"/>
      <c r="L871" s="4"/>
      <c r="M871" s="4"/>
      <c r="N871" s="4"/>
      <c r="O871" s="4"/>
      <c r="P871" s="4"/>
      <c r="V871" s="123"/>
      <c r="W871" s="4"/>
      <c r="X871" s="4"/>
      <c r="Y871" s="4"/>
      <c r="Z871" s="4"/>
      <c r="AA871" s="4"/>
      <c r="AB871" s="4"/>
      <c r="AC871" s="4"/>
      <c r="AD871" s="4"/>
      <c r="AE871" s="4"/>
    </row>
    <row r="872" spans="1:31" ht="15.75" customHeight="1">
      <c r="A872" s="4"/>
      <c r="B872" s="120"/>
      <c r="C872" s="120"/>
      <c r="D872" s="120"/>
      <c r="E872" s="120"/>
      <c r="F872" s="120"/>
      <c r="G872" s="120"/>
      <c r="H872" s="4"/>
      <c r="I872" s="120"/>
      <c r="J872" s="121"/>
      <c r="K872" s="121"/>
      <c r="L872" s="4"/>
      <c r="M872" s="4"/>
      <c r="N872" s="4"/>
      <c r="O872" s="4"/>
      <c r="P872" s="4"/>
      <c r="V872" s="123"/>
      <c r="W872" s="4"/>
      <c r="X872" s="4"/>
      <c r="Y872" s="4"/>
      <c r="Z872" s="4"/>
      <c r="AA872" s="4"/>
      <c r="AB872" s="4"/>
      <c r="AC872" s="4"/>
      <c r="AD872" s="4"/>
      <c r="AE872" s="4"/>
    </row>
    <row r="873" spans="1:31" ht="15.75" customHeight="1">
      <c r="A873" s="4"/>
      <c r="B873" s="120"/>
      <c r="C873" s="120"/>
      <c r="D873" s="120"/>
      <c r="E873" s="120"/>
      <c r="F873" s="120"/>
      <c r="G873" s="120"/>
      <c r="H873" s="4"/>
      <c r="I873" s="120"/>
      <c r="J873" s="121"/>
      <c r="K873" s="121"/>
      <c r="L873" s="4"/>
      <c r="M873" s="4"/>
      <c r="N873" s="4"/>
      <c r="O873" s="4"/>
      <c r="P873" s="4"/>
      <c r="V873" s="123"/>
      <c r="W873" s="4"/>
      <c r="X873" s="4"/>
      <c r="Y873" s="4"/>
      <c r="Z873" s="4"/>
      <c r="AA873" s="4"/>
      <c r="AB873" s="4"/>
      <c r="AC873" s="4"/>
      <c r="AD873" s="4"/>
      <c r="AE873" s="4"/>
    </row>
    <row r="874" spans="1:31" ht="15.75" customHeight="1">
      <c r="A874" s="4"/>
      <c r="B874" s="120"/>
      <c r="C874" s="120"/>
      <c r="D874" s="120"/>
      <c r="E874" s="120"/>
      <c r="F874" s="120"/>
      <c r="G874" s="120"/>
      <c r="H874" s="4"/>
      <c r="I874" s="120"/>
      <c r="J874" s="121"/>
      <c r="K874" s="121"/>
      <c r="L874" s="4"/>
      <c r="M874" s="4"/>
      <c r="N874" s="4"/>
      <c r="O874" s="4"/>
      <c r="P874" s="4"/>
      <c r="V874" s="123"/>
      <c r="W874" s="4"/>
      <c r="X874" s="4"/>
      <c r="Y874" s="4"/>
      <c r="Z874" s="4"/>
      <c r="AA874" s="4"/>
      <c r="AB874" s="4"/>
      <c r="AC874" s="4"/>
      <c r="AD874" s="4"/>
      <c r="AE874" s="4"/>
    </row>
    <row r="875" spans="1:31" ht="15.75" customHeight="1">
      <c r="A875" s="4"/>
      <c r="B875" s="120"/>
      <c r="C875" s="120"/>
      <c r="D875" s="120"/>
      <c r="E875" s="120"/>
      <c r="F875" s="120"/>
      <c r="G875" s="120"/>
      <c r="H875" s="4"/>
      <c r="I875" s="120"/>
      <c r="J875" s="121"/>
      <c r="K875" s="121"/>
      <c r="L875" s="4"/>
      <c r="M875" s="4"/>
      <c r="N875" s="4"/>
      <c r="O875" s="4"/>
      <c r="P875" s="4"/>
      <c r="V875" s="123"/>
      <c r="W875" s="4"/>
      <c r="X875" s="4"/>
      <c r="Y875" s="4"/>
      <c r="Z875" s="4"/>
      <c r="AA875" s="4"/>
      <c r="AB875" s="4"/>
      <c r="AC875" s="4"/>
      <c r="AD875" s="4"/>
      <c r="AE875" s="4"/>
    </row>
    <row r="876" spans="1:31" ht="15.75" customHeight="1">
      <c r="A876" s="4"/>
      <c r="B876" s="120"/>
      <c r="C876" s="120"/>
      <c r="D876" s="120"/>
      <c r="E876" s="120"/>
      <c r="F876" s="120"/>
      <c r="G876" s="120"/>
      <c r="H876" s="4"/>
      <c r="I876" s="120"/>
      <c r="J876" s="121"/>
      <c r="K876" s="121"/>
      <c r="L876" s="4"/>
      <c r="M876" s="4"/>
      <c r="N876" s="4"/>
      <c r="O876" s="4"/>
      <c r="P876" s="4"/>
      <c r="V876" s="123"/>
      <c r="W876" s="4"/>
      <c r="X876" s="4"/>
      <c r="Y876" s="4"/>
      <c r="Z876" s="4"/>
      <c r="AA876" s="4"/>
      <c r="AB876" s="4"/>
      <c r="AC876" s="4"/>
      <c r="AD876" s="4"/>
      <c r="AE876" s="4"/>
    </row>
    <row r="877" spans="1:31" ht="15.75" customHeight="1">
      <c r="A877" s="4"/>
      <c r="B877" s="120"/>
      <c r="C877" s="120"/>
      <c r="D877" s="120"/>
      <c r="E877" s="120"/>
      <c r="F877" s="120"/>
      <c r="G877" s="120"/>
      <c r="H877" s="4"/>
      <c r="I877" s="120"/>
      <c r="J877" s="121"/>
      <c r="K877" s="121"/>
      <c r="L877" s="4"/>
      <c r="M877" s="4"/>
      <c r="N877" s="4"/>
      <c r="O877" s="4"/>
      <c r="P877" s="4"/>
      <c r="V877" s="123"/>
      <c r="W877" s="4"/>
      <c r="X877" s="4"/>
      <c r="Y877" s="4"/>
      <c r="Z877" s="4"/>
      <c r="AA877" s="4"/>
      <c r="AB877" s="4"/>
      <c r="AC877" s="4"/>
      <c r="AD877" s="4"/>
      <c r="AE877" s="4"/>
    </row>
    <row r="878" spans="1:31" ht="15.75" customHeight="1">
      <c r="A878" s="4"/>
      <c r="B878" s="120"/>
      <c r="C878" s="120"/>
      <c r="D878" s="120"/>
      <c r="E878" s="120"/>
      <c r="F878" s="120"/>
      <c r="G878" s="120"/>
      <c r="H878" s="4"/>
      <c r="I878" s="120"/>
      <c r="J878" s="121"/>
      <c r="K878" s="121"/>
      <c r="L878" s="4"/>
      <c r="M878" s="4"/>
      <c r="N878" s="4"/>
      <c r="O878" s="4"/>
      <c r="P878" s="4"/>
      <c r="V878" s="123"/>
      <c r="W878" s="4"/>
      <c r="X878" s="4"/>
      <c r="Y878" s="4"/>
      <c r="Z878" s="4"/>
      <c r="AA878" s="4"/>
      <c r="AB878" s="4"/>
      <c r="AC878" s="4"/>
      <c r="AD878" s="4"/>
      <c r="AE878" s="4"/>
    </row>
    <row r="879" spans="1:31" ht="15.75" customHeight="1">
      <c r="A879" s="4"/>
      <c r="B879" s="120"/>
      <c r="C879" s="120"/>
      <c r="D879" s="120"/>
      <c r="E879" s="120"/>
      <c r="F879" s="120"/>
      <c r="G879" s="120"/>
      <c r="H879" s="4"/>
      <c r="I879" s="120"/>
      <c r="J879" s="121"/>
      <c r="K879" s="121"/>
      <c r="L879" s="4"/>
      <c r="M879" s="4"/>
      <c r="N879" s="4"/>
      <c r="O879" s="4"/>
      <c r="P879" s="4"/>
      <c r="V879" s="123"/>
      <c r="W879" s="4"/>
      <c r="X879" s="4"/>
      <c r="Y879" s="4"/>
      <c r="Z879" s="4"/>
      <c r="AA879" s="4"/>
      <c r="AB879" s="4"/>
      <c r="AC879" s="4"/>
      <c r="AD879" s="4"/>
      <c r="AE879" s="4"/>
    </row>
    <row r="880" spans="1:31" ht="15.75" customHeight="1">
      <c r="A880" s="4"/>
      <c r="B880" s="120"/>
      <c r="C880" s="120"/>
      <c r="D880" s="120"/>
      <c r="E880" s="120"/>
      <c r="F880" s="120"/>
      <c r="G880" s="120"/>
      <c r="H880" s="4"/>
      <c r="I880" s="120"/>
      <c r="J880" s="121"/>
      <c r="K880" s="121"/>
      <c r="L880" s="4"/>
      <c r="M880" s="4"/>
      <c r="N880" s="4"/>
      <c r="O880" s="4"/>
      <c r="P880" s="4"/>
      <c r="V880" s="123"/>
      <c r="W880" s="4"/>
      <c r="X880" s="4"/>
      <c r="Y880" s="4"/>
      <c r="Z880" s="4"/>
      <c r="AA880" s="4"/>
      <c r="AB880" s="4"/>
      <c r="AC880" s="4"/>
      <c r="AD880" s="4"/>
      <c r="AE880" s="4"/>
    </row>
    <row r="881" spans="1:31" ht="15.75" customHeight="1">
      <c r="A881" s="4"/>
      <c r="B881" s="120"/>
      <c r="C881" s="120"/>
      <c r="D881" s="120"/>
      <c r="E881" s="120"/>
      <c r="F881" s="120"/>
      <c r="G881" s="120"/>
      <c r="H881" s="4"/>
      <c r="I881" s="120"/>
      <c r="J881" s="121"/>
      <c r="K881" s="121"/>
      <c r="L881" s="4"/>
      <c r="M881" s="4"/>
      <c r="N881" s="4"/>
      <c r="O881" s="4"/>
      <c r="P881" s="4"/>
      <c r="V881" s="123"/>
      <c r="W881" s="4"/>
      <c r="X881" s="4"/>
      <c r="Y881" s="4"/>
      <c r="Z881" s="4"/>
      <c r="AA881" s="4"/>
      <c r="AB881" s="4"/>
      <c r="AC881" s="4"/>
      <c r="AD881" s="4"/>
      <c r="AE881" s="4"/>
    </row>
    <row r="882" spans="1:31" ht="15.75" customHeight="1">
      <c r="A882" s="4"/>
      <c r="B882" s="120"/>
      <c r="C882" s="120"/>
      <c r="D882" s="120"/>
      <c r="E882" s="120"/>
      <c r="F882" s="120"/>
      <c r="G882" s="120"/>
      <c r="H882" s="4"/>
      <c r="I882" s="120"/>
      <c r="J882" s="121"/>
      <c r="K882" s="121"/>
      <c r="L882" s="4"/>
      <c r="M882" s="4"/>
      <c r="N882" s="4"/>
      <c r="O882" s="4"/>
      <c r="P882" s="4"/>
      <c r="V882" s="123"/>
      <c r="W882" s="4"/>
      <c r="X882" s="4"/>
      <c r="Y882" s="4"/>
      <c r="Z882" s="4"/>
      <c r="AA882" s="4"/>
      <c r="AB882" s="4"/>
      <c r="AC882" s="4"/>
      <c r="AD882" s="4"/>
      <c r="AE882" s="4"/>
    </row>
    <row r="883" spans="1:31" ht="15.75" customHeight="1">
      <c r="A883" s="4"/>
      <c r="B883" s="120"/>
      <c r="C883" s="120"/>
      <c r="D883" s="120"/>
      <c r="E883" s="120"/>
      <c r="F883" s="120"/>
      <c r="G883" s="120"/>
      <c r="H883" s="4"/>
      <c r="I883" s="120"/>
      <c r="J883" s="121"/>
      <c r="K883" s="121"/>
      <c r="L883" s="4"/>
      <c r="M883" s="4"/>
      <c r="N883" s="4"/>
      <c r="O883" s="4"/>
      <c r="P883" s="4"/>
      <c r="V883" s="123"/>
      <c r="W883" s="4"/>
      <c r="X883" s="4"/>
      <c r="Y883" s="4"/>
      <c r="Z883" s="4"/>
      <c r="AA883" s="4"/>
      <c r="AB883" s="4"/>
      <c r="AC883" s="4"/>
      <c r="AD883" s="4"/>
      <c r="AE883" s="4"/>
    </row>
    <row r="884" spans="1:31" ht="15.75" customHeight="1">
      <c r="A884" s="4"/>
      <c r="B884" s="120"/>
      <c r="C884" s="120"/>
      <c r="D884" s="120"/>
      <c r="E884" s="120"/>
      <c r="F884" s="120"/>
      <c r="G884" s="120"/>
      <c r="H884" s="4"/>
      <c r="I884" s="120"/>
      <c r="J884" s="121"/>
      <c r="K884" s="121"/>
      <c r="L884" s="4"/>
      <c r="M884" s="4"/>
      <c r="N884" s="4"/>
      <c r="O884" s="4"/>
      <c r="P884" s="4"/>
      <c r="V884" s="123"/>
      <c r="W884" s="4"/>
      <c r="X884" s="4"/>
      <c r="Y884" s="4"/>
      <c r="Z884" s="4"/>
      <c r="AA884" s="4"/>
      <c r="AB884" s="4"/>
      <c r="AC884" s="4"/>
      <c r="AD884" s="4"/>
      <c r="AE884" s="4"/>
    </row>
    <row r="885" spans="1:31" ht="15.75" customHeight="1">
      <c r="A885" s="4"/>
      <c r="B885" s="120"/>
      <c r="C885" s="120"/>
      <c r="D885" s="120"/>
      <c r="E885" s="120"/>
      <c r="F885" s="120"/>
      <c r="G885" s="120"/>
      <c r="H885" s="4"/>
      <c r="I885" s="120"/>
      <c r="J885" s="121"/>
      <c r="K885" s="121"/>
      <c r="L885" s="4"/>
      <c r="M885" s="4"/>
      <c r="N885" s="4"/>
      <c r="O885" s="4"/>
      <c r="P885" s="4"/>
      <c r="V885" s="123"/>
      <c r="W885" s="4"/>
      <c r="X885" s="4"/>
      <c r="Y885" s="4"/>
      <c r="Z885" s="4"/>
      <c r="AA885" s="4"/>
      <c r="AB885" s="4"/>
      <c r="AC885" s="4"/>
      <c r="AD885" s="4"/>
      <c r="AE885" s="4"/>
    </row>
    <row r="886" spans="1:31" ht="15.75" customHeight="1">
      <c r="A886" s="4"/>
      <c r="B886" s="120"/>
      <c r="C886" s="120"/>
      <c r="D886" s="120"/>
      <c r="E886" s="120"/>
      <c r="F886" s="120"/>
      <c r="G886" s="120"/>
      <c r="H886" s="4"/>
      <c r="I886" s="120"/>
      <c r="J886" s="121"/>
      <c r="K886" s="121"/>
      <c r="L886" s="4"/>
      <c r="M886" s="4"/>
      <c r="N886" s="4"/>
      <c r="O886" s="4"/>
      <c r="P886" s="4"/>
      <c r="V886" s="123"/>
      <c r="W886" s="4"/>
      <c r="X886" s="4"/>
      <c r="Y886" s="4"/>
      <c r="Z886" s="4"/>
      <c r="AA886" s="4"/>
      <c r="AB886" s="4"/>
      <c r="AC886" s="4"/>
      <c r="AD886" s="4"/>
      <c r="AE886" s="4"/>
    </row>
    <row r="887" spans="1:31" ht="15.75" customHeight="1">
      <c r="A887" s="4"/>
      <c r="B887" s="120"/>
      <c r="C887" s="120"/>
      <c r="D887" s="120"/>
      <c r="E887" s="120"/>
      <c r="F887" s="120"/>
      <c r="G887" s="120"/>
      <c r="H887" s="4"/>
      <c r="I887" s="120"/>
      <c r="J887" s="121"/>
      <c r="K887" s="121"/>
      <c r="L887" s="4"/>
      <c r="M887" s="4"/>
      <c r="N887" s="4"/>
      <c r="O887" s="4"/>
      <c r="P887" s="4"/>
      <c r="V887" s="123"/>
      <c r="W887" s="4"/>
      <c r="X887" s="4"/>
      <c r="Y887" s="4"/>
      <c r="Z887" s="4"/>
      <c r="AA887" s="4"/>
      <c r="AB887" s="4"/>
      <c r="AC887" s="4"/>
      <c r="AD887" s="4"/>
      <c r="AE887" s="4"/>
    </row>
    <row r="888" spans="1:31" ht="15.75" customHeight="1">
      <c r="A888" s="4"/>
      <c r="B888" s="120"/>
      <c r="C888" s="120"/>
      <c r="D888" s="120"/>
      <c r="E888" s="120"/>
      <c r="F888" s="120"/>
      <c r="G888" s="120"/>
      <c r="H888" s="4"/>
      <c r="I888" s="120"/>
      <c r="J888" s="121"/>
      <c r="K888" s="121"/>
      <c r="L888" s="4"/>
      <c r="M888" s="4"/>
      <c r="N888" s="4"/>
      <c r="O888" s="4"/>
      <c r="P888" s="4"/>
      <c r="V888" s="123"/>
      <c r="W888" s="4"/>
      <c r="X888" s="4"/>
      <c r="Y888" s="4"/>
      <c r="Z888" s="4"/>
      <c r="AA888" s="4"/>
      <c r="AB888" s="4"/>
      <c r="AC888" s="4"/>
      <c r="AD888" s="4"/>
      <c r="AE888" s="4"/>
    </row>
    <row r="889" spans="1:31" ht="15.75" customHeight="1">
      <c r="A889" s="4"/>
      <c r="B889" s="120"/>
      <c r="C889" s="120"/>
      <c r="D889" s="120"/>
      <c r="E889" s="120"/>
      <c r="F889" s="120"/>
      <c r="G889" s="120"/>
      <c r="H889" s="4"/>
      <c r="I889" s="120"/>
      <c r="J889" s="121"/>
      <c r="K889" s="121"/>
      <c r="L889" s="4"/>
      <c r="M889" s="4"/>
      <c r="N889" s="4"/>
      <c r="O889" s="4"/>
      <c r="P889" s="4"/>
      <c r="V889" s="123"/>
      <c r="W889" s="4"/>
      <c r="X889" s="4"/>
      <c r="Y889" s="4"/>
      <c r="Z889" s="4"/>
      <c r="AA889" s="4"/>
      <c r="AB889" s="4"/>
      <c r="AC889" s="4"/>
      <c r="AD889" s="4"/>
      <c r="AE889" s="4"/>
    </row>
    <row r="890" spans="1:31" ht="15.75" customHeight="1">
      <c r="A890" s="4"/>
      <c r="B890" s="120"/>
      <c r="C890" s="120"/>
      <c r="D890" s="120"/>
      <c r="E890" s="120"/>
      <c r="F890" s="120"/>
      <c r="G890" s="120"/>
      <c r="H890" s="4"/>
      <c r="I890" s="120"/>
      <c r="J890" s="121"/>
      <c r="K890" s="121"/>
      <c r="L890" s="4"/>
      <c r="M890" s="4"/>
      <c r="N890" s="4"/>
      <c r="O890" s="4"/>
      <c r="P890" s="4"/>
      <c r="V890" s="123"/>
      <c r="W890" s="4"/>
      <c r="X890" s="4"/>
      <c r="Y890" s="4"/>
      <c r="Z890" s="4"/>
      <c r="AA890" s="4"/>
      <c r="AB890" s="4"/>
      <c r="AC890" s="4"/>
      <c r="AD890" s="4"/>
      <c r="AE890" s="4"/>
    </row>
    <row r="891" spans="1:31" ht="15.75" customHeight="1">
      <c r="A891" s="4"/>
      <c r="B891" s="120"/>
      <c r="C891" s="120"/>
      <c r="D891" s="120"/>
      <c r="E891" s="120"/>
      <c r="F891" s="120"/>
      <c r="G891" s="120"/>
      <c r="H891" s="4"/>
      <c r="I891" s="120"/>
      <c r="J891" s="121"/>
      <c r="K891" s="121"/>
      <c r="L891" s="4"/>
      <c r="M891" s="4"/>
      <c r="N891" s="4"/>
      <c r="O891" s="4"/>
      <c r="P891" s="4"/>
      <c r="V891" s="123"/>
      <c r="W891" s="4"/>
      <c r="X891" s="4"/>
      <c r="Y891" s="4"/>
      <c r="Z891" s="4"/>
      <c r="AA891" s="4"/>
      <c r="AB891" s="4"/>
      <c r="AC891" s="4"/>
      <c r="AD891" s="4"/>
      <c r="AE891" s="4"/>
    </row>
    <row r="892" spans="1:31" ht="15.75" customHeight="1">
      <c r="A892" s="4"/>
      <c r="B892" s="120"/>
      <c r="C892" s="120"/>
      <c r="D892" s="120"/>
      <c r="E892" s="120"/>
      <c r="F892" s="120"/>
      <c r="G892" s="120"/>
      <c r="H892" s="4"/>
      <c r="I892" s="120"/>
      <c r="J892" s="121"/>
      <c r="K892" s="121"/>
      <c r="L892" s="4"/>
      <c r="M892" s="4"/>
      <c r="N892" s="4"/>
      <c r="O892" s="4"/>
      <c r="P892" s="4"/>
      <c r="V892" s="123"/>
      <c r="W892" s="4"/>
      <c r="X892" s="4"/>
      <c r="Y892" s="4"/>
      <c r="Z892" s="4"/>
      <c r="AA892" s="4"/>
      <c r="AB892" s="4"/>
      <c r="AC892" s="4"/>
      <c r="AD892" s="4"/>
      <c r="AE892" s="4"/>
    </row>
    <row r="893" spans="1:31" ht="15.75" customHeight="1">
      <c r="A893" s="4"/>
      <c r="B893" s="120"/>
      <c r="C893" s="120"/>
      <c r="D893" s="120"/>
      <c r="E893" s="120"/>
      <c r="F893" s="120"/>
      <c r="G893" s="120"/>
      <c r="H893" s="4"/>
      <c r="I893" s="120"/>
      <c r="J893" s="121"/>
      <c r="K893" s="121"/>
      <c r="L893" s="4"/>
      <c r="M893" s="4"/>
      <c r="N893" s="4"/>
      <c r="O893" s="4"/>
      <c r="P893" s="4"/>
      <c r="V893" s="123"/>
      <c r="W893" s="4"/>
      <c r="X893" s="4"/>
      <c r="Y893" s="4"/>
      <c r="Z893" s="4"/>
      <c r="AA893" s="4"/>
      <c r="AB893" s="4"/>
      <c r="AC893" s="4"/>
      <c r="AD893" s="4"/>
      <c r="AE893" s="4"/>
    </row>
    <row r="894" spans="1:31" ht="15.75" customHeight="1">
      <c r="A894" s="4"/>
      <c r="B894" s="120"/>
      <c r="C894" s="120"/>
      <c r="D894" s="120"/>
      <c r="E894" s="120"/>
      <c r="F894" s="120"/>
      <c r="G894" s="120"/>
      <c r="H894" s="4"/>
      <c r="I894" s="120"/>
      <c r="J894" s="121"/>
      <c r="K894" s="121"/>
      <c r="L894" s="4"/>
      <c r="M894" s="4"/>
      <c r="N894" s="4"/>
      <c r="O894" s="4"/>
      <c r="P894" s="4"/>
      <c r="V894" s="123"/>
      <c r="W894" s="4"/>
      <c r="X894" s="4"/>
      <c r="Y894" s="4"/>
      <c r="Z894" s="4"/>
      <c r="AA894" s="4"/>
      <c r="AB894" s="4"/>
      <c r="AC894" s="4"/>
      <c r="AD894" s="4"/>
      <c r="AE894" s="4"/>
    </row>
    <row r="895" spans="1:31" ht="15.75" customHeight="1">
      <c r="A895" s="4"/>
      <c r="B895" s="120"/>
      <c r="C895" s="120"/>
      <c r="D895" s="120"/>
      <c r="E895" s="120"/>
      <c r="F895" s="120"/>
      <c r="G895" s="120"/>
      <c r="H895" s="4"/>
      <c r="I895" s="120"/>
      <c r="J895" s="121"/>
      <c r="K895" s="121"/>
      <c r="L895" s="4"/>
      <c r="M895" s="4"/>
      <c r="N895" s="4"/>
      <c r="O895" s="4"/>
      <c r="P895" s="4"/>
      <c r="V895" s="123"/>
      <c r="W895" s="4"/>
      <c r="X895" s="4"/>
      <c r="Y895" s="4"/>
      <c r="Z895" s="4"/>
      <c r="AA895" s="4"/>
      <c r="AB895" s="4"/>
      <c r="AC895" s="4"/>
      <c r="AD895" s="4"/>
      <c r="AE895" s="4"/>
    </row>
    <row r="896" spans="1:31" ht="15.75" customHeight="1">
      <c r="A896" s="4"/>
      <c r="B896" s="120"/>
      <c r="C896" s="120"/>
      <c r="D896" s="120"/>
      <c r="E896" s="120"/>
      <c r="F896" s="120"/>
      <c r="G896" s="120"/>
      <c r="H896" s="4"/>
      <c r="I896" s="120"/>
      <c r="J896" s="121"/>
      <c r="K896" s="121"/>
      <c r="L896" s="4"/>
      <c r="M896" s="4"/>
      <c r="N896" s="4"/>
      <c r="O896" s="4"/>
      <c r="P896" s="4"/>
      <c r="V896" s="123"/>
      <c r="W896" s="4"/>
      <c r="X896" s="4"/>
      <c r="Y896" s="4"/>
      <c r="Z896" s="4"/>
      <c r="AA896" s="4"/>
      <c r="AB896" s="4"/>
      <c r="AC896" s="4"/>
      <c r="AD896" s="4"/>
      <c r="AE896" s="4"/>
    </row>
    <row r="897" spans="1:31" ht="15.75" customHeight="1">
      <c r="A897" s="4"/>
      <c r="B897" s="120"/>
      <c r="C897" s="120"/>
      <c r="D897" s="120"/>
      <c r="E897" s="120"/>
      <c r="F897" s="120"/>
      <c r="G897" s="120"/>
      <c r="H897" s="4"/>
      <c r="I897" s="120"/>
      <c r="J897" s="121"/>
      <c r="K897" s="121"/>
      <c r="L897" s="4"/>
      <c r="M897" s="4"/>
      <c r="N897" s="4"/>
      <c r="O897" s="4"/>
      <c r="P897" s="4"/>
      <c r="V897" s="123"/>
      <c r="W897" s="4"/>
      <c r="X897" s="4"/>
      <c r="Y897" s="4"/>
      <c r="Z897" s="4"/>
      <c r="AA897" s="4"/>
      <c r="AB897" s="4"/>
      <c r="AC897" s="4"/>
      <c r="AD897" s="4"/>
      <c r="AE897" s="4"/>
    </row>
    <row r="898" spans="1:31" ht="15.75" customHeight="1">
      <c r="A898" s="4"/>
      <c r="B898" s="120"/>
      <c r="C898" s="120"/>
      <c r="D898" s="120"/>
      <c r="E898" s="120"/>
      <c r="F898" s="120"/>
      <c r="G898" s="120"/>
      <c r="H898" s="4"/>
      <c r="I898" s="120"/>
      <c r="J898" s="121"/>
      <c r="K898" s="121"/>
      <c r="L898" s="4"/>
      <c r="M898" s="4"/>
      <c r="N898" s="4"/>
      <c r="O898" s="4"/>
      <c r="P898" s="4"/>
      <c r="V898" s="123"/>
      <c r="W898" s="4"/>
      <c r="X898" s="4"/>
      <c r="Y898" s="4"/>
      <c r="Z898" s="4"/>
      <c r="AA898" s="4"/>
      <c r="AB898" s="4"/>
      <c r="AC898" s="4"/>
      <c r="AD898" s="4"/>
      <c r="AE898" s="4"/>
    </row>
    <row r="899" spans="1:31" ht="15.75" customHeight="1">
      <c r="A899" s="4"/>
      <c r="B899" s="120"/>
      <c r="C899" s="120"/>
      <c r="D899" s="120"/>
      <c r="E899" s="120"/>
      <c r="F899" s="120"/>
      <c r="G899" s="120"/>
      <c r="H899" s="4"/>
      <c r="I899" s="120"/>
      <c r="J899" s="121"/>
      <c r="K899" s="121"/>
      <c r="L899" s="4"/>
      <c r="M899" s="4"/>
      <c r="N899" s="4"/>
      <c r="O899" s="4"/>
      <c r="P899" s="4"/>
      <c r="V899" s="123"/>
      <c r="W899" s="4"/>
      <c r="X899" s="4"/>
      <c r="Y899" s="4"/>
      <c r="Z899" s="4"/>
      <c r="AA899" s="4"/>
      <c r="AB899" s="4"/>
      <c r="AC899" s="4"/>
      <c r="AD899" s="4"/>
      <c r="AE899" s="4"/>
    </row>
    <row r="900" spans="1:31" ht="15.75" customHeight="1">
      <c r="A900" s="4"/>
      <c r="B900" s="120"/>
      <c r="C900" s="120"/>
      <c r="D900" s="120"/>
      <c r="E900" s="120"/>
      <c r="F900" s="120"/>
      <c r="G900" s="120"/>
      <c r="H900" s="4"/>
      <c r="I900" s="120"/>
      <c r="J900" s="121"/>
      <c r="K900" s="121"/>
      <c r="L900" s="4"/>
      <c r="M900" s="4"/>
      <c r="N900" s="4"/>
      <c r="O900" s="4"/>
      <c r="P900" s="4"/>
      <c r="V900" s="123"/>
      <c r="W900" s="4"/>
      <c r="X900" s="4"/>
      <c r="Y900" s="4"/>
      <c r="Z900" s="4"/>
      <c r="AA900" s="4"/>
      <c r="AB900" s="4"/>
      <c r="AC900" s="4"/>
      <c r="AD900" s="4"/>
      <c r="AE900" s="4"/>
    </row>
    <row r="901" spans="1:31" ht="15.75" customHeight="1">
      <c r="A901" s="4"/>
      <c r="B901" s="120"/>
      <c r="C901" s="120"/>
      <c r="D901" s="120"/>
      <c r="E901" s="120"/>
      <c r="F901" s="120"/>
      <c r="G901" s="120"/>
      <c r="H901" s="4"/>
      <c r="I901" s="120"/>
      <c r="J901" s="121"/>
      <c r="K901" s="121"/>
      <c r="L901" s="4"/>
      <c r="M901" s="4"/>
      <c r="N901" s="4"/>
      <c r="O901" s="4"/>
      <c r="P901" s="4"/>
      <c r="V901" s="123"/>
      <c r="W901" s="4"/>
      <c r="X901" s="4"/>
      <c r="Y901" s="4"/>
      <c r="Z901" s="4"/>
      <c r="AA901" s="4"/>
      <c r="AB901" s="4"/>
      <c r="AC901" s="4"/>
      <c r="AD901" s="4"/>
      <c r="AE901" s="4"/>
    </row>
    <row r="902" spans="1:31" ht="15.75" customHeight="1">
      <c r="A902" s="4"/>
      <c r="B902" s="120"/>
      <c r="C902" s="120"/>
      <c r="D902" s="120"/>
      <c r="E902" s="120"/>
      <c r="F902" s="120"/>
      <c r="G902" s="120"/>
      <c r="H902" s="4"/>
      <c r="I902" s="120"/>
      <c r="J902" s="121"/>
      <c r="K902" s="121"/>
      <c r="L902" s="4"/>
      <c r="M902" s="4"/>
      <c r="N902" s="4"/>
      <c r="O902" s="4"/>
      <c r="P902" s="4"/>
      <c r="V902" s="123"/>
      <c r="W902" s="4"/>
      <c r="X902" s="4"/>
      <c r="Y902" s="4"/>
      <c r="Z902" s="4"/>
      <c r="AA902" s="4"/>
      <c r="AB902" s="4"/>
      <c r="AC902" s="4"/>
      <c r="AD902" s="4"/>
      <c r="AE902" s="4"/>
    </row>
    <row r="903" spans="1:31" ht="15.75" customHeight="1">
      <c r="A903" s="4"/>
      <c r="B903" s="120"/>
      <c r="C903" s="120"/>
      <c r="D903" s="120"/>
      <c r="E903" s="120"/>
      <c r="F903" s="120"/>
      <c r="G903" s="120"/>
      <c r="H903" s="4"/>
      <c r="I903" s="120"/>
      <c r="J903" s="121"/>
      <c r="K903" s="121"/>
      <c r="L903" s="4"/>
      <c r="M903" s="4"/>
      <c r="N903" s="4"/>
      <c r="O903" s="4"/>
      <c r="P903" s="4"/>
      <c r="V903" s="123"/>
      <c r="W903" s="4"/>
      <c r="X903" s="4"/>
      <c r="Y903" s="4"/>
      <c r="Z903" s="4"/>
      <c r="AA903" s="4"/>
      <c r="AB903" s="4"/>
      <c r="AC903" s="4"/>
      <c r="AD903" s="4"/>
      <c r="AE903" s="4"/>
    </row>
    <row r="904" spans="1:31" ht="15.75" customHeight="1">
      <c r="A904" s="4"/>
      <c r="B904" s="120"/>
      <c r="C904" s="120"/>
      <c r="D904" s="120"/>
      <c r="E904" s="120"/>
      <c r="F904" s="120"/>
      <c r="G904" s="120"/>
      <c r="H904" s="4"/>
      <c r="I904" s="120"/>
      <c r="J904" s="121"/>
      <c r="K904" s="121"/>
      <c r="L904" s="4"/>
      <c r="M904" s="4"/>
      <c r="N904" s="4"/>
      <c r="O904" s="4"/>
      <c r="P904" s="4"/>
      <c r="V904" s="123"/>
      <c r="W904" s="4"/>
      <c r="X904" s="4"/>
      <c r="Y904" s="4"/>
      <c r="Z904" s="4"/>
      <c r="AA904" s="4"/>
      <c r="AB904" s="4"/>
      <c r="AC904" s="4"/>
      <c r="AD904" s="4"/>
      <c r="AE904" s="4"/>
    </row>
    <row r="905" spans="1:31" ht="15.75" customHeight="1">
      <c r="A905" s="4"/>
      <c r="B905" s="120"/>
      <c r="C905" s="120"/>
      <c r="D905" s="120"/>
      <c r="E905" s="120"/>
      <c r="F905" s="120"/>
      <c r="G905" s="120"/>
      <c r="H905" s="4"/>
      <c r="I905" s="120"/>
      <c r="J905" s="121"/>
      <c r="K905" s="121"/>
      <c r="L905" s="4"/>
      <c r="M905" s="4"/>
      <c r="N905" s="4"/>
      <c r="O905" s="4"/>
      <c r="P905" s="4"/>
      <c r="V905" s="123"/>
      <c r="W905" s="4"/>
      <c r="X905" s="4"/>
      <c r="Y905" s="4"/>
      <c r="Z905" s="4"/>
      <c r="AA905" s="4"/>
      <c r="AB905" s="4"/>
      <c r="AC905" s="4"/>
      <c r="AD905" s="4"/>
      <c r="AE905" s="4"/>
    </row>
    <row r="906" spans="1:31" ht="15.75" customHeight="1">
      <c r="A906" s="4"/>
      <c r="B906" s="120"/>
      <c r="C906" s="120"/>
      <c r="D906" s="120"/>
      <c r="E906" s="120"/>
      <c r="F906" s="120"/>
      <c r="G906" s="120"/>
      <c r="H906" s="4"/>
      <c r="I906" s="120"/>
      <c r="J906" s="121"/>
      <c r="K906" s="121"/>
      <c r="L906" s="4"/>
      <c r="M906" s="4"/>
      <c r="N906" s="4"/>
      <c r="O906" s="4"/>
      <c r="P906" s="4"/>
      <c r="V906" s="123"/>
      <c r="W906" s="4"/>
      <c r="X906" s="4"/>
      <c r="Y906" s="4"/>
      <c r="Z906" s="4"/>
      <c r="AA906" s="4"/>
      <c r="AB906" s="4"/>
      <c r="AC906" s="4"/>
      <c r="AD906" s="4"/>
      <c r="AE906" s="4"/>
    </row>
    <row r="907" spans="1:31" ht="15.75" customHeight="1">
      <c r="A907" s="4"/>
      <c r="B907" s="120"/>
      <c r="C907" s="120"/>
      <c r="D907" s="120"/>
      <c r="E907" s="120"/>
      <c r="F907" s="120"/>
      <c r="G907" s="120"/>
      <c r="H907" s="4"/>
      <c r="I907" s="120"/>
      <c r="J907" s="121"/>
      <c r="K907" s="121"/>
      <c r="L907" s="4"/>
      <c r="M907" s="4"/>
      <c r="N907" s="4"/>
      <c r="O907" s="4"/>
      <c r="P907" s="4"/>
      <c r="V907" s="123"/>
      <c r="W907" s="4"/>
      <c r="X907" s="4"/>
      <c r="Y907" s="4"/>
      <c r="Z907" s="4"/>
      <c r="AA907" s="4"/>
      <c r="AB907" s="4"/>
      <c r="AC907" s="4"/>
      <c r="AD907" s="4"/>
      <c r="AE907" s="4"/>
    </row>
    <row r="908" spans="1:31" ht="15.75" customHeight="1">
      <c r="A908" s="4"/>
      <c r="B908" s="120"/>
      <c r="C908" s="120"/>
      <c r="D908" s="120"/>
      <c r="E908" s="120"/>
      <c r="F908" s="120"/>
      <c r="G908" s="120"/>
      <c r="H908" s="4"/>
      <c r="I908" s="120"/>
      <c r="J908" s="121"/>
      <c r="K908" s="121"/>
      <c r="L908" s="4"/>
      <c r="M908" s="4"/>
      <c r="N908" s="4"/>
      <c r="O908" s="4"/>
      <c r="P908" s="4"/>
      <c r="V908" s="123"/>
      <c r="W908" s="4"/>
      <c r="X908" s="4"/>
      <c r="Y908" s="4"/>
      <c r="Z908" s="4"/>
      <c r="AA908" s="4"/>
      <c r="AB908" s="4"/>
      <c r="AC908" s="4"/>
      <c r="AD908" s="4"/>
      <c r="AE908" s="4"/>
    </row>
    <row r="909" spans="1:31" ht="15.75" customHeight="1">
      <c r="A909" s="4"/>
      <c r="B909" s="120"/>
      <c r="C909" s="120"/>
      <c r="D909" s="120"/>
      <c r="E909" s="120"/>
      <c r="F909" s="120"/>
      <c r="G909" s="120"/>
      <c r="H909" s="4"/>
      <c r="I909" s="120"/>
      <c r="J909" s="121"/>
      <c r="K909" s="121"/>
      <c r="L909" s="4"/>
      <c r="M909" s="4"/>
      <c r="N909" s="4"/>
      <c r="O909" s="4"/>
      <c r="P909" s="4"/>
      <c r="V909" s="123"/>
      <c r="W909" s="4"/>
      <c r="X909" s="4"/>
      <c r="Y909" s="4"/>
      <c r="Z909" s="4"/>
      <c r="AA909" s="4"/>
      <c r="AB909" s="4"/>
      <c r="AC909" s="4"/>
      <c r="AD909" s="4"/>
      <c r="AE909" s="4"/>
    </row>
    <row r="910" spans="1:31" ht="15.75" customHeight="1">
      <c r="A910" s="4"/>
      <c r="B910" s="120"/>
      <c r="C910" s="120"/>
      <c r="D910" s="120"/>
      <c r="E910" s="120"/>
      <c r="F910" s="120"/>
      <c r="G910" s="120"/>
      <c r="H910" s="4"/>
      <c r="I910" s="120"/>
      <c r="J910" s="121"/>
      <c r="K910" s="121"/>
      <c r="L910" s="4"/>
      <c r="M910" s="4"/>
      <c r="N910" s="4"/>
      <c r="O910" s="4"/>
      <c r="P910" s="4"/>
      <c r="V910" s="123"/>
      <c r="W910" s="4"/>
      <c r="X910" s="4"/>
      <c r="Y910" s="4"/>
      <c r="Z910" s="4"/>
      <c r="AA910" s="4"/>
      <c r="AB910" s="4"/>
      <c r="AC910" s="4"/>
      <c r="AD910" s="4"/>
      <c r="AE910" s="4"/>
    </row>
    <row r="911" spans="1:31" ht="15.75" customHeight="1">
      <c r="A911" s="4"/>
      <c r="B911" s="120"/>
      <c r="C911" s="120"/>
      <c r="D911" s="120"/>
      <c r="E911" s="120"/>
      <c r="F911" s="120"/>
      <c r="G911" s="120"/>
      <c r="H911" s="4"/>
      <c r="I911" s="120"/>
      <c r="J911" s="121"/>
      <c r="K911" s="121"/>
      <c r="L911" s="4"/>
      <c r="M911" s="4"/>
      <c r="N911" s="4"/>
      <c r="O911" s="4"/>
      <c r="P911" s="4"/>
      <c r="V911" s="123"/>
      <c r="W911" s="4"/>
      <c r="X911" s="4"/>
      <c r="Y911" s="4"/>
      <c r="Z911" s="4"/>
      <c r="AA911" s="4"/>
      <c r="AB911" s="4"/>
      <c r="AC911" s="4"/>
      <c r="AD911" s="4"/>
      <c r="AE911" s="4"/>
    </row>
    <row r="912" spans="1:31" ht="15.75" customHeight="1">
      <c r="A912" s="4"/>
      <c r="B912" s="120"/>
      <c r="C912" s="120"/>
      <c r="D912" s="120"/>
      <c r="E912" s="120"/>
      <c r="F912" s="120"/>
      <c r="G912" s="120"/>
      <c r="H912" s="4"/>
      <c r="I912" s="120"/>
      <c r="J912" s="121"/>
      <c r="K912" s="121"/>
      <c r="L912" s="4"/>
      <c r="M912" s="4"/>
      <c r="N912" s="4"/>
      <c r="O912" s="4"/>
      <c r="P912" s="4"/>
      <c r="V912" s="123"/>
      <c r="W912" s="4"/>
      <c r="X912" s="4"/>
      <c r="Y912" s="4"/>
      <c r="Z912" s="4"/>
      <c r="AA912" s="4"/>
      <c r="AB912" s="4"/>
      <c r="AC912" s="4"/>
      <c r="AD912" s="4"/>
      <c r="AE912" s="4"/>
    </row>
    <row r="913" spans="1:31" ht="15.75" customHeight="1">
      <c r="A913" s="4"/>
      <c r="B913" s="120"/>
      <c r="C913" s="120"/>
      <c r="D913" s="120"/>
      <c r="E913" s="120"/>
      <c r="F913" s="120"/>
      <c r="G913" s="120"/>
      <c r="H913" s="4"/>
      <c r="I913" s="120"/>
      <c r="J913" s="121"/>
      <c r="K913" s="121"/>
      <c r="L913" s="4"/>
      <c r="M913" s="4"/>
      <c r="N913" s="4"/>
      <c r="O913" s="4"/>
      <c r="P913" s="4"/>
      <c r="V913" s="123"/>
      <c r="W913" s="4"/>
      <c r="X913" s="4"/>
      <c r="Y913" s="4"/>
      <c r="Z913" s="4"/>
      <c r="AA913" s="4"/>
      <c r="AB913" s="4"/>
      <c r="AC913" s="4"/>
      <c r="AD913" s="4"/>
      <c r="AE913" s="4"/>
    </row>
    <row r="914" spans="1:31" ht="15.75" customHeight="1">
      <c r="A914" s="4"/>
      <c r="B914" s="120"/>
      <c r="C914" s="120"/>
      <c r="D914" s="120"/>
      <c r="E914" s="120"/>
      <c r="F914" s="120"/>
      <c r="G914" s="120"/>
      <c r="H914" s="4"/>
      <c r="I914" s="120"/>
      <c r="J914" s="121"/>
      <c r="K914" s="121"/>
      <c r="L914" s="4"/>
      <c r="M914" s="4"/>
      <c r="N914" s="4"/>
      <c r="O914" s="4"/>
      <c r="P914" s="4"/>
      <c r="V914" s="123"/>
      <c r="W914" s="4"/>
      <c r="X914" s="4"/>
      <c r="Y914" s="4"/>
      <c r="Z914" s="4"/>
      <c r="AA914" s="4"/>
      <c r="AB914" s="4"/>
      <c r="AC914" s="4"/>
      <c r="AD914" s="4"/>
      <c r="AE914" s="4"/>
    </row>
    <row r="915" spans="1:31" ht="15.75" customHeight="1">
      <c r="A915" s="4"/>
      <c r="B915" s="120"/>
      <c r="C915" s="120"/>
      <c r="D915" s="120"/>
      <c r="E915" s="120"/>
      <c r="F915" s="120"/>
      <c r="G915" s="120"/>
      <c r="H915" s="4"/>
      <c r="I915" s="120"/>
      <c r="J915" s="121"/>
      <c r="K915" s="121"/>
      <c r="L915" s="4"/>
      <c r="M915" s="4"/>
      <c r="N915" s="4"/>
      <c r="O915" s="4"/>
      <c r="P915" s="4"/>
      <c r="V915" s="123"/>
      <c r="W915" s="4"/>
      <c r="X915" s="4"/>
      <c r="Y915" s="4"/>
      <c r="Z915" s="4"/>
      <c r="AA915" s="4"/>
      <c r="AB915" s="4"/>
      <c r="AC915" s="4"/>
      <c r="AD915" s="4"/>
      <c r="AE915" s="4"/>
    </row>
    <row r="916" spans="1:31" ht="15.75" customHeight="1">
      <c r="A916" s="4"/>
      <c r="B916" s="120"/>
      <c r="C916" s="120"/>
      <c r="D916" s="120"/>
      <c r="E916" s="120"/>
      <c r="F916" s="120"/>
      <c r="G916" s="120"/>
      <c r="H916" s="4"/>
      <c r="I916" s="120"/>
      <c r="J916" s="121"/>
      <c r="K916" s="121"/>
      <c r="L916" s="4"/>
      <c r="M916" s="4"/>
      <c r="N916" s="4"/>
      <c r="O916" s="4"/>
      <c r="P916" s="4"/>
      <c r="V916" s="123"/>
      <c r="W916" s="4"/>
      <c r="X916" s="4"/>
      <c r="Y916" s="4"/>
      <c r="Z916" s="4"/>
      <c r="AA916" s="4"/>
      <c r="AB916" s="4"/>
      <c r="AC916" s="4"/>
      <c r="AD916" s="4"/>
      <c r="AE916" s="4"/>
    </row>
    <row r="917" spans="1:31" ht="15.75" customHeight="1">
      <c r="A917" s="4"/>
      <c r="B917" s="120"/>
      <c r="C917" s="120"/>
      <c r="D917" s="120"/>
      <c r="E917" s="120"/>
      <c r="F917" s="120"/>
      <c r="G917" s="120"/>
      <c r="H917" s="4"/>
      <c r="I917" s="120"/>
      <c r="J917" s="121"/>
      <c r="K917" s="121"/>
      <c r="L917" s="4"/>
      <c r="M917" s="4"/>
      <c r="N917" s="4"/>
      <c r="O917" s="4"/>
      <c r="P917" s="4"/>
      <c r="V917" s="123"/>
      <c r="W917" s="4"/>
      <c r="X917" s="4"/>
      <c r="Y917" s="4"/>
      <c r="Z917" s="4"/>
      <c r="AA917" s="4"/>
      <c r="AB917" s="4"/>
      <c r="AC917" s="4"/>
      <c r="AD917" s="4"/>
      <c r="AE917" s="4"/>
    </row>
    <row r="918" spans="1:31" ht="15.75" customHeight="1">
      <c r="A918" s="4"/>
      <c r="B918" s="120"/>
      <c r="C918" s="120"/>
      <c r="D918" s="120"/>
      <c r="E918" s="120"/>
      <c r="F918" s="120"/>
      <c r="G918" s="120"/>
      <c r="H918" s="4"/>
      <c r="I918" s="120"/>
      <c r="J918" s="121"/>
      <c r="K918" s="121"/>
      <c r="L918" s="4"/>
      <c r="M918" s="4"/>
      <c r="N918" s="4"/>
      <c r="O918" s="4"/>
      <c r="P918" s="4"/>
      <c r="V918" s="123"/>
      <c r="W918" s="4"/>
      <c r="X918" s="4"/>
      <c r="Y918" s="4"/>
      <c r="Z918" s="4"/>
      <c r="AA918" s="4"/>
      <c r="AB918" s="4"/>
      <c r="AC918" s="4"/>
      <c r="AD918" s="4"/>
      <c r="AE918" s="4"/>
    </row>
    <row r="919" spans="1:31" ht="15.75" customHeight="1">
      <c r="A919" s="4"/>
      <c r="B919" s="120"/>
      <c r="C919" s="120"/>
      <c r="D919" s="120"/>
      <c r="E919" s="120"/>
      <c r="F919" s="120"/>
      <c r="G919" s="120"/>
      <c r="H919" s="4"/>
      <c r="I919" s="120"/>
      <c r="J919" s="121"/>
      <c r="K919" s="121"/>
      <c r="L919" s="4"/>
      <c r="M919" s="4"/>
      <c r="N919" s="4"/>
      <c r="O919" s="4"/>
      <c r="P919" s="4"/>
      <c r="V919" s="123"/>
      <c r="W919" s="4"/>
      <c r="X919" s="4"/>
      <c r="Y919" s="4"/>
      <c r="Z919" s="4"/>
      <c r="AA919" s="4"/>
      <c r="AB919" s="4"/>
      <c r="AC919" s="4"/>
      <c r="AD919" s="4"/>
      <c r="AE919" s="4"/>
    </row>
    <row r="920" spans="1:31" ht="15.75" customHeight="1">
      <c r="A920" s="4"/>
      <c r="B920" s="120"/>
      <c r="C920" s="120"/>
      <c r="D920" s="120"/>
      <c r="E920" s="120"/>
      <c r="F920" s="120"/>
      <c r="G920" s="120"/>
      <c r="H920" s="4"/>
      <c r="I920" s="120"/>
      <c r="J920" s="121"/>
      <c r="K920" s="121"/>
      <c r="L920" s="4"/>
      <c r="M920" s="4"/>
      <c r="N920" s="4"/>
      <c r="O920" s="4"/>
      <c r="P920" s="4"/>
      <c r="V920" s="123"/>
      <c r="W920" s="4"/>
      <c r="X920" s="4"/>
      <c r="Y920" s="4"/>
      <c r="Z920" s="4"/>
      <c r="AA920" s="4"/>
      <c r="AB920" s="4"/>
      <c r="AC920" s="4"/>
      <c r="AD920" s="4"/>
      <c r="AE920" s="4"/>
    </row>
    <row r="921" spans="1:31" ht="15.75" customHeight="1">
      <c r="A921" s="4"/>
      <c r="B921" s="120"/>
      <c r="C921" s="120"/>
      <c r="D921" s="120"/>
      <c r="E921" s="120"/>
      <c r="F921" s="120"/>
      <c r="G921" s="120"/>
      <c r="H921" s="4"/>
      <c r="I921" s="120"/>
      <c r="J921" s="121"/>
      <c r="K921" s="121"/>
      <c r="L921" s="4"/>
      <c r="M921" s="4"/>
      <c r="N921" s="4"/>
      <c r="O921" s="4"/>
      <c r="P921" s="4"/>
      <c r="V921" s="123"/>
      <c r="W921" s="4"/>
      <c r="X921" s="4"/>
      <c r="Y921" s="4"/>
      <c r="Z921" s="4"/>
      <c r="AA921" s="4"/>
      <c r="AB921" s="4"/>
      <c r="AC921" s="4"/>
      <c r="AD921" s="4"/>
      <c r="AE921" s="4"/>
    </row>
    <row r="922" spans="1:31" ht="15.75" customHeight="1">
      <c r="A922" s="4"/>
      <c r="B922" s="120"/>
      <c r="C922" s="120"/>
      <c r="D922" s="120"/>
      <c r="E922" s="120"/>
      <c r="F922" s="120"/>
      <c r="G922" s="120"/>
      <c r="H922" s="4"/>
      <c r="I922" s="120"/>
      <c r="J922" s="121"/>
      <c r="K922" s="121"/>
      <c r="L922" s="4"/>
      <c r="M922" s="4"/>
      <c r="N922" s="4"/>
      <c r="O922" s="4"/>
      <c r="P922" s="4"/>
      <c r="V922" s="123"/>
      <c r="W922" s="4"/>
      <c r="X922" s="4"/>
      <c r="Y922" s="4"/>
      <c r="Z922" s="4"/>
      <c r="AA922" s="4"/>
      <c r="AB922" s="4"/>
      <c r="AC922" s="4"/>
      <c r="AD922" s="4"/>
      <c r="AE922" s="4"/>
    </row>
    <row r="923" spans="1:31" ht="15.75" customHeight="1">
      <c r="A923" s="4"/>
      <c r="B923" s="120"/>
      <c r="C923" s="120"/>
      <c r="D923" s="120"/>
      <c r="E923" s="120"/>
      <c r="F923" s="120"/>
      <c r="G923" s="120"/>
      <c r="H923" s="4"/>
      <c r="I923" s="120"/>
      <c r="J923" s="121"/>
      <c r="K923" s="121"/>
      <c r="L923" s="4"/>
      <c r="M923" s="4"/>
      <c r="N923" s="4"/>
      <c r="O923" s="4"/>
      <c r="P923" s="4"/>
      <c r="V923" s="123"/>
      <c r="W923" s="4"/>
      <c r="X923" s="4"/>
      <c r="Y923" s="4"/>
      <c r="Z923" s="4"/>
      <c r="AA923" s="4"/>
      <c r="AB923" s="4"/>
      <c r="AC923" s="4"/>
      <c r="AD923" s="4"/>
      <c r="AE923" s="4"/>
    </row>
    <row r="924" spans="1:31" ht="15.75" customHeight="1">
      <c r="A924" s="4"/>
      <c r="B924" s="120"/>
      <c r="C924" s="120"/>
      <c r="D924" s="120"/>
      <c r="E924" s="120"/>
      <c r="F924" s="120"/>
      <c r="G924" s="120"/>
      <c r="H924" s="4"/>
      <c r="I924" s="120"/>
      <c r="J924" s="121"/>
      <c r="K924" s="121"/>
      <c r="L924" s="4"/>
      <c r="M924" s="4"/>
      <c r="N924" s="4"/>
      <c r="O924" s="4"/>
      <c r="P924" s="4"/>
      <c r="V924" s="123"/>
      <c r="W924" s="4"/>
      <c r="X924" s="4"/>
      <c r="Y924" s="4"/>
      <c r="Z924" s="4"/>
      <c r="AA924" s="4"/>
      <c r="AB924" s="4"/>
      <c r="AC924" s="4"/>
      <c r="AD924" s="4"/>
      <c r="AE924" s="4"/>
    </row>
    <row r="925" spans="1:31" ht="15.75" customHeight="1">
      <c r="A925" s="4"/>
      <c r="B925" s="120"/>
      <c r="C925" s="120"/>
      <c r="D925" s="120"/>
      <c r="E925" s="120"/>
      <c r="F925" s="120"/>
      <c r="G925" s="120"/>
      <c r="H925" s="4"/>
      <c r="I925" s="120"/>
      <c r="J925" s="121"/>
      <c r="K925" s="121"/>
      <c r="L925" s="4"/>
      <c r="M925" s="4"/>
      <c r="N925" s="4"/>
      <c r="O925" s="4"/>
      <c r="P925" s="4"/>
      <c r="V925" s="123"/>
      <c r="W925" s="4"/>
      <c r="X925" s="4"/>
      <c r="Y925" s="4"/>
      <c r="Z925" s="4"/>
      <c r="AA925" s="4"/>
      <c r="AB925" s="4"/>
      <c r="AC925" s="4"/>
      <c r="AD925" s="4"/>
      <c r="AE925" s="4"/>
    </row>
    <row r="926" spans="1:31" ht="15.75" customHeight="1">
      <c r="A926" s="4"/>
      <c r="B926" s="120"/>
      <c r="C926" s="120"/>
      <c r="D926" s="120"/>
      <c r="E926" s="120"/>
      <c r="F926" s="120"/>
      <c r="G926" s="120"/>
      <c r="H926" s="4"/>
      <c r="I926" s="120"/>
      <c r="J926" s="121"/>
      <c r="K926" s="121"/>
      <c r="L926" s="4"/>
      <c r="M926" s="4"/>
      <c r="N926" s="4"/>
      <c r="O926" s="4"/>
      <c r="P926" s="4"/>
      <c r="V926" s="123"/>
      <c r="W926" s="4"/>
      <c r="X926" s="4"/>
      <c r="Y926" s="4"/>
      <c r="Z926" s="4"/>
      <c r="AA926" s="4"/>
      <c r="AB926" s="4"/>
      <c r="AC926" s="4"/>
      <c r="AD926" s="4"/>
      <c r="AE926" s="4"/>
    </row>
    <row r="927" spans="1:31" ht="15.75" customHeight="1">
      <c r="A927" s="4"/>
      <c r="B927" s="120"/>
      <c r="C927" s="120"/>
      <c r="D927" s="120"/>
      <c r="E927" s="120"/>
      <c r="F927" s="120"/>
      <c r="G927" s="120"/>
      <c r="H927" s="4"/>
      <c r="I927" s="120"/>
      <c r="J927" s="121"/>
      <c r="K927" s="121"/>
      <c r="L927" s="4"/>
      <c r="M927" s="4"/>
      <c r="N927" s="4"/>
      <c r="O927" s="4"/>
      <c r="P927" s="4"/>
      <c r="V927" s="123"/>
      <c r="W927" s="4"/>
      <c r="X927" s="4"/>
      <c r="Y927" s="4"/>
      <c r="Z927" s="4"/>
      <c r="AA927" s="4"/>
      <c r="AB927" s="4"/>
      <c r="AC927" s="4"/>
      <c r="AD927" s="4"/>
      <c r="AE927" s="4"/>
    </row>
    <row r="928" spans="1:31" ht="15.75" customHeight="1">
      <c r="A928" s="4"/>
      <c r="B928" s="120"/>
      <c r="C928" s="120"/>
      <c r="D928" s="120"/>
      <c r="E928" s="120"/>
      <c r="F928" s="120"/>
      <c r="G928" s="120"/>
      <c r="H928" s="4"/>
      <c r="I928" s="120"/>
      <c r="J928" s="121"/>
      <c r="K928" s="121"/>
      <c r="L928" s="4"/>
      <c r="M928" s="4"/>
      <c r="N928" s="4"/>
      <c r="O928" s="4"/>
      <c r="P928" s="4"/>
      <c r="V928" s="123"/>
      <c r="W928" s="4"/>
      <c r="X928" s="4"/>
      <c r="Y928" s="4"/>
      <c r="Z928" s="4"/>
      <c r="AA928" s="4"/>
      <c r="AB928" s="4"/>
      <c r="AC928" s="4"/>
      <c r="AD928" s="4"/>
      <c r="AE928" s="4"/>
    </row>
    <row r="929" spans="1:31" ht="15.75" customHeight="1">
      <c r="A929" s="4"/>
      <c r="B929" s="120"/>
      <c r="C929" s="120"/>
      <c r="D929" s="120"/>
      <c r="E929" s="120"/>
      <c r="F929" s="120"/>
      <c r="G929" s="120"/>
      <c r="H929" s="4"/>
      <c r="I929" s="120"/>
      <c r="J929" s="121"/>
      <c r="K929" s="121"/>
      <c r="L929" s="4"/>
      <c r="M929" s="4"/>
      <c r="N929" s="4"/>
      <c r="O929" s="4"/>
      <c r="P929" s="4"/>
      <c r="V929" s="123"/>
      <c r="W929" s="4"/>
      <c r="X929" s="4"/>
      <c r="Y929" s="4"/>
      <c r="Z929" s="4"/>
      <c r="AA929" s="4"/>
      <c r="AB929" s="4"/>
      <c r="AC929" s="4"/>
      <c r="AD929" s="4"/>
      <c r="AE929" s="4"/>
    </row>
    <row r="930" spans="1:31" ht="15.75" customHeight="1">
      <c r="A930" s="4"/>
      <c r="B930" s="120"/>
      <c r="C930" s="120"/>
      <c r="D930" s="120"/>
      <c r="E930" s="120"/>
      <c r="F930" s="120"/>
      <c r="G930" s="120"/>
      <c r="H930" s="4"/>
      <c r="I930" s="120"/>
      <c r="J930" s="121"/>
      <c r="K930" s="121"/>
      <c r="L930" s="4"/>
      <c r="M930" s="4"/>
      <c r="N930" s="4"/>
      <c r="O930" s="4"/>
      <c r="P930" s="4"/>
      <c r="V930" s="123"/>
      <c r="W930" s="4"/>
      <c r="X930" s="4"/>
      <c r="Y930" s="4"/>
      <c r="Z930" s="4"/>
      <c r="AA930" s="4"/>
      <c r="AB930" s="4"/>
      <c r="AC930" s="4"/>
      <c r="AD930" s="4"/>
      <c r="AE930" s="4"/>
    </row>
    <row r="931" spans="1:31" ht="15.75" customHeight="1">
      <c r="A931" s="4"/>
      <c r="B931" s="120"/>
      <c r="C931" s="120"/>
      <c r="D931" s="120"/>
      <c r="E931" s="120"/>
      <c r="F931" s="120"/>
      <c r="G931" s="120"/>
      <c r="H931" s="4"/>
      <c r="I931" s="120"/>
      <c r="J931" s="121"/>
      <c r="K931" s="121"/>
      <c r="L931" s="4"/>
      <c r="M931" s="4"/>
      <c r="N931" s="4"/>
      <c r="O931" s="4"/>
      <c r="P931" s="4"/>
      <c r="V931" s="123"/>
      <c r="W931" s="4"/>
      <c r="X931" s="4"/>
      <c r="Y931" s="4"/>
      <c r="Z931" s="4"/>
      <c r="AA931" s="4"/>
      <c r="AB931" s="4"/>
      <c r="AC931" s="4"/>
      <c r="AD931" s="4"/>
      <c r="AE931" s="4"/>
    </row>
    <row r="932" spans="1:31" ht="15.75" customHeight="1">
      <c r="A932" s="4"/>
      <c r="B932" s="120"/>
      <c r="C932" s="120"/>
      <c r="D932" s="120"/>
      <c r="E932" s="120"/>
      <c r="F932" s="120"/>
      <c r="G932" s="120"/>
      <c r="H932" s="4"/>
      <c r="I932" s="120"/>
      <c r="J932" s="121"/>
      <c r="K932" s="121"/>
      <c r="L932" s="4"/>
      <c r="M932" s="4"/>
      <c r="N932" s="4"/>
      <c r="O932" s="4"/>
      <c r="P932" s="4"/>
      <c r="V932" s="123"/>
      <c r="W932" s="4"/>
      <c r="X932" s="4"/>
      <c r="Y932" s="4"/>
      <c r="Z932" s="4"/>
      <c r="AA932" s="4"/>
      <c r="AB932" s="4"/>
      <c r="AC932" s="4"/>
      <c r="AD932" s="4"/>
      <c r="AE932" s="4"/>
    </row>
    <row r="933" spans="1:31" ht="15.75" customHeight="1">
      <c r="A933" s="4"/>
      <c r="B933" s="120"/>
      <c r="C933" s="120"/>
      <c r="D933" s="120"/>
      <c r="E933" s="120"/>
      <c r="F933" s="120"/>
      <c r="G933" s="120"/>
      <c r="H933" s="4"/>
      <c r="I933" s="120"/>
      <c r="J933" s="121"/>
      <c r="K933" s="121"/>
      <c r="L933" s="4"/>
      <c r="M933" s="4"/>
      <c r="N933" s="4"/>
      <c r="O933" s="4"/>
      <c r="P933" s="4"/>
      <c r="V933" s="123"/>
      <c r="W933" s="4"/>
      <c r="X933" s="4"/>
      <c r="Y933" s="4"/>
      <c r="Z933" s="4"/>
      <c r="AA933" s="4"/>
      <c r="AB933" s="4"/>
      <c r="AC933" s="4"/>
      <c r="AD933" s="4"/>
      <c r="AE933" s="4"/>
    </row>
    <row r="934" spans="1:31" ht="15.75" customHeight="1">
      <c r="A934" s="4"/>
      <c r="B934" s="120"/>
      <c r="C934" s="120"/>
      <c r="D934" s="120"/>
      <c r="E934" s="120"/>
      <c r="F934" s="120"/>
      <c r="G934" s="120"/>
      <c r="H934" s="4"/>
      <c r="I934" s="120"/>
      <c r="J934" s="121"/>
      <c r="K934" s="121"/>
      <c r="L934" s="4"/>
      <c r="M934" s="4"/>
      <c r="N934" s="4"/>
      <c r="O934" s="4"/>
      <c r="P934" s="4"/>
      <c r="V934" s="123"/>
      <c r="W934" s="4"/>
      <c r="X934" s="4"/>
      <c r="Y934" s="4"/>
      <c r="Z934" s="4"/>
      <c r="AA934" s="4"/>
      <c r="AB934" s="4"/>
      <c r="AC934" s="4"/>
      <c r="AD934" s="4"/>
      <c r="AE934" s="4"/>
    </row>
    <row r="935" spans="1:31" ht="15.75" customHeight="1">
      <c r="A935" s="4"/>
      <c r="B935" s="120"/>
      <c r="C935" s="120"/>
      <c r="D935" s="120"/>
      <c r="E935" s="120"/>
      <c r="F935" s="120"/>
      <c r="G935" s="120"/>
      <c r="H935" s="4"/>
      <c r="I935" s="120"/>
      <c r="J935" s="121"/>
      <c r="K935" s="121"/>
      <c r="L935" s="4"/>
      <c r="M935" s="4"/>
      <c r="N935" s="4"/>
      <c r="O935" s="4"/>
      <c r="P935" s="4"/>
      <c r="V935" s="123"/>
      <c r="W935" s="4"/>
      <c r="X935" s="4"/>
      <c r="Y935" s="4"/>
      <c r="Z935" s="4"/>
      <c r="AA935" s="4"/>
      <c r="AB935" s="4"/>
      <c r="AC935" s="4"/>
      <c r="AD935" s="4"/>
      <c r="AE935" s="4"/>
    </row>
    <row r="936" spans="1:31" ht="15.75" customHeight="1">
      <c r="A936" s="4"/>
      <c r="B936" s="120"/>
      <c r="C936" s="120"/>
      <c r="D936" s="120"/>
      <c r="E936" s="120"/>
      <c r="F936" s="120"/>
      <c r="G936" s="120"/>
      <c r="H936" s="4"/>
      <c r="I936" s="120"/>
      <c r="J936" s="121"/>
      <c r="K936" s="121"/>
      <c r="L936" s="4"/>
      <c r="M936" s="4"/>
      <c r="N936" s="4"/>
      <c r="O936" s="4"/>
      <c r="P936" s="4"/>
      <c r="V936" s="123"/>
      <c r="W936" s="4"/>
      <c r="X936" s="4"/>
      <c r="Y936" s="4"/>
      <c r="Z936" s="4"/>
      <c r="AA936" s="4"/>
      <c r="AB936" s="4"/>
      <c r="AC936" s="4"/>
      <c r="AD936" s="4"/>
      <c r="AE936" s="4"/>
    </row>
    <row r="937" spans="1:31" ht="15.75" customHeight="1">
      <c r="A937" s="4"/>
      <c r="B937" s="120"/>
      <c r="C937" s="120"/>
      <c r="D937" s="120"/>
      <c r="E937" s="120"/>
      <c r="F937" s="120"/>
      <c r="G937" s="120"/>
      <c r="H937" s="4"/>
      <c r="I937" s="120"/>
      <c r="J937" s="121"/>
      <c r="K937" s="121"/>
      <c r="L937" s="4"/>
      <c r="M937" s="4"/>
      <c r="N937" s="4"/>
      <c r="O937" s="4"/>
      <c r="P937" s="4"/>
      <c r="V937" s="123"/>
      <c r="W937" s="4"/>
      <c r="X937" s="4"/>
      <c r="Y937" s="4"/>
      <c r="Z937" s="4"/>
      <c r="AA937" s="4"/>
      <c r="AB937" s="4"/>
      <c r="AC937" s="4"/>
      <c r="AD937" s="4"/>
      <c r="AE937" s="4"/>
    </row>
    <row r="938" spans="1:31" ht="15.75" customHeight="1">
      <c r="A938" s="4"/>
      <c r="B938" s="120"/>
      <c r="C938" s="120"/>
      <c r="D938" s="120"/>
      <c r="E938" s="120"/>
      <c r="F938" s="120"/>
      <c r="G938" s="120"/>
      <c r="H938" s="4"/>
      <c r="I938" s="120"/>
      <c r="J938" s="121"/>
      <c r="K938" s="121"/>
      <c r="L938" s="4"/>
      <c r="M938" s="4"/>
      <c r="N938" s="4"/>
      <c r="O938" s="4"/>
      <c r="P938" s="4"/>
      <c r="V938" s="123"/>
      <c r="W938" s="4"/>
      <c r="X938" s="4"/>
      <c r="Y938" s="4"/>
      <c r="Z938" s="4"/>
      <c r="AA938" s="4"/>
      <c r="AB938" s="4"/>
      <c r="AC938" s="4"/>
      <c r="AD938" s="4"/>
      <c r="AE938" s="4"/>
    </row>
    <row r="939" spans="1:31" ht="15.75" customHeight="1">
      <c r="A939" s="4"/>
      <c r="B939" s="120"/>
      <c r="C939" s="120"/>
      <c r="D939" s="120"/>
      <c r="E939" s="120"/>
      <c r="F939" s="120"/>
      <c r="G939" s="120"/>
      <c r="H939" s="4"/>
      <c r="I939" s="120"/>
      <c r="J939" s="121"/>
      <c r="K939" s="121"/>
      <c r="L939" s="4"/>
      <c r="M939" s="4"/>
      <c r="N939" s="4"/>
      <c r="O939" s="4"/>
      <c r="P939" s="4"/>
      <c r="V939" s="123"/>
      <c r="W939" s="4"/>
      <c r="X939" s="4"/>
      <c r="Y939" s="4"/>
      <c r="Z939" s="4"/>
      <c r="AA939" s="4"/>
      <c r="AB939" s="4"/>
      <c r="AC939" s="4"/>
      <c r="AD939" s="4"/>
      <c r="AE939" s="4"/>
    </row>
    <row r="940" spans="1:31" ht="15.75" customHeight="1">
      <c r="A940" s="4"/>
      <c r="B940" s="120"/>
      <c r="C940" s="120"/>
      <c r="D940" s="120"/>
      <c r="E940" s="120"/>
      <c r="F940" s="120"/>
      <c r="G940" s="120"/>
      <c r="H940" s="4"/>
      <c r="I940" s="120"/>
      <c r="J940" s="121"/>
      <c r="K940" s="121"/>
      <c r="L940" s="4"/>
      <c r="M940" s="4"/>
      <c r="N940" s="4"/>
      <c r="O940" s="4"/>
      <c r="P940" s="4"/>
      <c r="V940" s="123"/>
      <c r="W940" s="4"/>
      <c r="X940" s="4"/>
      <c r="Y940" s="4"/>
      <c r="Z940" s="4"/>
      <c r="AA940" s="4"/>
      <c r="AB940" s="4"/>
      <c r="AC940" s="4"/>
      <c r="AD940" s="4"/>
      <c r="AE940" s="4"/>
    </row>
    <row r="941" spans="1:31" ht="15.75" customHeight="1">
      <c r="A941" s="4"/>
      <c r="B941" s="120"/>
      <c r="C941" s="120"/>
      <c r="D941" s="120"/>
      <c r="E941" s="120"/>
      <c r="F941" s="120"/>
      <c r="G941" s="120"/>
      <c r="H941" s="4"/>
      <c r="I941" s="120"/>
      <c r="J941" s="121"/>
      <c r="K941" s="121"/>
      <c r="L941" s="4"/>
      <c r="M941" s="4"/>
      <c r="N941" s="4"/>
      <c r="O941" s="4"/>
      <c r="P941" s="4"/>
      <c r="V941" s="123"/>
      <c r="W941" s="4"/>
      <c r="X941" s="4"/>
      <c r="Y941" s="4"/>
      <c r="Z941" s="4"/>
      <c r="AA941" s="4"/>
      <c r="AB941" s="4"/>
      <c r="AC941" s="4"/>
      <c r="AD941" s="4"/>
      <c r="AE941" s="4"/>
    </row>
    <row r="942" spans="1:31" ht="15.75" customHeight="1">
      <c r="A942" s="4"/>
      <c r="B942" s="120"/>
      <c r="C942" s="120"/>
      <c r="D942" s="120"/>
      <c r="E942" s="120"/>
      <c r="F942" s="120"/>
      <c r="G942" s="120"/>
      <c r="H942" s="4"/>
      <c r="I942" s="120"/>
      <c r="J942" s="121"/>
      <c r="K942" s="121"/>
      <c r="L942" s="4"/>
      <c r="M942" s="4"/>
      <c r="N942" s="4"/>
      <c r="O942" s="4"/>
      <c r="P942" s="4"/>
      <c r="V942" s="123"/>
      <c r="W942" s="4"/>
      <c r="X942" s="4"/>
      <c r="Y942" s="4"/>
      <c r="Z942" s="4"/>
      <c r="AA942" s="4"/>
      <c r="AB942" s="4"/>
      <c r="AC942" s="4"/>
      <c r="AD942" s="4"/>
      <c r="AE942" s="4"/>
    </row>
    <row r="943" spans="1:31" ht="15.75" customHeight="1">
      <c r="A943" s="4"/>
      <c r="B943" s="120"/>
      <c r="C943" s="120"/>
      <c r="D943" s="120"/>
      <c r="E943" s="120"/>
      <c r="F943" s="120"/>
      <c r="G943" s="120"/>
      <c r="H943" s="4"/>
      <c r="I943" s="120"/>
      <c r="J943" s="121"/>
      <c r="K943" s="121"/>
      <c r="L943" s="4"/>
      <c r="M943" s="4"/>
      <c r="N943" s="4"/>
      <c r="O943" s="4"/>
      <c r="P943" s="4"/>
      <c r="V943" s="123"/>
      <c r="W943" s="4"/>
      <c r="X943" s="4"/>
      <c r="Y943" s="4"/>
      <c r="Z943" s="4"/>
      <c r="AA943" s="4"/>
      <c r="AB943" s="4"/>
      <c r="AC943" s="4"/>
      <c r="AD943" s="4"/>
      <c r="AE943" s="4"/>
    </row>
    <row r="944" spans="1:31" ht="15.75" customHeight="1">
      <c r="A944" s="4"/>
      <c r="B944" s="120"/>
      <c r="C944" s="120"/>
      <c r="D944" s="120"/>
      <c r="E944" s="120"/>
      <c r="F944" s="120"/>
      <c r="G944" s="120"/>
      <c r="H944" s="4"/>
      <c r="I944" s="120"/>
      <c r="J944" s="121"/>
      <c r="K944" s="121"/>
      <c r="L944" s="4"/>
      <c r="M944" s="4"/>
      <c r="N944" s="4"/>
      <c r="O944" s="4"/>
      <c r="P944" s="4"/>
      <c r="V944" s="123"/>
      <c r="W944" s="4"/>
      <c r="X944" s="4"/>
      <c r="Y944" s="4"/>
      <c r="Z944" s="4"/>
      <c r="AA944" s="4"/>
      <c r="AB944" s="4"/>
      <c r="AC944" s="4"/>
      <c r="AD944" s="4"/>
      <c r="AE944" s="4"/>
    </row>
    <row r="945" spans="1:31" ht="15.75" customHeight="1">
      <c r="A945" s="4"/>
      <c r="B945" s="120"/>
      <c r="C945" s="120"/>
      <c r="D945" s="120"/>
      <c r="E945" s="120"/>
      <c r="F945" s="120"/>
      <c r="G945" s="120"/>
      <c r="H945" s="4"/>
      <c r="I945" s="120"/>
      <c r="J945" s="121"/>
      <c r="K945" s="121"/>
      <c r="L945" s="4"/>
      <c r="M945" s="4"/>
      <c r="N945" s="4"/>
      <c r="O945" s="4"/>
      <c r="P945" s="4"/>
      <c r="V945" s="123"/>
      <c r="W945" s="4"/>
      <c r="X945" s="4"/>
      <c r="Y945" s="4"/>
      <c r="Z945" s="4"/>
      <c r="AA945" s="4"/>
      <c r="AB945" s="4"/>
      <c r="AC945" s="4"/>
      <c r="AD945" s="4"/>
      <c r="AE945" s="4"/>
    </row>
    <row r="946" spans="1:31" ht="15.75" customHeight="1">
      <c r="A946" s="4"/>
      <c r="B946" s="120"/>
      <c r="C946" s="120"/>
      <c r="D946" s="120"/>
      <c r="E946" s="120"/>
      <c r="F946" s="120"/>
      <c r="G946" s="120"/>
      <c r="H946" s="4"/>
      <c r="I946" s="120"/>
      <c r="J946" s="121"/>
      <c r="K946" s="121"/>
      <c r="L946" s="4"/>
      <c r="M946" s="4"/>
      <c r="N946" s="4"/>
      <c r="O946" s="4"/>
      <c r="P946" s="4"/>
      <c r="V946" s="123"/>
      <c r="W946" s="4"/>
      <c r="X946" s="4"/>
      <c r="Y946" s="4"/>
      <c r="Z946" s="4"/>
      <c r="AA946" s="4"/>
      <c r="AB946" s="4"/>
      <c r="AC946" s="4"/>
      <c r="AD946" s="4"/>
      <c r="AE946" s="4"/>
    </row>
    <row r="947" spans="1:31" ht="15.75" customHeight="1">
      <c r="A947" s="4"/>
      <c r="B947" s="120"/>
      <c r="C947" s="120"/>
      <c r="D947" s="120"/>
      <c r="E947" s="120"/>
      <c r="F947" s="120"/>
      <c r="G947" s="120"/>
      <c r="H947" s="4"/>
      <c r="I947" s="120"/>
      <c r="J947" s="121"/>
      <c r="K947" s="121"/>
      <c r="L947" s="4"/>
      <c r="M947" s="4"/>
      <c r="N947" s="4"/>
      <c r="O947" s="4"/>
      <c r="P947" s="4"/>
      <c r="V947" s="123"/>
      <c r="W947" s="4"/>
      <c r="X947" s="4"/>
      <c r="Y947" s="4"/>
      <c r="Z947" s="4"/>
      <c r="AA947" s="4"/>
      <c r="AB947" s="4"/>
      <c r="AC947" s="4"/>
      <c r="AD947" s="4"/>
      <c r="AE947" s="4"/>
    </row>
    <row r="948" spans="1:31" ht="15.75" customHeight="1">
      <c r="A948" s="4"/>
      <c r="B948" s="120"/>
      <c r="C948" s="120"/>
      <c r="D948" s="120"/>
      <c r="E948" s="120"/>
      <c r="F948" s="120"/>
      <c r="G948" s="120"/>
      <c r="H948" s="4"/>
      <c r="I948" s="120"/>
      <c r="J948" s="121"/>
      <c r="K948" s="121"/>
      <c r="L948" s="4"/>
      <c r="M948" s="4"/>
      <c r="N948" s="4"/>
      <c r="O948" s="4"/>
      <c r="P948" s="4"/>
      <c r="V948" s="123"/>
      <c r="W948" s="4"/>
      <c r="X948" s="4"/>
      <c r="Y948" s="4"/>
      <c r="Z948" s="4"/>
      <c r="AA948" s="4"/>
      <c r="AB948" s="4"/>
      <c r="AC948" s="4"/>
      <c r="AD948" s="4"/>
      <c r="AE948" s="4"/>
    </row>
    <row r="949" spans="1:31" ht="15.75" customHeight="1">
      <c r="A949" s="4"/>
      <c r="B949" s="120"/>
      <c r="C949" s="120"/>
      <c r="D949" s="120"/>
      <c r="E949" s="120"/>
      <c r="F949" s="120"/>
      <c r="G949" s="120"/>
      <c r="H949" s="4"/>
      <c r="I949" s="120"/>
      <c r="J949" s="121"/>
      <c r="K949" s="121"/>
      <c r="L949" s="4"/>
      <c r="M949" s="4"/>
      <c r="N949" s="4"/>
      <c r="O949" s="4"/>
      <c r="P949" s="4"/>
      <c r="V949" s="123"/>
      <c r="W949" s="4"/>
      <c r="X949" s="4"/>
      <c r="Y949" s="4"/>
      <c r="Z949" s="4"/>
      <c r="AA949" s="4"/>
      <c r="AB949" s="4"/>
      <c r="AC949" s="4"/>
      <c r="AD949" s="4"/>
      <c r="AE949" s="4"/>
    </row>
    <row r="950" spans="1:31" ht="15.75" customHeight="1">
      <c r="A950" s="4"/>
      <c r="B950" s="120"/>
      <c r="C950" s="120"/>
      <c r="D950" s="120"/>
      <c r="E950" s="120"/>
      <c r="F950" s="120"/>
      <c r="G950" s="120"/>
      <c r="H950" s="4"/>
      <c r="I950" s="120"/>
      <c r="J950" s="121"/>
      <c r="K950" s="121"/>
      <c r="L950" s="4"/>
      <c r="M950" s="4"/>
      <c r="N950" s="4"/>
      <c r="O950" s="4"/>
      <c r="P950" s="4"/>
      <c r="V950" s="123"/>
      <c r="W950" s="4"/>
      <c r="X950" s="4"/>
      <c r="Y950" s="4"/>
      <c r="Z950" s="4"/>
      <c r="AA950" s="4"/>
      <c r="AB950" s="4"/>
      <c r="AC950" s="4"/>
      <c r="AD950" s="4"/>
      <c r="AE950" s="4"/>
    </row>
    <row r="951" spans="1:31" ht="15.75" customHeight="1">
      <c r="A951" s="4"/>
      <c r="B951" s="120"/>
      <c r="C951" s="120"/>
      <c r="D951" s="120"/>
      <c r="E951" s="120"/>
      <c r="F951" s="120"/>
      <c r="G951" s="120"/>
      <c r="H951" s="4"/>
      <c r="I951" s="120"/>
      <c r="J951" s="121"/>
      <c r="K951" s="121"/>
      <c r="L951" s="4"/>
      <c r="M951" s="4"/>
      <c r="N951" s="4"/>
      <c r="O951" s="4"/>
      <c r="P951" s="4"/>
      <c r="V951" s="123"/>
      <c r="W951" s="4"/>
      <c r="X951" s="4"/>
      <c r="Y951" s="4"/>
      <c r="Z951" s="4"/>
      <c r="AA951" s="4"/>
      <c r="AB951" s="4"/>
      <c r="AC951" s="4"/>
      <c r="AD951" s="4"/>
      <c r="AE951" s="4"/>
    </row>
    <row r="952" spans="1:31" ht="15.75" customHeight="1">
      <c r="A952" s="4"/>
      <c r="B952" s="120"/>
      <c r="C952" s="120"/>
      <c r="D952" s="120"/>
      <c r="E952" s="120"/>
      <c r="F952" s="120"/>
      <c r="G952" s="120"/>
      <c r="H952" s="4"/>
      <c r="I952" s="120"/>
      <c r="J952" s="121"/>
      <c r="K952" s="121"/>
      <c r="L952" s="4"/>
      <c r="M952" s="4"/>
      <c r="N952" s="4"/>
      <c r="O952" s="4"/>
      <c r="P952" s="4"/>
      <c r="V952" s="123"/>
      <c r="W952" s="4"/>
      <c r="X952" s="4"/>
      <c r="Y952" s="4"/>
      <c r="Z952" s="4"/>
      <c r="AA952" s="4"/>
      <c r="AB952" s="4"/>
      <c r="AC952" s="4"/>
      <c r="AD952" s="4"/>
      <c r="AE952" s="4"/>
    </row>
    <row r="953" spans="1:31" ht="15.75" customHeight="1">
      <c r="A953" s="4"/>
      <c r="B953" s="120"/>
      <c r="C953" s="120"/>
      <c r="D953" s="120"/>
      <c r="E953" s="120"/>
      <c r="F953" s="120"/>
      <c r="G953" s="120"/>
      <c r="H953" s="4"/>
      <c r="I953" s="120"/>
      <c r="J953" s="121"/>
      <c r="K953" s="121"/>
      <c r="L953" s="4"/>
      <c r="M953" s="4"/>
      <c r="N953" s="4"/>
      <c r="O953" s="4"/>
      <c r="P953" s="4"/>
      <c r="V953" s="123"/>
      <c r="W953" s="4"/>
      <c r="X953" s="4"/>
      <c r="Y953" s="4"/>
      <c r="Z953" s="4"/>
      <c r="AA953" s="4"/>
      <c r="AB953" s="4"/>
      <c r="AC953" s="4"/>
      <c r="AD953" s="4"/>
      <c r="AE953" s="4"/>
    </row>
    <row r="954" spans="1:31" ht="15.75" customHeight="1">
      <c r="A954" s="4"/>
      <c r="B954" s="120"/>
      <c r="C954" s="120"/>
      <c r="D954" s="120"/>
      <c r="E954" s="120"/>
      <c r="F954" s="120"/>
      <c r="G954" s="120"/>
      <c r="H954" s="4"/>
      <c r="I954" s="120"/>
      <c r="J954" s="121"/>
      <c r="K954" s="121"/>
      <c r="L954" s="4"/>
      <c r="M954" s="4"/>
      <c r="N954" s="4"/>
      <c r="O954" s="4"/>
      <c r="P954" s="4"/>
      <c r="V954" s="123"/>
      <c r="W954" s="4"/>
      <c r="X954" s="4"/>
      <c r="Y954" s="4"/>
      <c r="Z954" s="4"/>
      <c r="AA954" s="4"/>
      <c r="AB954" s="4"/>
      <c r="AC954" s="4"/>
      <c r="AD954" s="4"/>
      <c r="AE954" s="4"/>
    </row>
    <row r="955" spans="1:31" ht="15.75" customHeight="1">
      <c r="A955" s="4"/>
      <c r="B955" s="120"/>
      <c r="C955" s="120"/>
      <c r="D955" s="120"/>
      <c r="E955" s="120"/>
      <c r="F955" s="120"/>
      <c r="G955" s="120"/>
      <c r="H955" s="4"/>
      <c r="I955" s="120"/>
      <c r="J955" s="121"/>
      <c r="K955" s="121"/>
      <c r="L955" s="4"/>
      <c r="M955" s="4"/>
      <c r="N955" s="4"/>
      <c r="O955" s="4"/>
      <c r="P955" s="4"/>
      <c r="V955" s="123"/>
      <c r="W955" s="4"/>
      <c r="X955" s="4"/>
      <c r="Y955" s="4"/>
      <c r="Z955" s="4"/>
      <c r="AA955" s="4"/>
      <c r="AB955" s="4"/>
      <c r="AC955" s="4"/>
      <c r="AD955" s="4"/>
      <c r="AE955" s="4"/>
    </row>
    <row r="956" spans="1:31" ht="15.75" customHeight="1">
      <c r="A956" s="4"/>
      <c r="B956" s="120"/>
      <c r="C956" s="120"/>
      <c r="D956" s="120"/>
      <c r="E956" s="120"/>
      <c r="F956" s="120"/>
      <c r="G956" s="120"/>
      <c r="H956" s="4"/>
      <c r="I956" s="120"/>
      <c r="J956" s="121"/>
      <c r="K956" s="121"/>
      <c r="L956" s="4"/>
      <c r="M956" s="4"/>
      <c r="N956" s="4"/>
      <c r="O956" s="4"/>
      <c r="P956" s="4"/>
      <c r="V956" s="123"/>
      <c r="W956" s="4"/>
      <c r="X956" s="4"/>
      <c r="Y956" s="4"/>
      <c r="Z956" s="4"/>
      <c r="AA956" s="4"/>
      <c r="AB956" s="4"/>
      <c r="AC956" s="4"/>
      <c r="AD956" s="4"/>
      <c r="AE956" s="4"/>
    </row>
    <row r="957" spans="1:31" ht="15.75" customHeight="1">
      <c r="A957" s="4"/>
      <c r="B957" s="120"/>
      <c r="C957" s="120"/>
      <c r="D957" s="120"/>
      <c r="E957" s="120"/>
      <c r="F957" s="120"/>
      <c r="G957" s="120"/>
      <c r="H957" s="4"/>
      <c r="I957" s="120"/>
      <c r="J957" s="121"/>
      <c r="K957" s="121"/>
      <c r="L957" s="4"/>
      <c r="M957" s="4"/>
      <c r="N957" s="4"/>
      <c r="O957" s="4"/>
      <c r="P957" s="4"/>
      <c r="V957" s="123"/>
      <c r="W957" s="4"/>
      <c r="X957" s="4"/>
      <c r="Y957" s="4"/>
      <c r="Z957" s="4"/>
      <c r="AA957" s="4"/>
      <c r="AB957" s="4"/>
      <c r="AC957" s="4"/>
      <c r="AD957" s="4"/>
      <c r="AE957" s="4"/>
    </row>
    <row r="958" spans="1:31" ht="15.75" customHeight="1">
      <c r="A958" s="4"/>
      <c r="B958" s="120"/>
      <c r="C958" s="120"/>
      <c r="D958" s="120"/>
      <c r="E958" s="120"/>
      <c r="F958" s="120"/>
      <c r="G958" s="120"/>
      <c r="H958" s="4"/>
      <c r="I958" s="120"/>
      <c r="J958" s="121"/>
      <c r="K958" s="121"/>
      <c r="L958" s="4"/>
      <c r="M958" s="4"/>
      <c r="N958" s="4"/>
      <c r="O958" s="4"/>
      <c r="P958" s="4"/>
      <c r="V958" s="123"/>
      <c r="W958" s="4"/>
      <c r="X958" s="4"/>
      <c r="Y958" s="4"/>
      <c r="Z958" s="4"/>
      <c r="AA958" s="4"/>
      <c r="AB958" s="4"/>
      <c r="AC958" s="4"/>
      <c r="AD958" s="4"/>
      <c r="AE958" s="4"/>
    </row>
    <row r="959" spans="1:31" ht="15.75" customHeight="1">
      <c r="A959" s="4"/>
      <c r="B959" s="120"/>
      <c r="C959" s="120"/>
      <c r="D959" s="120"/>
      <c r="E959" s="120"/>
      <c r="F959" s="120"/>
      <c r="G959" s="120"/>
      <c r="H959" s="4"/>
      <c r="I959" s="120"/>
      <c r="J959" s="121"/>
      <c r="K959" s="121"/>
      <c r="L959" s="4"/>
      <c r="M959" s="4"/>
      <c r="N959" s="4"/>
      <c r="O959" s="4"/>
      <c r="P959" s="4"/>
      <c r="V959" s="123"/>
      <c r="W959" s="4"/>
      <c r="X959" s="4"/>
      <c r="Y959" s="4"/>
      <c r="Z959" s="4"/>
      <c r="AA959" s="4"/>
      <c r="AB959" s="4"/>
      <c r="AC959" s="4"/>
      <c r="AD959" s="4"/>
      <c r="AE959" s="4"/>
    </row>
    <row r="960" spans="1:31" ht="15.75" customHeight="1">
      <c r="A960" s="4"/>
      <c r="B960" s="120"/>
      <c r="C960" s="120"/>
      <c r="D960" s="120"/>
      <c r="E960" s="120"/>
      <c r="F960" s="120"/>
      <c r="G960" s="120"/>
      <c r="H960" s="4"/>
      <c r="I960" s="120"/>
      <c r="J960" s="121"/>
      <c r="K960" s="121"/>
      <c r="L960" s="4"/>
      <c r="M960" s="4"/>
      <c r="N960" s="4"/>
      <c r="O960" s="4"/>
      <c r="P960" s="4"/>
      <c r="V960" s="123"/>
      <c r="W960" s="4"/>
      <c r="X960" s="4"/>
      <c r="Y960" s="4"/>
      <c r="Z960" s="4"/>
      <c r="AA960" s="4"/>
      <c r="AB960" s="4"/>
      <c r="AC960" s="4"/>
      <c r="AD960" s="4"/>
      <c r="AE960" s="4"/>
    </row>
    <row r="961" spans="1:31" ht="15.75" customHeight="1">
      <c r="A961" s="4"/>
      <c r="B961" s="120"/>
      <c r="C961" s="120"/>
      <c r="D961" s="120"/>
      <c r="E961" s="120"/>
      <c r="F961" s="120"/>
      <c r="G961" s="120"/>
      <c r="H961" s="4"/>
      <c r="I961" s="120"/>
      <c r="J961" s="121"/>
      <c r="K961" s="121"/>
      <c r="L961" s="4"/>
      <c r="M961" s="4"/>
      <c r="N961" s="4"/>
      <c r="O961" s="4"/>
      <c r="P961" s="4"/>
      <c r="V961" s="123"/>
      <c r="W961" s="4"/>
      <c r="X961" s="4"/>
      <c r="Y961" s="4"/>
      <c r="Z961" s="4"/>
      <c r="AA961" s="4"/>
      <c r="AB961" s="4"/>
      <c r="AC961" s="4"/>
      <c r="AD961" s="4"/>
      <c r="AE961" s="4"/>
    </row>
    <row r="962" spans="1:31" ht="15.75" customHeight="1">
      <c r="A962" s="4"/>
      <c r="B962" s="120"/>
      <c r="C962" s="120"/>
      <c r="D962" s="120"/>
      <c r="E962" s="120"/>
      <c r="F962" s="120"/>
      <c r="G962" s="120"/>
      <c r="H962" s="4"/>
      <c r="I962" s="120"/>
      <c r="J962" s="121"/>
      <c r="K962" s="121"/>
      <c r="L962" s="4"/>
      <c r="M962" s="4"/>
      <c r="N962" s="4"/>
      <c r="O962" s="4"/>
      <c r="P962" s="4"/>
      <c r="V962" s="123"/>
      <c r="W962" s="4"/>
      <c r="X962" s="4"/>
      <c r="Y962" s="4"/>
      <c r="Z962" s="4"/>
      <c r="AA962" s="4"/>
      <c r="AB962" s="4"/>
      <c r="AC962" s="4"/>
      <c r="AD962" s="4"/>
      <c r="AE962" s="4"/>
    </row>
    <row r="963" spans="1:31" ht="15.75" customHeight="1">
      <c r="A963" s="4"/>
      <c r="B963" s="120"/>
      <c r="C963" s="120"/>
      <c r="D963" s="120"/>
      <c r="E963" s="120"/>
      <c r="F963" s="120"/>
      <c r="G963" s="120"/>
      <c r="H963" s="4"/>
      <c r="I963" s="120"/>
      <c r="J963" s="121"/>
      <c r="K963" s="121"/>
      <c r="L963" s="4"/>
      <c r="M963" s="4"/>
      <c r="N963" s="4"/>
      <c r="O963" s="4"/>
      <c r="P963" s="4"/>
      <c r="V963" s="123"/>
      <c r="W963" s="4"/>
      <c r="X963" s="4"/>
      <c r="Y963" s="4"/>
      <c r="Z963" s="4"/>
      <c r="AA963" s="4"/>
      <c r="AB963" s="4"/>
      <c r="AC963" s="4"/>
      <c r="AD963" s="4"/>
      <c r="AE963" s="4"/>
    </row>
    <row r="964" spans="1:31" ht="15.75" customHeight="1">
      <c r="A964" s="4"/>
      <c r="B964" s="120"/>
      <c r="C964" s="120"/>
      <c r="D964" s="120"/>
      <c r="E964" s="120"/>
      <c r="F964" s="120"/>
      <c r="G964" s="120"/>
      <c r="H964" s="4"/>
      <c r="I964" s="120"/>
      <c r="J964" s="121"/>
      <c r="K964" s="121"/>
      <c r="L964" s="4"/>
      <c r="M964" s="4"/>
      <c r="N964" s="4"/>
      <c r="O964" s="4"/>
      <c r="P964" s="4"/>
      <c r="V964" s="123"/>
      <c r="W964" s="4"/>
      <c r="X964" s="4"/>
      <c r="Y964" s="4"/>
      <c r="Z964" s="4"/>
      <c r="AA964" s="4"/>
      <c r="AB964" s="4"/>
      <c r="AC964" s="4"/>
      <c r="AD964" s="4"/>
      <c r="AE964" s="4"/>
    </row>
    <row r="965" spans="1:31" ht="15.75" customHeight="1">
      <c r="A965" s="4"/>
      <c r="B965" s="120"/>
      <c r="C965" s="120"/>
      <c r="D965" s="120"/>
      <c r="E965" s="120"/>
      <c r="F965" s="120"/>
      <c r="G965" s="120"/>
      <c r="H965" s="4"/>
      <c r="I965" s="120"/>
      <c r="J965" s="121"/>
      <c r="K965" s="121"/>
      <c r="L965" s="4"/>
      <c r="M965" s="4"/>
      <c r="N965" s="4"/>
      <c r="O965" s="4"/>
      <c r="P965" s="4"/>
      <c r="V965" s="123"/>
      <c r="W965" s="4"/>
      <c r="X965" s="4"/>
      <c r="Y965" s="4"/>
      <c r="Z965" s="4"/>
      <c r="AA965" s="4"/>
      <c r="AB965" s="4"/>
      <c r="AC965" s="4"/>
      <c r="AD965" s="4"/>
      <c r="AE965" s="4"/>
    </row>
    <row r="966" spans="1:31" ht="15.75" customHeight="1">
      <c r="A966" s="4"/>
      <c r="B966" s="120"/>
      <c r="C966" s="120"/>
      <c r="D966" s="120"/>
      <c r="E966" s="120"/>
      <c r="F966" s="120"/>
      <c r="G966" s="120"/>
      <c r="H966" s="4"/>
      <c r="I966" s="120"/>
      <c r="J966" s="121"/>
      <c r="K966" s="121"/>
      <c r="L966" s="4"/>
      <c r="M966" s="4"/>
      <c r="N966" s="4"/>
      <c r="O966" s="4"/>
      <c r="P966" s="4"/>
      <c r="V966" s="123"/>
      <c r="W966" s="4"/>
      <c r="X966" s="4"/>
      <c r="Y966" s="4"/>
      <c r="Z966" s="4"/>
      <c r="AA966" s="4"/>
      <c r="AB966" s="4"/>
      <c r="AC966" s="4"/>
      <c r="AD966" s="4"/>
      <c r="AE966" s="4"/>
    </row>
    <row r="967" spans="1:31" ht="15.75" customHeight="1">
      <c r="A967" s="4"/>
      <c r="B967" s="120"/>
      <c r="C967" s="120"/>
      <c r="D967" s="120"/>
      <c r="E967" s="120"/>
      <c r="F967" s="120"/>
      <c r="G967" s="120"/>
      <c r="H967" s="4"/>
      <c r="I967" s="120"/>
      <c r="J967" s="121"/>
      <c r="K967" s="121"/>
      <c r="L967" s="4"/>
      <c r="M967" s="4"/>
      <c r="N967" s="4"/>
      <c r="O967" s="4"/>
      <c r="P967" s="4"/>
      <c r="V967" s="123"/>
      <c r="W967" s="4"/>
      <c r="X967" s="4"/>
      <c r="Y967" s="4"/>
      <c r="Z967" s="4"/>
      <c r="AA967" s="4"/>
      <c r="AB967" s="4"/>
      <c r="AC967" s="4"/>
      <c r="AD967" s="4"/>
      <c r="AE967" s="4"/>
    </row>
    <row r="968" spans="1:31" ht="15.75" customHeight="1">
      <c r="A968" s="4"/>
      <c r="B968" s="120"/>
      <c r="C968" s="120"/>
      <c r="D968" s="120"/>
      <c r="E968" s="120"/>
      <c r="F968" s="120"/>
      <c r="G968" s="120"/>
      <c r="H968" s="4"/>
      <c r="I968" s="120"/>
      <c r="J968" s="121"/>
      <c r="K968" s="121"/>
      <c r="L968" s="4"/>
      <c r="M968" s="4"/>
      <c r="N968" s="4"/>
      <c r="O968" s="4"/>
      <c r="P968" s="4"/>
      <c r="V968" s="123"/>
      <c r="W968" s="4"/>
      <c r="X968" s="4"/>
      <c r="Y968" s="4"/>
      <c r="Z968" s="4"/>
      <c r="AA968" s="4"/>
      <c r="AB968" s="4"/>
      <c r="AC968" s="4"/>
      <c r="AD968" s="4"/>
      <c r="AE968" s="4"/>
    </row>
    <row r="969" spans="1:31" ht="15.75" customHeight="1">
      <c r="A969" s="4"/>
      <c r="B969" s="120"/>
      <c r="C969" s="120"/>
      <c r="D969" s="120"/>
      <c r="E969" s="120"/>
      <c r="F969" s="120"/>
      <c r="G969" s="120"/>
      <c r="H969" s="4"/>
      <c r="I969" s="120"/>
      <c r="J969" s="121"/>
      <c r="K969" s="121"/>
      <c r="L969" s="4"/>
      <c r="M969" s="4"/>
      <c r="N969" s="4"/>
      <c r="O969" s="4"/>
      <c r="P969" s="4"/>
      <c r="V969" s="123"/>
      <c r="W969" s="4"/>
      <c r="X969" s="4"/>
      <c r="Y969" s="4"/>
      <c r="Z969" s="4"/>
      <c r="AA969" s="4"/>
      <c r="AB969" s="4"/>
      <c r="AC969" s="4"/>
      <c r="AD969" s="4"/>
      <c r="AE969" s="4"/>
    </row>
    <row r="970" spans="1:31" ht="15.75" customHeight="1">
      <c r="A970" s="4"/>
      <c r="B970" s="120"/>
      <c r="C970" s="120"/>
      <c r="D970" s="120"/>
      <c r="E970" s="120"/>
      <c r="F970" s="120"/>
      <c r="G970" s="120"/>
      <c r="H970" s="4"/>
      <c r="I970" s="120"/>
      <c r="J970" s="121"/>
      <c r="K970" s="121"/>
      <c r="L970" s="4"/>
      <c r="M970" s="4"/>
      <c r="N970" s="4"/>
      <c r="O970" s="4"/>
      <c r="P970" s="4"/>
      <c r="V970" s="123"/>
      <c r="W970" s="4"/>
      <c r="X970" s="4"/>
      <c r="Y970" s="4"/>
      <c r="Z970" s="4"/>
      <c r="AA970" s="4"/>
      <c r="AB970" s="4"/>
      <c r="AC970" s="4"/>
      <c r="AD970" s="4"/>
      <c r="AE970" s="4"/>
    </row>
    <row r="971" spans="1:31" ht="15.75" customHeight="1">
      <c r="A971" s="4"/>
      <c r="B971" s="120"/>
      <c r="C971" s="120"/>
      <c r="D971" s="120"/>
      <c r="E971" s="120"/>
      <c r="F971" s="120"/>
      <c r="G971" s="120"/>
      <c r="H971" s="4"/>
      <c r="I971" s="120"/>
      <c r="J971" s="121"/>
      <c r="K971" s="121"/>
      <c r="L971" s="4"/>
      <c r="M971" s="4"/>
      <c r="N971" s="4"/>
      <c r="O971" s="4"/>
      <c r="P971" s="4"/>
      <c r="V971" s="123"/>
      <c r="W971" s="4"/>
      <c r="X971" s="4"/>
      <c r="Y971" s="4"/>
      <c r="Z971" s="4"/>
      <c r="AA971" s="4"/>
      <c r="AB971" s="4"/>
      <c r="AC971" s="4"/>
      <c r="AD971" s="4"/>
      <c r="AE971" s="4"/>
    </row>
    <row r="972" spans="1:31" ht="15.75" customHeight="1">
      <c r="A972" s="4"/>
      <c r="B972" s="120"/>
      <c r="C972" s="120"/>
      <c r="D972" s="120"/>
      <c r="E972" s="120"/>
      <c r="F972" s="120"/>
      <c r="G972" s="120"/>
      <c r="H972" s="4"/>
      <c r="I972" s="120"/>
      <c r="J972" s="121"/>
      <c r="K972" s="121"/>
      <c r="L972" s="4"/>
      <c r="M972" s="4"/>
      <c r="N972" s="4"/>
      <c r="O972" s="4"/>
      <c r="P972" s="4"/>
      <c r="V972" s="123"/>
      <c r="W972" s="4"/>
      <c r="X972" s="4"/>
      <c r="Y972" s="4"/>
      <c r="Z972" s="4"/>
      <c r="AA972" s="4"/>
      <c r="AB972" s="4"/>
      <c r="AC972" s="4"/>
      <c r="AD972" s="4"/>
      <c r="AE972" s="4"/>
    </row>
    <row r="973" spans="1:31" ht="15.75" customHeight="1">
      <c r="A973" s="4"/>
      <c r="B973" s="120"/>
      <c r="C973" s="120"/>
      <c r="D973" s="120"/>
      <c r="E973" s="120"/>
      <c r="F973" s="120"/>
      <c r="G973" s="120"/>
      <c r="H973" s="4"/>
      <c r="I973" s="120"/>
      <c r="J973" s="121"/>
      <c r="K973" s="121"/>
      <c r="L973" s="4"/>
      <c r="M973" s="4"/>
      <c r="N973" s="4"/>
      <c r="O973" s="4"/>
      <c r="P973" s="4"/>
      <c r="V973" s="123"/>
      <c r="W973" s="4"/>
      <c r="X973" s="4"/>
      <c r="Y973" s="4"/>
      <c r="Z973" s="4"/>
      <c r="AA973" s="4"/>
      <c r="AB973" s="4"/>
      <c r="AC973" s="4"/>
      <c r="AD973" s="4"/>
      <c r="AE973" s="4"/>
    </row>
    <row r="974" spans="1:31" ht="15.75" customHeight="1">
      <c r="A974" s="4"/>
      <c r="B974" s="120"/>
      <c r="C974" s="120"/>
      <c r="D974" s="120"/>
      <c r="E974" s="120"/>
      <c r="F974" s="120"/>
      <c r="G974" s="120"/>
      <c r="H974" s="4"/>
      <c r="I974" s="120"/>
      <c r="J974" s="121"/>
      <c r="K974" s="121"/>
      <c r="L974" s="4"/>
      <c r="M974" s="4"/>
      <c r="N974" s="4"/>
      <c r="O974" s="4"/>
      <c r="P974" s="4"/>
      <c r="V974" s="123"/>
      <c r="W974" s="4"/>
      <c r="X974" s="4"/>
      <c r="Y974" s="4"/>
      <c r="Z974" s="4"/>
      <c r="AA974" s="4"/>
      <c r="AB974" s="4"/>
      <c r="AC974" s="4"/>
      <c r="AD974" s="4"/>
      <c r="AE974" s="4"/>
    </row>
    <row r="975" spans="1:31" ht="15.75" customHeight="1">
      <c r="A975" s="4"/>
      <c r="B975" s="120"/>
      <c r="C975" s="120"/>
      <c r="D975" s="120"/>
      <c r="E975" s="120"/>
      <c r="F975" s="120"/>
      <c r="G975" s="120"/>
      <c r="H975" s="4"/>
      <c r="I975" s="120"/>
      <c r="J975" s="121"/>
      <c r="K975" s="121"/>
      <c r="L975" s="4"/>
      <c r="M975" s="4"/>
      <c r="N975" s="4"/>
      <c r="O975" s="4"/>
      <c r="P975" s="4"/>
      <c r="V975" s="123"/>
      <c r="W975" s="4"/>
      <c r="X975" s="4"/>
      <c r="Y975" s="4"/>
      <c r="Z975" s="4"/>
      <c r="AA975" s="4"/>
      <c r="AB975" s="4"/>
      <c r="AC975" s="4"/>
      <c r="AD975" s="4"/>
      <c r="AE975" s="4"/>
    </row>
    <row r="976" spans="1:31" ht="15.75" customHeight="1">
      <c r="A976" s="4"/>
      <c r="B976" s="120"/>
      <c r="C976" s="120"/>
      <c r="D976" s="120"/>
      <c r="E976" s="120"/>
      <c r="F976" s="120"/>
      <c r="G976" s="120"/>
      <c r="H976" s="4"/>
      <c r="I976" s="120"/>
      <c r="J976" s="121"/>
      <c r="K976" s="121"/>
      <c r="L976" s="4"/>
      <c r="M976" s="4"/>
      <c r="N976" s="4"/>
      <c r="O976" s="4"/>
      <c r="P976" s="4"/>
      <c r="V976" s="123"/>
      <c r="W976" s="4"/>
      <c r="X976" s="4"/>
      <c r="Y976" s="4"/>
      <c r="Z976" s="4"/>
      <c r="AA976" s="4"/>
      <c r="AB976" s="4"/>
      <c r="AC976" s="4"/>
      <c r="AD976" s="4"/>
      <c r="AE976" s="4"/>
    </row>
    <row r="977" spans="1:31" ht="15.75" customHeight="1">
      <c r="A977" s="4"/>
      <c r="B977" s="120"/>
      <c r="C977" s="120"/>
      <c r="D977" s="120"/>
      <c r="E977" s="120"/>
      <c r="F977" s="120"/>
      <c r="G977" s="120"/>
      <c r="H977" s="4"/>
      <c r="I977" s="120"/>
      <c r="J977" s="121"/>
      <c r="K977" s="121"/>
      <c r="L977" s="4"/>
      <c r="M977" s="4"/>
      <c r="N977" s="4"/>
      <c r="O977" s="4"/>
      <c r="P977" s="4"/>
      <c r="V977" s="123"/>
      <c r="W977" s="4"/>
      <c r="X977" s="4"/>
      <c r="Y977" s="4"/>
      <c r="Z977" s="4"/>
      <c r="AA977" s="4"/>
      <c r="AB977" s="4"/>
      <c r="AC977" s="4"/>
      <c r="AD977" s="4"/>
      <c r="AE977" s="4"/>
    </row>
    <row r="978" spans="1:31" ht="15.75" customHeight="1">
      <c r="A978" s="4"/>
      <c r="B978" s="120"/>
      <c r="C978" s="120"/>
      <c r="D978" s="120"/>
      <c r="E978" s="120"/>
      <c r="F978" s="120"/>
      <c r="G978" s="120"/>
      <c r="H978" s="4"/>
      <c r="I978" s="120"/>
      <c r="J978" s="121"/>
      <c r="K978" s="121"/>
      <c r="L978" s="4"/>
      <c r="M978" s="4"/>
      <c r="N978" s="4"/>
      <c r="O978" s="4"/>
      <c r="P978" s="4"/>
      <c r="V978" s="123"/>
      <c r="W978" s="4"/>
      <c r="X978" s="4"/>
      <c r="Y978" s="4"/>
      <c r="Z978" s="4"/>
      <c r="AA978" s="4"/>
      <c r="AB978" s="4"/>
      <c r="AC978" s="4"/>
      <c r="AD978" s="4"/>
      <c r="AE978" s="4"/>
    </row>
    <row r="979" spans="1:31" ht="15.75" customHeight="1">
      <c r="A979" s="4"/>
      <c r="B979" s="120"/>
      <c r="C979" s="120"/>
      <c r="D979" s="120"/>
      <c r="E979" s="120"/>
      <c r="F979" s="120"/>
      <c r="G979" s="120"/>
      <c r="H979" s="4"/>
      <c r="I979" s="120"/>
      <c r="J979" s="121"/>
      <c r="K979" s="121"/>
      <c r="L979" s="4"/>
      <c r="M979" s="4"/>
      <c r="N979" s="4"/>
      <c r="O979" s="4"/>
      <c r="P979" s="4"/>
      <c r="V979" s="123"/>
      <c r="W979" s="4"/>
      <c r="X979" s="4"/>
      <c r="Y979" s="4"/>
      <c r="Z979" s="4"/>
      <c r="AA979" s="4"/>
      <c r="AB979" s="4"/>
      <c r="AC979" s="4"/>
      <c r="AD979" s="4"/>
      <c r="AE979" s="4"/>
    </row>
    <row r="980" spans="1:31" ht="15.75" customHeight="1">
      <c r="A980" s="4"/>
      <c r="B980" s="120"/>
      <c r="C980" s="120"/>
      <c r="D980" s="120"/>
      <c r="E980" s="120"/>
      <c r="F980" s="120"/>
      <c r="G980" s="120"/>
      <c r="H980" s="4"/>
      <c r="I980" s="120"/>
      <c r="J980" s="121"/>
      <c r="K980" s="121"/>
      <c r="L980" s="4"/>
      <c r="M980" s="4"/>
      <c r="N980" s="4"/>
      <c r="O980" s="4"/>
      <c r="P980" s="4"/>
      <c r="V980" s="123"/>
      <c r="W980" s="4"/>
      <c r="X980" s="4"/>
      <c r="Y980" s="4"/>
      <c r="Z980" s="4"/>
      <c r="AA980" s="4"/>
      <c r="AB980" s="4"/>
      <c r="AC980" s="4"/>
      <c r="AD980" s="4"/>
      <c r="AE980" s="4"/>
    </row>
    <row r="981" spans="1:31" ht="15.75" customHeight="1">
      <c r="A981" s="4"/>
      <c r="B981" s="120"/>
      <c r="C981" s="120"/>
      <c r="D981" s="120"/>
      <c r="E981" s="120"/>
      <c r="F981" s="120"/>
      <c r="G981" s="120"/>
      <c r="H981" s="4"/>
      <c r="I981" s="120"/>
      <c r="J981" s="121"/>
      <c r="K981" s="121"/>
      <c r="L981" s="4"/>
      <c r="M981" s="4"/>
      <c r="N981" s="4"/>
      <c r="O981" s="4"/>
      <c r="P981" s="4"/>
      <c r="V981" s="123"/>
      <c r="W981" s="4"/>
      <c r="X981" s="4"/>
      <c r="Y981" s="4"/>
      <c r="Z981" s="4"/>
      <c r="AA981" s="4"/>
      <c r="AB981" s="4"/>
      <c r="AC981" s="4"/>
      <c r="AD981" s="4"/>
      <c r="AE981" s="4"/>
    </row>
    <row r="982" spans="1:31" ht="15.75" customHeight="1">
      <c r="A982" s="4"/>
      <c r="B982" s="120"/>
      <c r="C982" s="120"/>
      <c r="D982" s="120"/>
      <c r="E982" s="120"/>
      <c r="F982" s="120"/>
      <c r="G982" s="120"/>
      <c r="H982" s="4"/>
      <c r="I982" s="120"/>
      <c r="J982" s="121"/>
      <c r="K982" s="121"/>
      <c r="L982" s="4"/>
      <c r="M982" s="4"/>
      <c r="N982" s="4"/>
      <c r="O982" s="4"/>
      <c r="P982" s="4"/>
      <c r="V982" s="123"/>
      <c r="W982" s="4"/>
      <c r="X982" s="4"/>
      <c r="Y982" s="4"/>
      <c r="Z982" s="4"/>
      <c r="AA982" s="4"/>
      <c r="AB982" s="4"/>
      <c r="AC982" s="4"/>
      <c r="AD982" s="4"/>
      <c r="AE982" s="4"/>
    </row>
    <row r="983" spans="1:31" ht="15.75" customHeight="1">
      <c r="A983" s="4"/>
      <c r="B983" s="120"/>
      <c r="C983" s="120"/>
      <c r="D983" s="120"/>
      <c r="E983" s="120"/>
      <c r="F983" s="120"/>
      <c r="G983" s="120"/>
      <c r="H983" s="4"/>
      <c r="I983" s="120"/>
      <c r="J983" s="121"/>
      <c r="K983" s="121"/>
      <c r="L983" s="4"/>
      <c r="M983" s="4"/>
      <c r="N983" s="4"/>
      <c r="O983" s="4"/>
      <c r="P983" s="4"/>
      <c r="V983" s="123"/>
      <c r="W983" s="4"/>
      <c r="X983" s="4"/>
      <c r="Y983" s="4"/>
      <c r="Z983" s="4"/>
      <c r="AA983" s="4"/>
      <c r="AB983" s="4"/>
      <c r="AC983" s="4"/>
      <c r="AD983" s="4"/>
      <c r="AE983" s="4"/>
    </row>
    <row r="984" spans="1:31" ht="15.75" customHeight="1">
      <c r="A984" s="4"/>
      <c r="B984" s="120"/>
      <c r="C984" s="120"/>
      <c r="D984" s="120"/>
      <c r="E984" s="120"/>
      <c r="F984" s="120"/>
      <c r="G984" s="120"/>
      <c r="H984" s="4"/>
      <c r="I984" s="120"/>
      <c r="J984" s="121"/>
      <c r="K984" s="121"/>
      <c r="L984" s="4"/>
      <c r="M984" s="4"/>
      <c r="N984" s="4"/>
      <c r="O984" s="4"/>
      <c r="P984" s="4"/>
      <c r="V984" s="123"/>
      <c r="W984" s="4"/>
      <c r="X984" s="4"/>
      <c r="Y984" s="4"/>
      <c r="Z984" s="4"/>
      <c r="AA984" s="4"/>
      <c r="AB984" s="4"/>
      <c r="AC984" s="4"/>
      <c r="AD984" s="4"/>
      <c r="AE984" s="4"/>
    </row>
    <row r="985" spans="1:31" ht="15.75" customHeight="1">
      <c r="A985" s="4"/>
      <c r="B985" s="120"/>
      <c r="C985" s="120"/>
      <c r="D985" s="120"/>
      <c r="E985" s="120"/>
      <c r="F985" s="120"/>
      <c r="G985" s="120"/>
      <c r="H985" s="4"/>
      <c r="I985" s="120"/>
      <c r="J985" s="121"/>
      <c r="K985" s="121"/>
      <c r="L985" s="4"/>
      <c r="M985" s="4"/>
      <c r="N985" s="4"/>
      <c r="O985" s="4"/>
      <c r="P985" s="4"/>
      <c r="V985" s="123"/>
      <c r="W985" s="4"/>
      <c r="X985" s="4"/>
      <c r="Y985" s="4"/>
      <c r="Z985" s="4"/>
      <c r="AA985" s="4"/>
      <c r="AB985" s="4"/>
      <c r="AC985" s="4"/>
      <c r="AD985" s="4"/>
      <c r="AE985" s="4"/>
    </row>
    <row r="986" spans="1:31" ht="15.75" customHeight="1">
      <c r="A986" s="4"/>
      <c r="B986" s="120"/>
      <c r="C986" s="120"/>
      <c r="D986" s="120"/>
      <c r="E986" s="120"/>
      <c r="F986" s="120"/>
      <c r="G986" s="120"/>
      <c r="H986" s="4"/>
      <c r="I986" s="120"/>
      <c r="J986" s="121"/>
      <c r="K986" s="121"/>
      <c r="L986" s="4"/>
      <c r="M986" s="4"/>
      <c r="N986" s="4"/>
      <c r="O986" s="4"/>
      <c r="P986" s="4"/>
      <c r="V986" s="123"/>
      <c r="W986" s="4"/>
      <c r="X986" s="4"/>
      <c r="Y986" s="4"/>
      <c r="Z986" s="4"/>
      <c r="AA986" s="4"/>
      <c r="AB986" s="4"/>
      <c r="AC986" s="4"/>
      <c r="AD986" s="4"/>
      <c r="AE986" s="4"/>
    </row>
    <row r="987" spans="1:31" ht="15.75" customHeight="1">
      <c r="A987" s="4"/>
      <c r="B987" s="120"/>
      <c r="C987" s="120"/>
      <c r="D987" s="120"/>
      <c r="E987" s="120"/>
      <c r="F987" s="120"/>
      <c r="G987" s="120"/>
      <c r="H987" s="4"/>
      <c r="I987" s="120"/>
      <c r="J987" s="121"/>
      <c r="K987" s="121"/>
      <c r="L987" s="4"/>
      <c r="M987" s="4"/>
      <c r="N987" s="4"/>
      <c r="O987" s="4"/>
      <c r="P987" s="4"/>
      <c r="V987" s="123"/>
      <c r="W987" s="4"/>
      <c r="X987" s="4"/>
      <c r="Y987" s="4"/>
      <c r="Z987" s="4"/>
      <c r="AA987" s="4"/>
      <c r="AB987" s="4"/>
      <c r="AC987" s="4"/>
      <c r="AD987" s="4"/>
      <c r="AE987" s="4"/>
    </row>
    <row r="988" spans="1:31" ht="15.75" customHeight="1">
      <c r="A988" s="4"/>
      <c r="B988" s="120"/>
      <c r="C988" s="120"/>
      <c r="D988" s="120"/>
      <c r="E988" s="120"/>
      <c r="F988" s="120"/>
      <c r="G988" s="120"/>
      <c r="H988" s="4"/>
      <c r="I988" s="120"/>
      <c r="J988" s="121"/>
      <c r="K988" s="121"/>
      <c r="L988" s="4"/>
      <c r="M988" s="4"/>
      <c r="N988" s="4"/>
      <c r="O988" s="4"/>
      <c r="P988" s="4"/>
      <c r="V988" s="123"/>
      <c r="W988" s="4"/>
      <c r="X988" s="4"/>
      <c r="Y988" s="4"/>
      <c r="Z988" s="4"/>
      <c r="AA988" s="4"/>
      <c r="AB988" s="4"/>
      <c r="AC988" s="4"/>
      <c r="AD988" s="4"/>
      <c r="AE988" s="4"/>
    </row>
    <row r="989" spans="1:31" ht="15.75" customHeight="1">
      <c r="A989" s="4"/>
      <c r="B989" s="120"/>
      <c r="C989" s="120"/>
      <c r="D989" s="120"/>
      <c r="E989" s="120"/>
      <c r="F989" s="120"/>
      <c r="G989" s="120"/>
      <c r="H989" s="4"/>
      <c r="I989" s="120"/>
      <c r="J989" s="121"/>
      <c r="K989" s="121"/>
      <c r="L989" s="4"/>
      <c r="M989" s="4"/>
      <c r="N989" s="4"/>
      <c r="O989" s="4"/>
      <c r="P989" s="4"/>
      <c r="V989" s="123"/>
      <c r="W989" s="4"/>
      <c r="X989" s="4"/>
      <c r="Y989" s="4"/>
      <c r="Z989" s="4"/>
      <c r="AA989" s="4"/>
      <c r="AB989" s="4"/>
      <c r="AC989" s="4"/>
      <c r="AD989" s="4"/>
      <c r="AE989" s="4"/>
    </row>
    <row r="990" spans="1:31" ht="15.75" customHeight="1">
      <c r="A990" s="4"/>
      <c r="B990" s="120"/>
      <c r="C990" s="120"/>
      <c r="D990" s="120"/>
      <c r="E990" s="120"/>
      <c r="F990" s="120"/>
      <c r="G990" s="120"/>
      <c r="H990" s="4"/>
      <c r="I990" s="120"/>
      <c r="J990" s="121"/>
      <c r="K990" s="121"/>
      <c r="L990" s="4"/>
      <c r="M990" s="4"/>
      <c r="N990" s="4"/>
      <c r="O990" s="4"/>
      <c r="P990" s="4"/>
      <c r="V990" s="123"/>
      <c r="W990" s="4"/>
      <c r="X990" s="4"/>
      <c r="Y990" s="4"/>
      <c r="Z990" s="4"/>
      <c r="AA990" s="4"/>
      <c r="AB990" s="4"/>
      <c r="AC990" s="4"/>
      <c r="AD990" s="4"/>
      <c r="AE990" s="4"/>
    </row>
    <row r="991" spans="1:31" ht="15.75" customHeight="1">
      <c r="A991" s="4"/>
      <c r="B991" s="120"/>
      <c r="C991" s="120"/>
      <c r="D991" s="120"/>
      <c r="E991" s="120"/>
      <c r="F991" s="120"/>
      <c r="G991" s="120"/>
      <c r="H991" s="4"/>
      <c r="I991" s="120"/>
      <c r="J991" s="121"/>
      <c r="K991" s="121"/>
      <c r="L991" s="4"/>
      <c r="M991" s="4"/>
      <c r="N991" s="4"/>
      <c r="O991" s="4"/>
      <c r="P991" s="4"/>
      <c r="V991" s="123"/>
      <c r="W991" s="4"/>
      <c r="X991" s="4"/>
      <c r="Y991" s="4"/>
      <c r="Z991" s="4"/>
      <c r="AA991" s="4"/>
      <c r="AB991" s="4"/>
      <c r="AC991" s="4"/>
      <c r="AD991" s="4"/>
      <c r="AE991" s="4"/>
    </row>
    <row r="992" spans="1:31" ht="15.75" customHeight="1">
      <c r="A992" s="4"/>
      <c r="B992" s="120"/>
      <c r="C992" s="120"/>
      <c r="D992" s="120"/>
      <c r="E992" s="120"/>
      <c r="F992" s="120"/>
      <c r="G992" s="120"/>
      <c r="H992" s="4"/>
      <c r="I992" s="120"/>
      <c r="J992" s="121"/>
      <c r="K992" s="121"/>
      <c r="L992" s="4"/>
      <c r="M992" s="4"/>
      <c r="N992" s="4"/>
      <c r="O992" s="4"/>
      <c r="P992" s="4"/>
      <c r="V992" s="123"/>
      <c r="W992" s="4"/>
      <c r="X992" s="4"/>
      <c r="Y992" s="4"/>
      <c r="Z992" s="4"/>
      <c r="AA992" s="4"/>
      <c r="AB992" s="4"/>
      <c r="AC992" s="4"/>
      <c r="AD992" s="4"/>
      <c r="AE992" s="4"/>
    </row>
    <row r="993" spans="1:31" ht="15.75" customHeight="1">
      <c r="A993" s="4"/>
      <c r="B993" s="120"/>
      <c r="C993" s="120"/>
      <c r="D993" s="120"/>
      <c r="E993" s="120"/>
      <c r="F993" s="120"/>
      <c r="G993" s="120"/>
      <c r="H993" s="4"/>
      <c r="I993" s="120"/>
      <c r="J993" s="121"/>
      <c r="K993" s="121"/>
      <c r="L993" s="4"/>
      <c r="M993" s="4"/>
      <c r="N993" s="4"/>
      <c r="O993" s="4"/>
      <c r="P993" s="4"/>
      <c r="V993" s="123"/>
      <c r="W993" s="4"/>
      <c r="X993" s="4"/>
      <c r="Y993" s="4"/>
      <c r="Z993" s="4"/>
      <c r="AA993" s="4"/>
      <c r="AB993" s="4"/>
      <c r="AC993" s="4"/>
      <c r="AD993" s="4"/>
      <c r="AE993" s="4"/>
    </row>
    <row r="994" spans="1:31" ht="15.75" customHeight="1">
      <c r="A994" s="4"/>
      <c r="B994" s="120"/>
      <c r="C994" s="120"/>
      <c r="D994" s="120"/>
      <c r="E994" s="120"/>
      <c r="F994" s="120"/>
      <c r="G994" s="120"/>
      <c r="H994" s="4"/>
      <c r="I994" s="120"/>
      <c r="J994" s="121"/>
      <c r="K994" s="121"/>
      <c r="L994" s="4"/>
      <c r="M994" s="4"/>
      <c r="N994" s="4"/>
      <c r="O994" s="4"/>
      <c r="P994" s="4"/>
      <c r="V994" s="123"/>
      <c r="W994" s="4"/>
      <c r="X994" s="4"/>
      <c r="Y994" s="4"/>
      <c r="Z994" s="4"/>
      <c r="AA994" s="4"/>
      <c r="AB994" s="4"/>
      <c r="AC994" s="4"/>
      <c r="AD994" s="4"/>
      <c r="AE994" s="4"/>
    </row>
    <row r="995" spans="1:31" ht="15.75" customHeight="1">
      <c r="A995" s="4"/>
      <c r="B995" s="120"/>
      <c r="C995" s="120"/>
      <c r="D995" s="120"/>
      <c r="E995" s="120"/>
      <c r="F995" s="120"/>
      <c r="G995" s="120"/>
      <c r="H995" s="4"/>
      <c r="I995" s="120"/>
      <c r="J995" s="121"/>
      <c r="K995" s="121"/>
      <c r="L995" s="4"/>
      <c r="M995" s="4"/>
      <c r="N995" s="4"/>
      <c r="O995" s="4"/>
      <c r="P995" s="4"/>
      <c r="V995" s="123"/>
      <c r="W995" s="4"/>
      <c r="X995" s="4"/>
      <c r="Y995" s="4"/>
      <c r="Z995" s="4"/>
      <c r="AA995" s="4"/>
      <c r="AB995" s="4"/>
      <c r="AC995" s="4"/>
      <c r="AD995" s="4"/>
      <c r="AE995" s="4"/>
    </row>
    <row r="996" spans="1:31" ht="15.75" customHeight="1">
      <c r="A996" s="4"/>
      <c r="B996" s="120"/>
      <c r="C996" s="120"/>
      <c r="D996" s="120"/>
      <c r="E996" s="120"/>
      <c r="F996" s="120"/>
      <c r="G996" s="120"/>
      <c r="H996" s="4"/>
      <c r="I996" s="120"/>
      <c r="J996" s="121"/>
      <c r="K996" s="121"/>
      <c r="L996" s="4"/>
      <c r="M996" s="4"/>
      <c r="N996" s="4"/>
      <c r="O996" s="4"/>
      <c r="P996" s="4"/>
      <c r="V996" s="123"/>
      <c r="W996" s="4"/>
      <c r="X996" s="4"/>
      <c r="Y996" s="4"/>
      <c r="Z996" s="4"/>
      <c r="AA996" s="4"/>
      <c r="AB996" s="4"/>
      <c r="AC996" s="4"/>
      <c r="AD996" s="4"/>
      <c r="AE996" s="4"/>
    </row>
    <row r="997" spans="1:31" ht="15.75" customHeight="1">
      <c r="A997" s="4"/>
      <c r="B997" s="120"/>
      <c r="C997" s="120"/>
      <c r="D997" s="120"/>
      <c r="E997" s="120"/>
      <c r="F997" s="120"/>
      <c r="G997" s="120"/>
      <c r="H997" s="4"/>
      <c r="I997" s="120"/>
      <c r="J997" s="121"/>
      <c r="K997" s="121"/>
      <c r="L997" s="4"/>
      <c r="M997" s="4"/>
      <c r="N997" s="4"/>
      <c r="O997" s="4"/>
      <c r="P997" s="4"/>
      <c r="V997" s="123"/>
      <c r="W997" s="4"/>
      <c r="X997" s="4"/>
      <c r="Y997" s="4"/>
      <c r="Z997" s="4"/>
      <c r="AA997" s="4"/>
      <c r="AB997" s="4"/>
      <c r="AC997" s="4"/>
      <c r="AD997" s="4"/>
      <c r="AE997" s="4"/>
    </row>
    <row r="998" spans="1:31" ht="15.75" customHeight="1">
      <c r="A998" s="4"/>
      <c r="B998" s="120"/>
      <c r="C998" s="120"/>
      <c r="D998" s="120"/>
      <c r="E998" s="120"/>
      <c r="F998" s="120"/>
      <c r="G998" s="120"/>
      <c r="H998" s="4"/>
      <c r="I998" s="120"/>
      <c r="J998" s="121"/>
      <c r="K998" s="121"/>
      <c r="L998" s="4"/>
      <c r="M998" s="4"/>
      <c r="N998" s="4"/>
      <c r="O998" s="4"/>
      <c r="P998" s="4"/>
      <c r="V998" s="123"/>
      <c r="W998" s="4"/>
      <c r="X998" s="4"/>
      <c r="Y998" s="4"/>
      <c r="Z998" s="4"/>
      <c r="AA998" s="4"/>
      <c r="AB998" s="4"/>
      <c r="AC998" s="4"/>
      <c r="AD998" s="4"/>
      <c r="AE998" s="4"/>
    </row>
    <row r="999" spans="1:31" ht="15.75" customHeight="1">
      <c r="A999" s="4"/>
      <c r="B999" s="120"/>
      <c r="C999" s="120"/>
      <c r="D999" s="120"/>
      <c r="E999" s="120"/>
      <c r="F999" s="120"/>
      <c r="G999" s="120"/>
      <c r="H999" s="4"/>
      <c r="I999" s="120"/>
      <c r="J999" s="121"/>
      <c r="K999" s="121"/>
      <c r="L999" s="4"/>
      <c r="M999" s="4"/>
      <c r="N999" s="4"/>
      <c r="O999" s="4"/>
      <c r="P999" s="4"/>
      <c r="V999" s="123"/>
      <c r="W999" s="4"/>
      <c r="X999" s="4"/>
      <c r="Y999" s="4"/>
      <c r="Z999" s="4"/>
      <c r="AA999" s="4"/>
      <c r="AB999" s="4"/>
      <c r="AC999" s="4"/>
      <c r="AD999" s="4"/>
      <c r="AE999" s="4"/>
    </row>
    <row r="1000" spans="1:31" ht="15.75" customHeight="1">
      <c r="A1000" s="4"/>
      <c r="B1000" s="120"/>
      <c r="C1000" s="120"/>
      <c r="D1000" s="120"/>
      <c r="E1000" s="120"/>
      <c r="F1000" s="120"/>
      <c r="G1000" s="120"/>
      <c r="H1000" s="4"/>
      <c r="I1000" s="120"/>
      <c r="J1000" s="121"/>
      <c r="K1000" s="121"/>
      <c r="L1000" s="4"/>
      <c r="M1000" s="4"/>
      <c r="N1000" s="4"/>
      <c r="O1000" s="4"/>
      <c r="P1000" s="4"/>
      <c r="V1000" s="123"/>
      <c r="W1000" s="4"/>
      <c r="X1000" s="4"/>
      <c r="Y1000" s="4"/>
      <c r="Z1000" s="4"/>
      <c r="AA1000" s="4"/>
      <c r="AB1000" s="4"/>
      <c r="AC1000" s="4"/>
      <c r="AD1000" s="4"/>
      <c r="AE1000" s="4"/>
    </row>
    <row r="1001" spans="1:31" ht="15.75" customHeight="1">
      <c r="A1001" s="4"/>
      <c r="B1001" s="120"/>
      <c r="C1001" s="120"/>
      <c r="D1001" s="120"/>
      <c r="E1001" s="120"/>
      <c r="F1001" s="120"/>
      <c r="G1001" s="120"/>
      <c r="H1001" s="4"/>
      <c r="I1001" s="120"/>
      <c r="J1001" s="121"/>
      <c r="K1001" s="121"/>
      <c r="L1001" s="4"/>
      <c r="M1001" s="4"/>
      <c r="N1001" s="4"/>
      <c r="O1001" s="4"/>
      <c r="P1001" s="4"/>
      <c r="V1001" s="123"/>
      <c r="W1001" s="4"/>
      <c r="X1001" s="4"/>
      <c r="Y1001" s="4"/>
      <c r="Z1001" s="4"/>
      <c r="AA1001" s="4"/>
      <c r="AB1001" s="4"/>
      <c r="AC1001" s="4"/>
      <c r="AD1001" s="4"/>
      <c r="AE1001" s="4"/>
    </row>
    <row r="1002" spans="1:31" ht="15.75" customHeight="1">
      <c r="A1002" s="4"/>
      <c r="B1002" s="120"/>
      <c r="C1002" s="120"/>
      <c r="D1002" s="120"/>
      <c r="E1002" s="120"/>
      <c r="F1002" s="120"/>
      <c r="G1002" s="120"/>
      <c r="H1002" s="4"/>
      <c r="I1002" s="120"/>
      <c r="J1002" s="121"/>
      <c r="K1002" s="121"/>
      <c r="L1002" s="4"/>
      <c r="M1002" s="4"/>
      <c r="N1002" s="4"/>
      <c r="O1002" s="4"/>
      <c r="P1002" s="4"/>
      <c r="V1002" s="123"/>
      <c r="W1002" s="4"/>
      <c r="X1002" s="4"/>
      <c r="Y1002" s="4"/>
      <c r="Z1002" s="4"/>
      <c r="AA1002" s="4"/>
      <c r="AB1002" s="4"/>
      <c r="AC1002" s="4"/>
      <c r="AD1002" s="4"/>
      <c r="AE1002" s="4"/>
    </row>
    <row r="1003" spans="1:31" ht="15.75" customHeight="1">
      <c r="A1003" s="4"/>
      <c r="B1003" s="120"/>
      <c r="C1003" s="120"/>
      <c r="D1003" s="120"/>
      <c r="E1003" s="120"/>
      <c r="F1003" s="120"/>
      <c r="G1003" s="120"/>
      <c r="H1003" s="4"/>
      <c r="I1003" s="120"/>
      <c r="J1003" s="121"/>
      <c r="K1003" s="121"/>
      <c r="L1003" s="4"/>
      <c r="M1003" s="4"/>
      <c r="N1003" s="4"/>
      <c r="O1003" s="4"/>
      <c r="P1003" s="4"/>
      <c r="V1003" s="123"/>
      <c r="W1003" s="4"/>
      <c r="X1003" s="4"/>
      <c r="Y1003" s="4"/>
      <c r="Z1003" s="4"/>
      <c r="AA1003" s="4"/>
      <c r="AB1003" s="4"/>
      <c r="AC1003" s="4"/>
      <c r="AD1003" s="4"/>
      <c r="AE1003" s="4"/>
    </row>
    <row r="1004" spans="1:31" ht="15.75" customHeight="1">
      <c r="A1004" s="4"/>
      <c r="B1004" s="120"/>
      <c r="C1004" s="120"/>
      <c r="D1004" s="120"/>
      <c r="E1004" s="120"/>
      <c r="F1004" s="120"/>
      <c r="G1004" s="120"/>
      <c r="H1004" s="4"/>
      <c r="I1004" s="120"/>
      <c r="J1004" s="121"/>
      <c r="K1004" s="121"/>
      <c r="L1004" s="4"/>
      <c r="M1004" s="4"/>
      <c r="N1004" s="4"/>
      <c r="O1004" s="4"/>
      <c r="P1004" s="4"/>
      <c r="V1004" s="123"/>
      <c r="W1004" s="4"/>
      <c r="X1004" s="4"/>
      <c r="Y1004" s="4"/>
      <c r="Z1004" s="4"/>
      <c r="AA1004" s="4"/>
      <c r="AB1004" s="4"/>
      <c r="AC1004" s="4"/>
      <c r="AD1004" s="4"/>
      <c r="AE1004" s="4"/>
    </row>
    <row r="1005" spans="1:31" ht="15.75" customHeight="1">
      <c r="A1005" s="4"/>
      <c r="B1005" s="120"/>
      <c r="C1005" s="120"/>
      <c r="D1005" s="120"/>
      <c r="E1005" s="120"/>
      <c r="F1005" s="120"/>
      <c r="G1005" s="120"/>
      <c r="H1005" s="4"/>
      <c r="I1005" s="120"/>
      <c r="J1005" s="121"/>
      <c r="K1005" s="121"/>
      <c r="L1005" s="4"/>
      <c r="M1005" s="4"/>
      <c r="N1005" s="4"/>
      <c r="O1005" s="4"/>
      <c r="P1005" s="4"/>
      <c r="V1005" s="123"/>
      <c r="W1005" s="4"/>
      <c r="X1005" s="4"/>
      <c r="Y1005" s="4"/>
      <c r="Z1005" s="4"/>
      <c r="AA1005" s="4"/>
      <c r="AB1005" s="4"/>
      <c r="AC1005" s="4"/>
      <c r="AD1005" s="4"/>
      <c r="AE1005" s="4"/>
    </row>
    <row r="1006" spans="1:31" ht="15.75" customHeight="1">
      <c r="A1006" s="4"/>
      <c r="B1006" s="120"/>
      <c r="C1006" s="120"/>
      <c r="D1006" s="120"/>
      <c r="E1006" s="120"/>
      <c r="F1006" s="120"/>
      <c r="G1006" s="120"/>
      <c r="H1006" s="4"/>
      <c r="I1006" s="120"/>
      <c r="J1006" s="121"/>
      <c r="K1006" s="121"/>
      <c r="L1006" s="4"/>
      <c r="M1006" s="4"/>
      <c r="N1006" s="4"/>
      <c r="O1006" s="4"/>
      <c r="P1006" s="4"/>
      <c r="V1006" s="123"/>
      <c r="W1006" s="4"/>
      <c r="X1006" s="4"/>
      <c r="Y1006" s="4"/>
      <c r="Z1006" s="4"/>
      <c r="AA1006" s="4"/>
      <c r="AB1006" s="4"/>
      <c r="AC1006" s="4"/>
      <c r="AD1006" s="4"/>
      <c r="AE1006" s="4"/>
    </row>
    <row r="1007" spans="1:31" ht="15.75" customHeight="1">
      <c r="A1007" s="4"/>
      <c r="B1007" s="120"/>
      <c r="C1007" s="120"/>
      <c r="D1007" s="120"/>
      <c r="E1007" s="120"/>
      <c r="F1007" s="120"/>
      <c r="G1007" s="120"/>
      <c r="H1007" s="4"/>
      <c r="I1007" s="120"/>
      <c r="J1007" s="121"/>
      <c r="K1007" s="121"/>
      <c r="L1007" s="4"/>
      <c r="M1007" s="4"/>
      <c r="N1007" s="4"/>
      <c r="O1007" s="4"/>
      <c r="P1007" s="4"/>
      <c r="V1007" s="123"/>
      <c r="W1007" s="4"/>
      <c r="X1007" s="4"/>
      <c r="Y1007" s="4"/>
      <c r="Z1007" s="4"/>
      <c r="AA1007" s="4"/>
      <c r="AB1007" s="4"/>
      <c r="AC1007" s="4"/>
      <c r="AD1007" s="4"/>
      <c r="AE1007" s="4"/>
    </row>
    <row r="1008" spans="1:31" ht="15.75" customHeight="1">
      <c r="A1008" s="4"/>
      <c r="B1008" s="120"/>
      <c r="C1008" s="120"/>
      <c r="D1008" s="120"/>
      <c r="E1008" s="120"/>
      <c r="F1008" s="120"/>
      <c r="G1008" s="120"/>
      <c r="H1008" s="4"/>
      <c r="I1008" s="120"/>
      <c r="J1008" s="121"/>
      <c r="K1008" s="121"/>
      <c r="L1008" s="4"/>
      <c r="M1008" s="4"/>
      <c r="N1008" s="4"/>
      <c r="O1008" s="4"/>
      <c r="P1008" s="4"/>
      <c r="V1008" s="123"/>
      <c r="W1008" s="4"/>
      <c r="X1008" s="4"/>
      <c r="Y1008" s="4"/>
      <c r="Z1008" s="4"/>
      <c r="AA1008" s="4"/>
      <c r="AB1008" s="4"/>
      <c r="AC1008" s="4"/>
      <c r="AD1008" s="4"/>
      <c r="AE1008" s="4"/>
    </row>
    <row r="1009" spans="1:31" ht="15.75" customHeight="1">
      <c r="A1009" s="4"/>
      <c r="B1009" s="120"/>
      <c r="C1009" s="120"/>
      <c r="D1009" s="120"/>
      <c r="E1009" s="120"/>
      <c r="F1009" s="120"/>
      <c r="G1009" s="120"/>
      <c r="H1009" s="4"/>
      <c r="I1009" s="120"/>
      <c r="J1009" s="121"/>
      <c r="K1009" s="121"/>
      <c r="L1009" s="4"/>
      <c r="M1009" s="4"/>
      <c r="N1009" s="4"/>
      <c r="O1009" s="4"/>
      <c r="P1009" s="4"/>
      <c r="V1009" s="123"/>
      <c r="W1009" s="4"/>
      <c r="X1009" s="4"/>
      <c r="Y1009" s="4"/>
      <c r="Z1009" s="4"/>
      <c r="AA1009" s="4"/>
      <c r="AB1009" s="4"/>
      <c r="AC1009" s="4"/>
      <c r="AD1009" s="4"/>
      <c r="AE1009" s="4"/>
    </row>
    <row r="1010" spans="1:31" ht="15.75" customHeight="1">
      <c r="A1010" s="4"/>
      <c r="B1010" s="120"/>
      <c r="C1010" s="120"/>
      <c r="D1010" s="120"/>
      <c r="E1010" s="120"/>
      <c r="F1010" s="120"/>
      <c r="G1010" s="120"/>
      <c r="H1010" s="4"/>
      <c r="I1010" s="120"/>
      <c r="J1010" s="121"/>
      <c r="K1010" s="121"/>
      <c r="L1010" s="4"/>
      <c r="M1010" s="4"/>
      <c r="N1010" s="4"/>
      <c r="O1010" s="4"/>
      <c r="P1010" s="4"/>
      <c r="V1010" s="123"/>
      <c r="W1010" s="4"/>
      <c r="X1010" s="4"/>
      <c r="Y1010" s="4"/>
      <c r="Z1010" s="4"/>
      <c r="AA1010" s="4"/>
      <c r="AB1010" s="4"/>
      <c r="AC1010" s="4"/>
      <c r="AD1010" s="4"/>
      <c r="AE1010" s="4"/>
    </row>
    <row r="1011" spans="1:31" ht="15.75" customHeight="1">
      <c r="A1011" s="4"/>
      <c r="B1011" s="120"/>
      <c r="C1011" s="120"/>
      <c r="D1011" s="120"/>
      <c r="E1011" s="120"/>
      <c r="F1011" s="120"/>
      <c r="G1011" s="120"/>
      <c r="H1011" s="4"/>
      <c r="I1011" s="120"/>
      <c r="J1011" s="121"/>
      <c r="K1011" s="121"/>
      <c r="L1011" s="4"/>
      <c r="M1011" s="4"/>
      <c r="N1011" s="4"/>
      <c r="O1011" s="4"/>
      <c r="P1011" s="4"/>
      <c r="V1011" s="123"/>
      <c r="W1011" s="4"/>
      <c r="X1011" s="4"/>
      <c r="Y1011" s="4"/>
      <c r="Z1011" s="4"/>
      <c r="AA1011" s="4"/>
      <c r="AB1011" s="4"/>
      <c r="AC1011" s="4"/>
      <c r="AD1011" s="4"/>
      <c r="AE1011" s="4"/>
    </row>
    <row r="1012" spans="1:31" ht="15.75" customHeight="1">
      <c r="A1012" s="4"/>
      <c r="B1012" s="120"/>
      <c r="C1012" s="120"/>
      <c r="D1012" s="120"/>
      <c r="E1012" s="120"/>
      <c r="F1012" s="120"/>
      <c r="G1012" s="120"/>
      <c r="H1012" s="4"/>
      <c r="I1012" s="120"/>
      <c r="J1012" s="121"/>
      <c r="K1012" s="121"/>
      <c r="L1012" s="4"/>
      <c r="M1012" s="4"/>
      <c r="N1012" s="4"/>
      <c r="O1012" s="4"/>
      <c r="P1012" s="4"/>
      <c r="V1012" s="123"/>
      <c r="W1012" s="4"/>
      <c r="X1012" s="4"/>
      <c r="Y1012" s="4"/>
      <c r="Z1012" s="4"/>
      <c r="AA1012" s="4"/>
      <c r="AB1012" s="4"/>
      <c r="AC1012" s="4"/>
      <c r="AD1012" s="4"/>
      <c r="AE1012" s="4"/>
    </row>
    <row r="1013" spans="1:31" ht="15.75" customHeight="1">
      <c r="A1013" s="4"/>
      <c r="B1013" s="120"/>
      <c r="C1013" s="120"/>
      <c r="D1013" s="120"/>
      <c r="E1013" s="120"/>
      <c r="F1013" s="120"/>
      <c r="G1013" s="120"/>
      <c r="H1013" s="4"/>
      <c r="I1013" s="120"/>
      <c r="J1013" s="121"/>
      <c r="K1013" s="121"/>
      <c r="L1013" s="4"/>
      <c r="M1013" s="4"/>
      <c r="N1013" s="4"/>
      <c r="O1013" s="4"/>
      <c r="P1013" s="4"/>
      <c r="V1013" s="123"/>
      <c r="W1013" s="4"/>
      <c r="X1013" s="4"/>
      <c r="Y1013" s="4"/>
      <c r="Z1013" s="4"/>
      <c r="AA1013" s="4"/>
      <c r="AB1013" s="4"/>
      <c r="AC1013" s="4"/>
      <c r="AD1013" s="4"/>
      <c r="AE1013" s="4"/>
    </row>
    <row r="1014" spans="1:31" ht="15.75" customHeight="1">
      <c r="A1014" s="4"/>
      <c r="B1014" s="120"/>
      <c r="C1014" s="120"/>
      <c r="D1014" s="120"/>
      <c r="E1014" s="120"/>
      <c r="F1014" s="120"/>
      <c r="G1014" s="120"/>
      <c r="H1014" s="4"/>
      <c r="I1014" s="120"/>
      <c r="J1014" s="121"/>
      <c r="K1014" s="121"/>
      <c r="L1014" s="4"/>
      <c r="M1014" s="4"/>
      <c r="N1014" s="4"/>
      <c r="O1014" s="4"/>
      <c r="P1014" s="4"/>
      <c r="V1014" s="123"/>
      <c r="W1014" s="4"/>
      <c r="X1014" s="4"/>
      <c r="Y1014" s="4"/>
      <c r="Z1014" s="4"/>
      <c r="AA1014" s="4"/>
      <c r="AB1014" s="4"/>
      <c r="AC1014" s="4"/>
      <c r="AD1014" s="4"/>
      <c r="AE1014" s="4"/>
    </row>
    <row r="1015" spans="1:31" ht="15.75" customHeight="1">
      <c r="A1015" s="4"/>
      <c r="B1015" s="120"/>
      <c r="C1015" s="120"/>
      <c r="D1015" s="120"/>
      <c r="E1015" s="120"/>
      <c r="F1015" s="120"/>
      <c r="G1015" s="120"/>
      <c r="H1015" s="4"/>
      <c r="I1015" s="120"/>
      <c r="J1015" s="121"/>
      <c r="K1015" s="121"/>
      <c r="L1015" s="4"/>
      <c r="M1015" s="4"/>
      <c r="N1015" s="4"/>
      <c r="O1015" s="4"/>
      <c r="P1015" s="4"/>
      <c r="V1015" s="123"/>
      <c r="W1015" s="4"/>
      <c r="X1015" s="4"/>
      <c r="Y1015" s="4"/>
      <c r="Z1015" s="4"/>
      <c r="AA1015" s="4"/>
      <c r="AB1015" s="4"/>
      <c r="AC1015" s="4"/>
      <c r="AD1015" s="4"/>
      <c r="AE1015" s="4"/>
    </row>
    <row r="1016" spans="1:31" ht="15.75" customHeight="1">
      <c r="A1016" s="4"/>
      <c r="B1016" s="120"/>
      <c r="C1016" s="120"/>
      <c r="D1016" s="120"/>
      <c r="E1016" s="120"/>
      <c r="F1016" s="120"/>
      <c r="G1016" s="120"/>
      <c r="H1016" s="4"/>
      <c r="I1016" s="120"/>
      <c r="J1016" s="121"/>
      <c r="K1016" s="121"/>
      <c r="L1016" s="4"/>
      <c r="M1016" s="4"/>
      <c r="N1016" s="4"/>
      <c r="O1016" s="4"/>
      <c r="P1016" s="4"/>
      <c r="V1016" s="123"/>
      <c r="W1016" s="4"/>
      <c r="X1016" s="4"/>
      <c r="Y1016" s="4"/>
      <c r="Z1016" s="4"/>
      <c r="AA1016" s="4"/>
      <c r="AB1016" s="4"/>
      <c r="AC1016" s="4"/>
      <c r="AD1016" s="4"/>
      <c r="AE1016" s="4"/>
    </row>
    <row r="1017" spans="1:31" ht="15.75" customHeight="1">
      <c r="A1017" s="4"/>
      <c r="B1017" s="120"/>
      <c r="C1017" s="120"/>
      <c r="D1017" s="120"/>
      <c r="E1017" s="120"/>
      <c r="F1017" s="120"/>
      <c r="G1017" s="120"/>
      <c r="H1017" s="4"/>
      <c r="I1017" s="120"/>
      <c r="J1017" s="121"/>
      <c r="K1017" s="121"/>
      <c r="L1017" s="4"/>
      <c r="M1017" s="4"/>
      <c r="N1017" s="4"/>
      <c r="O1017" s="4"/>
      <c r="P1017" s="4"/>
      <c r="V1017" s="123"/>
      <c r="W1017" s="4"/>
      <c r="X1017" s="4"/>
      <c r="Y1017" s="4"/>
      <c r="Z1017" s="4"/>
      <c r="AA1017" s="4"/>
      <c r="AB1017" s="4"/>
      <c r="AC1017" s="4"/>
      <c r="AD1017" s="4"/>
      <c r="AE1017" s="4"/>
    </row>
    <row r="1018" spans="1:31" ht="15.75" customHeight="1">
      <c r="A1018" s="4"/>
      <c r="B1018" s="120"/>
      <c r="C1018" s="120"/>
      <c r="D1018" s="120"/>
      <c r="E1018" s="120"/>
      <c r="F1018" s="120"/>
      <c r="G1018" s="120"/>
      <c r="H1018" s="4"/>
      <c r="I1018" s="120"/>
      <c r="J1018" s="121"/>
      <c r="K1018" s="121"/>
      <c r="L1018" s="4"/>
      <c r="M1018" s="4"/>
      <c r="N1018" s="4"/>
      <c r="O1018" s="4"/>
      <c r="P1018" s="4"/>
      <c r="V1018" s="123"/>
      <c r="W1018" s="4"/>
      <c r="X1018" s="4"/>
      <c r="Y1018" s="4"/>
      <c r="Z1018" s="4"/>
      <c r="AA1018" s="4"/>
      <c r="AB1018" s="4"/>
      <c r="AC1018" s="4"/>
      <c r="AD1018" s="4"/>
      <c r="AE1018" s="4"/>
    </row>
    <row r="1019" spans="1:31" ht="15.75" customHeight="1">
      <c r="A1019" s="4"/>
      <c r="B1019" s="120"/>
      <c r="C1019" s="120"/>
      <c r="D1019" s="120"/>
      <c r="E1019" s="120"/>
      <c r="F1019" s="120"/>
      <c r="G1019" s="120"/>
      <c r="H1019" s="4"/>
      <c r="I1019" s="120"/>
      <c r="J1019" s="121"/>
      <c r="K1019" s="121"/>
      <c r="L1019" s="4"/>
      <c r="M1019" s="4"/>
      <c r="N1019" s="4"/>
      <c r="O1019" s="4"/>
      <c r="P1019" s="4"/>
      <c r="V1019" s="123"/>
      <c r="W1019" s="4"/>
      <c r="X1019" s="4"/>
      <c r="Y1019" s="4"/>
      <c r="Z1019" s="4"/>
      <c r="AA1019" s="4"/>
      <c r="AB1019" s="4"/>
      <c r="AC1019" s="4"/>
      <c r="AD1019" s="4"/>
      <c r="AE1019" s="4"/>
    </row>
    <row r="1020" spans="1:31" ht="15.75" customHeight="1">
      <c r="A1020" s="4"/>
      <c r="B1020" s="120"/>
      <c r="C1020" s="120"/>
      <c r="D1020" s="120"/>
      <c r="E1020" s="120"/>
      <c r="F1020" s="120"/>
      <c r="G1020" s="120"/>
      <c r="H1020" s="4"/>
      <c r="I1020" s="120"/>
      <c r="J1020" s="121"/>
      <c r="K1020" s="121"/>
      <c r="L1020" s="4"/>
      <c r="M1020" s="4"/>
      <c r="N1020" s="4"/>
      <c r="O1020" s="4"/>
      <c r="P1020" s="4"/>
      <c r="V1020" s="123"/>
      <c r="W1020" s="4"/>
      <c r="X1020" s="4"/>
      <c r="Y1020" s="4"/>
      <c r="Z1020" s="4"/>
      <c r="AA1020" s="4"/>
      <c r="AB1020" s="4"/>
      <c r="AC1020" s="4"/>
      <c r="AD1020" s="4"/>
      <c r="AE1020" s="4"/>
    </row>
    <row r="1021" spans="1:31" ht="15.75" customHeight="1">
      <c r="A1021" s="4"/>
      <c r="B1021" s="120"/>
      <c r="C1021" s="120"/>
      <c r="D1021" s="120"/>
      <c r="E1021" s="120"/>
      <c r="F1021" s="120"/>
      <c r="G1021" s="120"/>
      <c r="H1021" s="4"/>
      <c r="I1021" s="120"/>
      <c r="J1021" s="121"/>
      <c r="K1021" s="121"/>
      <c r="L1021" s="4"/>
      <c r="M1021" s="4"/>
      <c r="N1021" s="4"/>
      <c r="O1021" s="4"/>
      <c r="P1021" s="4"/>
      <c r="V1021" s="123"/>
      <c r="W1021" s="4"/>
      <c r="X1021" s="4"/>
      <c r="Y1021" s="4"/>
      <c r="Z1021" s="4"/>
      <c r="AA1021" s="4"/>
      <c r="AB1021" s="4"/>
      <c r="AC1021" s="4"/>
      <c r="AD1021" s="4"/>
      <c r="AE1021" s="4"/>
    </row>
    <row r="1022" spans="1:31" ht="15.75" customHeight="1">
      <c r="A1022" s="4"/>
      <c r="B1022" s="120"/>
      <c r="C1022" s="120"/>
      <c r="D1022" s="120"/>
      <c r="E1022" s="120"/>
      <c r="F1022" s="120"/>
      <c r="G1022" s="120"/>
      <c r="H1022" s="4"/>
      <c r="I1022" s="120"/>
      <c r="J1022" s="121"/>
      <c r="K1022" s="121"/>
      <c r="L1022" s="4"/>
      <c r="M1022" s="4"/>
      <c r="N1022" s="4"/>
      <c r="O1022" s="4"/>
      <c r="P1022" s="4"/>
      <c r="V1022" s="123"/>
      <c r="W1022" s="4"/>
      <c r="X1022" s="4"/>
      <c r="Y1022" s="4"/>
      <c r="Z1022" s="4"/>
      <c r="AA1022" s="4"/>
      <c r="AB1022" s="4"/>
      <c r="AC1022" s="4"/>
      <c r="AD1022" s="4"/>
      <c r="AE1022" s="4"/>
    </row>
    <row r="1023" spans="1:31" ht="15.75" customHeight="1">
      <c r="A1023" s="4"/>
      <c r="B1023" s="120"/>
      <c r="C1023" s="120"/>
      <c r="D1023" s="120"/>
      <c r="E1023" s="120"/>
      <c r="F1023" s="120"/>
      <c r="G1023" s="120"/>
      <c r="H1023" s="4"/>
      <c r="I1023" s="120"/>
      <c r="J1023" s="121"/>
      <c r="K1023" s="121"/>
      <c r="L1023" s="4"/>
      <c r="M1023" s="4"/>
      <c r="N1023" s="4"/>
      <c r="O1023" s="4"/>
      <c r="P1023" s="4"/>
      <c r="V1023" s="123"/>
      <c r="W1023" s="4"/>
      <c r="X1023" s="4"/>
      <c r="Y1023" s="4"/>
      <c r="Z1023" s="4"/>
      <c r="AA1023" s="4"/>
      <c r="AB1023" s="4"/>
      <c r="AC1023" s="4"/>
      <c r="AD1023" s="4"/>
      <c r="AE1023" s="4"/>
    </row>
    <row r="1024" spans="1:31" ht="15.75" customHeight="1">
      <c r="A1024" s="4"/>
      <c r="B1024" s="120"/>
      <c r="C1024" s="120"/>
      <c r="D1024" s="120"/>
      <c r="E1024" s="120"/>
      <c r="F1024" s="120"/>
      <c r="G1024" s="120"/>
      <c r="H1024" s="4"/>
      <c r="I1024" s="120"/>
      <c r="J1024" s="121"/>
      <c r="K1024" s="121"/>
      <c r="L1024" s="4"/>
      <c r="M1024" s="4"/>
      <c r="N1024" s="4"/>
      <c r="O1024" s="4"/>
      <c r="P1024" s="4"/>
      <c r="V1024" s="123"/>
      <c r="W1024" s="4"/>
      <c r="X1024" s="4"/>
      <c r="Y1024" s="4"/>
      <c r="Z1024" s="4"/>
      <c r="AA1024" s="4"/>
      <c r="AB1024" s="4"/>
      <c r="AC1024" s="4"/>
      <c r="AD1024" s="4"/>
      <c r="AE1024" s="4"/>
    </row>
    <row r="1025" spans="1:31" ht="15.75" customHeight="1">
      <c r="A1025" s="4"/>
      <c r="B1025" s="120"/>
      <c r="C1025" s="120"/>
      <c r="D1025" s="120"/>
      <c r="E1025" s="120"/>
      <c r="F1025" s="120"/>
      <c r="G1025" s="120"/>
      <c r="H1025" s="4"/>
      <c r="I1025" s="120"/>
      <c r="J1025" s="121"/>
      <c r="K1025" s="121"/>
      <c r="L1025" s="4"/>
      <c r="M1025" s="4"/>
      <c r="N1025" s="4"/>
      <c r="O1025" s="4"/>
      <c r="P1025" s="4"/>
      <c r="V1025" s="123"/>
      <c r="W1025" s="4"/>
      <c r="X1025" s="4"/>
      <c r="Y1025" s="4"/>
      <c r="Z1025" s="4"/>
      <c r="AA1025" s="4"/>
      <c r="AB1025" s="4"/>
      <c r="AC1025" s="4"/>
      <c r="AD1025" s="4"/>
      <c r="AE1025" s="4"/>
    </row>
    <row r="1026" spans="1:31" ht="15.75" customHeight="1">
      <c r="A1026" s="4"/>
      <c r="B1026" s="120"/>
      <c r="C1026" s="120"/>
      <c r="D1026" s="120"/>
      <c r="E1026" s="120"/>
      <c r="F1026" s="120"/>
      <c r="G1026" s="120"/>
      <c r="H1026" s="4"/>
      <c r="I1026" s="120"/>
      <c r="J1026" s="121"/>
      <c r="K1026" s="121"/>
      <c r="L1026" s="4"/>
      <c r="M1026" s="4"/>
      <c r="N1026" s="4"/>
      <c r="O1026" s="4"/>
      <c r="P1026" s="4"/>
      <c r="V1026" s="123"/>
      <c r="W1026" s="4"/>
      <c r="X1026" s="4"/>
      <c r="Y1026" s="4"/>
      <c r="Z1026" s="4"/>
      <c r="AA1026" s="4"/>
      <c r="AB1026" s="4"/>
      <c r="AC1026" s="4"/>
      <c r="AD1026" s="4"/>
      <c r="AE1026" s="4"/>
    </row>
    <row r="1027" spans="1:31" ht="15.75" customHeight="1">
      <c r="A1027" s="4"/>
      <c r="B1027" s="120"/>
      <c r="C1027" s="120"/>
      <c r="D1027" s="120"/>
      <c r="E1027" s="120"/>
      <c r="F1027" s="120"/>
      <c r="G1027" s="120"/>
      <c r="H1027" s="4"/>
      <c r="I1027" s="120"/>
      <c r="J1027" s="121"/>
      <c r="K1027" s="121"/>
      <c r="L1027" s="4"/>
      <c r="M1027" s="4"/>
      <c r="N1027" s="4"/>
      <c r="O1027" s="4"/>
      <c r="P1027" s="4"/>
      <c r="V1027" s="123"/>
      <c r="W1027" s="4"/>
      <c r="X1027" s="4"/>
      <c r="Y1027" s="4"/>
      <c r="Z1027" s="4"/>
      <c r="AA1027" s="4"/>
      <c r="AB1027" s="4"/>
      <c r="AC1027" s="4"/>
      <c r="AD1027" s="4"/>
      <c r="AE1027" s="4"/>
    </row>
    <row r="1028" spans="1:31" ht="15.75" customHeight="1">
      <c r="A1028" s="4"/>
      <c r="B1028" s="120"/>
      <c r="C1028" s="120"/>
      <c r="D1028" s="120"/>
      <c r="E1028" s="120"/>
      <c r="F1028" s="120"/>
      <c r="G1028" s="120"/>
      <c r="H1028" s="4"/>
      <c r="I1028" s="120"/>
      <c r="J1028" s="121"/>
      <c r="K1028" s="121"/>
      <c r="L1028" s="4"/>
      <c r="M1028" s="4"/>
      <c r="N1028" s="4"/>
      <c r="O1028" s="4"/>
      <c r="P1028" s="4"/>
      <c r="V1028" s="123"/>
      <c r="W1028" s="4"/>
      <c r="X1028" s="4"/>
      <c r="Y1028" s="4"/>
      <c r="Z1028" s="4"/>
      <c r="AA1028" s="4"/>
      <c r="AB1028" s="4"/>
      <c r="AC1028" s="4"/>
      <c r="AD1028" s="4"/>
      <c r="AE1028" s="4"/>
    </row>
    <row r="1029" spans="1:31" ht="15.75" customHeight="1">
      <c r="A1029" s="4"/>
      <c r="B1029" s="120"/>
      <c r="C1029" s="120"/>
      <c r="D1029" s="120"/>
      <c r="E1029" s="120"/>
      <c r="F1029" s="120"/>
      <c r="G1029" s="120"/>
      <c r="H1029" s="4"/>
      <c r="I1029" s="120"/>
      <c r="J1029" s="121"/>
      <c r="K1029" s="121"/>
      <c r="L1029" s="4"/>
      <c r="M1029" s="4"/>
      <c r="N1029" s="4"/>
      <c r="O1029" s="4"/>
      <c r="P1029" s="4"/>
      <c r="V1029" s="123"/>
      <c r="W1029" s="4"/>
      <c r="X1029" s="4"/>
      <c r="Y1029" s="4"/>
      <c r="Z1029" s="4"/>
      <c r="AA1029" s="4"/>
      <c r="AB1029" s="4"/>
      <c r="AC1029" s="4"/>
      <c r="AD1029" s="4"/>
      <c r="AE1029" s="4"/>
    </row>
    <row r="1030" spans="1:31" ht="15.75" customHeight="1">
      <c r="A1030" s="4"/>
      <c r="B1030" s="120"/>
      <c r="C1030" s="120"/>
      <c r="D1030" s="120"/>
      <c r="E1030" s="120"/>
      <c r="F1030" s="120"/>
      <c r="G1030" s="120"/>
      <c r="H1030" s="4"/>
      <c r="I1030" s="120"/>
      <c r="J1030" s="121"/>
      <c r="K1030" s="121"/>
      <c r="L1030" s="4"/>
      <c r="M1030" s="4"/>
      <c r="N1030" s="4"/>
      <c r="O1030" s="4"/>
      <c r="P1030" s="4"/>
      <c r="V1030" s="123"/>
      <c r="W1030" s="4"/>
      <c r="X1030" s="4"/>
      <c r="Y1030" s="4"/>
      <c r="Z1030" s="4"/>
      <c r="AA1030" s="4"/>
      <c r="AB1030" s="4"/>
      <c r="AC1030" s="4"/>
      <c r="AD1030" s="4"/>
      <c r="AE1030" s="4"/>
    </row>
    <row r="1031" spans="1:31" ht="15.75" customHeight="1">
      <c r="A1031" s="4"/>
      <c r="B1031" s="120"/>
      <c r="C1031" s="120"/>
      <c r="D1031" s="120"/>
      <c r="E1031" s="120"/>
      <c r="F1031" s="120"/>
      <c r="G1031" s="120"/>
      <c r="H1031" s="4"/>
      <c r="I1031" s="120"/>
      <c r="J1031" s="121"/>
      <c r="K1031" s="121"/>
      <c r="L1031" s="4"/>
      <c r="M1031" s="4"/>
      <c r="N1031" s="4"/>
      <c r="O1031" s="4"/>
      <c r="P1031" s="4"/>
      <c r="V1031" s="123"/>
      <c r="W1031" s="4"/>
      <c r="X1031" s="4"/>
      <c r="Y1031" s="4"/>
      <c r="Z1031" s="4"/>
      <c r="AA1031" s="4"/>
      <c r="AB1031" s="4"/>
      <c r="AC1031" s="4"/>
      <c r="AD1031" s="4"/>
      <c r="AE1031" s="4"/>
    </row>
    <row r="1032" spans="1:31" ht="15.75" customHeight="1">
      <c r="A1032" s="4"/>
      <c r="B1032" s="120"/>
      <c r="C1032" s="120"/>
      <c r="D1032" s="120"/>
      <c r="E1032" s="120"/>
      <c r="F1032" s="120"/>
      <c r="G1032" s="120"/>
      <c r="H1032" s="4"/>
      <c r="I1032" s="120"/>
      <c r="J1032" s="121"/>
      <c r="K1032" s="121"/>
      <c r="L1032" s="4"/>
      <c r="M1032" s="4"/>
      <c r="N1032" s="4"/>
      <c r="O1032" s="4"/>
      <c r="P1032" s="4"/>
      <c r="V1032" s="123"/>
      <c r="W1032" s="4"/>
      <c r="X1032" s="4"/>
      <c r="Y1032" s="4"/>
      <c r="Z1032" s="4"/>
      <c r="AA1032" s="4"/>
      <c r="AB1032" s="4"/>
      <c r="AC1032" s="4"/>
      <c r="AD1032" s="4"/>
      <c r="AE1032" s="4"/>
    </row>
    <row r="1033" spans="1:31" ht="15.75" customHeight="1">
      <c r="A1033" s="4"/>
      <c r="B1033" s="120"/>
      <c r="C1033" s="120"/>
      <c r="D1033" s="120"/>
      <c r="E1033" s="120"/>
      <c r="F1033" s="120"/>
      <c r="G1033" s="120"/>
      <c r="H1033" s="4"/>
      <c r="I1033" s="120"/>
      <c r="J1033" s="121"/>
      <c r="K1033" s="121"/>
      <c r="L1033" s="4"/>
      <c r="M1033" s="4"/>
      <c r="N1033" s="4"/>
      <c r="O1033" s="4"/>
      <c r="P1033" s="4"/>
      <c r="V1033" s="123"/>
      <c r="W1033" s="4"/>
      <c r="X1033" s="4"/>
      <c r="Y1033" s="4"/>
      <c r="Z1033" s="4"/>
      <c r="AA1033" s="4"/>
      <c r="AB1033" s="4"/>
      <c r="AC1033" s="4"/>
      <c r="AD1033" s="4"/>
      <c r="AE1033" s="4"/>
    </row>
    <row r="1034" spans="1:31" ht="15.75" customHeight="1">
      <c r="A1034" s="4"/>
      <c r="B1034" s="120"/>
      <c r="C1034" s="120"/>
      <c r="D1034" s="120"/>
      <c r="E1034" s="120"/>
      <c r="F1034" s="120"/>
      <c r="G1034" s="120"/>
      <c r="H1034" s="4"/>
      <c r="I1034" s="120"/>
      <c r="J1034" s="121"/>
      <c r="K1034" s="121"/>
      <c r="L1034" s="4"/>
      <c r="M1034" s="4"/>
      <c r="N1034" s="4"/>
      <c r="O1034" s="4"/>
      <c r="P1034" s="4"/>
      <c r="V1034" s="123"/>
      <c r="W1034" s="4"/>
      <c r="X1034" s="4"/>
      <c r="Y1034" s="4"/>
      <c r="Z1034" s="4"/>
      <c r="AA1034" s="4"/>
      <c r="AB1034" s="4"/>
      <c r="AC1034" s="4"/>
      <c r="AD1034" s="4"/>
      <c r="AE1034" s="4"/>
    </row>
    <row r="1035" spans="1:31" ht="15.75" customHeight="1">
      <c r="A1035" s="4"/>
      <c r="B1035" s="120"/>
      <c r="C1035" s="120"/>
      <c r="D1035" s="120"/>
      <c r="E1035" s="120"/>
      <c r="F1035" s="120"/>
      <c r="G1035" s="120"/>
      <c r="H1035" s="4"/>
      <c r="I1035" s="120"/>
      <c r="J1035" s="121"/>
      <c r="K1035" s="121"/>
      <c r="L1035" s="4"/>
      <c r="M1035" s="4"/>
      <c r="N1035" s="4"/>
      <c r="O1035" s="4"/>
      <c r="P1035" s="4"/>
      <c r="V1035" s="123"/>
      <c r="W1035" s="4"/>
      <c r="X1035" s="4"/>
      <c r="Y1035" s="4"/>
      <c r="Z1035" s="4"/>
      <c r="AA1035" s="4"/>
      <c r="AB1035" s="4"/>
      <c r="AC1035" s="4"/>
      <c r="AD1035" s="4"/>
      <c r="AE1035" s="4"/>
    </row>
    <row r="1036" spans="1:31" ht="15.75" customHeight="1">
      <c r="A1036" s="4"/>
      <c r="B1036" s="120"/>
      <c r="C1036" s="120"/>
      <c r="D1036" s="120"/>
      <c r="E1036" s="120"/>
      <c r="F1036" s="120"/>
      <c r="G1036" s="120"/>
      <c r="H1036" s="4"/>
      <c r="I1036" s="120"/>
      <c r="J1036" s="121"/>
      <c r="K1036" s="121"/>
      <c r="L1036" s="4"/>
      <c r="M1036" s="4"/>
      <c r="N1036" s="4"/>
      <c r="O1036" s="4"/>
      <c r="P1036" s="4"/>
      <c r="V1036" s="123"/>
      <c r="W1036" s="4"/>
      <c r="X1036" s="4"/>
      <c r="Y1036" s="4"/>
      <c r="Z1036" s="4"/>
      <c r="AA1036" s="4"/>
      <c r="AB1036" s="4"/>
      <c r="AC1036" s="4"/>
      <c r="AD1036" s="4"/>
      <c r="AE1036" s="4"/>
    </row>
    <row r="1037" spans="1:31" ht="15.75" customHeight="1">
      <c r="A1037" s="4"/>
      <c r="B1037" s="120"/>
      <c r="C1037" s="120"/>
      <c r="D1037" s="120"/>
      <c r="E1037" s="120"/>
      <c r="F1037" s="120"/>
      <c r="G1037" s="120"/>
      <c r="H1037" s="4"/>
      <c r="I1037" s="120"/>
      <c r="J1037" s="121"/>
      <c r="K1037" s="121"/>
      <c r="L1037" s="4"/>
      <c r="M1037" s="4"/>
      <c r="N1037" s="4"/>
      <c r="O1037" s="4"/>
      <c r="P1037" s="4"/>
      <c r="V1037" s="123"/>
      <c r="W1037" s="4"/>
      <c r="X1037" s="4"/>
      <c r="Y1037" s="4"/>
      <c r="Z1037" s="4"/>
      <c r="AA1037" s="4"/>
      <c r="AB1037" s="4"/>
      <c r="AC1037" s="4"/>
      <c r="AD1037" s="4"/>
      <c r="AE1037" s="4"/>
    </row>
    <row r="1038" spans="1:31" ht="15.75" customHeight="1">
      <c r="A1038" s="4"/>
      <c r="B1038" s="120"/>
      <c r="C1038" s="120"/>
      <c r="D1038" s="120"/>
      <c r="E1038" s="120"/>
      <c r="F1038" s="120"/>
      <c r="G1038" s="120"/>
      <c r="H1038" s="4"/>
      <c r="I1038" s="120"/>
      <c r="J1038" s="121"/>
      <c r="K1038" s="121"/>
      <c r="L1038" s="4"/>
      <c r="M1038" s="4"/>
      <c r="N1038" s="4"/>
      <c r="O1038" s="4"/>
      <c r="P1038" s="4"/>
      <c r="V1038" s="123"/>
      <c r="W1038" s="4"/>
      <c r="X1038" s="4"/>
      <c r="Y1038" s="4"/>
      <c r="Z1038" s="4"/>
      <c r="AA1038" s="4"/>
      <c r="AB1038" s="4"/>
      <c r="AC1038" s="4"/>
      <c r="AD1038" s="4"/>
      <c r="AE1038" s="4"/>
    </row>
    <row r="1039" spans="1:31" ht="15.75" customHeight="1">
      <c r="A1039" s="4"/>
      <c r="B1039" s="120"/>
      <c r="C1039" s="120"/>
      <c r="D1039" s="120"/>
      <c r="E1039" s="120"/>
      <c r="F1039" s="120"/>
      <c r="G1039" s="120"/>
      <c r="H1039" s="4"/>
      <c r="I1039" s="120"/>
      <c r="J1039" s="121"/>
      <c r="K1039" s="121"/>
      <c r="L1039" s="4"/>
      <c r="M1039" s="4"/>
      <c r="N1039" s="4"/>
      <c r="O1039" s="4"/>
      <c r="P1039" s="4"/>
      <c r="V1039" s="123"/>
      <c r="W1039" s="4"/>
      <c r="X1039" s="4"/>
      <c r="Y1039" s="4"/>
      <c r="Z1039" s="4"/>
      <c r="AA1039" s="4"/>
      <c r="AB1039" s="4"/>
      <c r="AC1039" s="4"/>
      <c r="AD1039" s="4"/>
      <c r="AE1039" s="4"/>
    </row>
    <row r="1040" spans="1:31" ht="15.75" customHeight="1">
      <c r="A1040" s="4"/>
      <c r="B1040" s="120"/>
      <c r="C1040" s="120"/>
      <c r="D1040" s="120"/>
      <c r="E1040" s="120"/>
      <c r="F1040" s="120"/>
      <c r="G1040" s="120"/>
      <c r="H1040" s="4"/>
      <c r="I1040" s="120"/>
      <c r="J1040" s="121"/>
      <c r="K1040" s="121"/>
      <c r="L1040" s="4"/>
      <c r="M1040" s="4"/>
      <c r="N1040" s="4"/>
      <c r="O1040" s="4"/>
      <c r="P1040" s="4"/>
      <c r="V1040" s="123"/>
      <c r="W1040" s="4"/>
      <c r="X1040" s="4"/>
      <c r="Y1040" s="4"/>
      <c r="Z1040" s="4"/>
      <c r="AA1040" s="4"/>
      <c r="AB1040" s="4"/>
      <c r="AC1040" s="4"/>
      <c r="AD1040" s="4"/>
      <c r="AE1040" s="4"/>
    </row>
    <row r="1041" spans="1:31" ht="15.75" customHeight="1">
      <c r="A1041" s="4"/>
      <c r="B1041" s="120"/>
      <c r="C1041" s="120"/>
      <c r="D1041" s="120"/>
      <c r="E1041" s="120"/>
      <c r="F1041" s="120"/>
      <c r="G1041" s="120"/>
      <c r="H1041" s="4"/>
      <c r="I1041" s="120"/>
      <c r="J1041" s="121"/>
      <c r="K1041" s="121"/>
      <c r="L1041" s="4"/>
      <c r="M1041" s="4"/>
      <c r="N1041" s="4"/>
      <c r="O1041" s="4"/>
      <c r="P1041" s="4"/>
      <c r="V1041" s="123"/>
      <c r="W1041" s="4"/>
      <c r="X1041" s="4"/>
      <c r="Y1041" s="4"/>
      <c r="Z1041" s="4"/>
      <c r="AA1041" s="4"/>
      <c r="AB1041" s="4"/>
      <c r="AC1041" s="4"/>
      <c r="AD1041" s="4"/>
      <c r="AE1041" s="4"/>
    </row>
    <row r="1042" spans="1:31" ht="15.75" customHeight="1">
      <c r="A1042" s="4"/>
      <c r="B1042" s="120"/>
      <c r="C1042" s="120"/>
      <c r="D1042" s="120"/>
      <c r="E1042" s="120"/>
      <c r="F1042" s="120"/>
      <c r="G1042" s="120"/>
      <c r="H1042" s="4"/>
      <c r="I1042" s="120"/>
      <c r="J1042" s="121"/>
      <c r="K1042" s="121"/>
      <c r="L1042" s="4"/>
      <c r="M1042" s="4"/>
      <c r="N1042" s="4"/>
      <c r="O1042" s="4"/>
      <c r="P1042" s="4"/>
      <c r="V1042" s="123"/>
      <c r="W1042" s="4"/>
      <c r="X1042" s="4"/>
      <c r="Y1042" s="4"/>
      <c r="Z1042" s="4"/>
      <c r="AA1042" s="4"/>
      <c r="AB1042" s="4"/>
      <c r="AC1042" s="4"/>
      <c r="AD1042" s="4"/>
      <c r="AE1042" s="4"/>
    </row>
    <row r="1043" spans="1:31" ht="15.75" customHeight="1">
      <c r="A1043" s="4"/>
      <c r="B1043" s="120"/>
      <c r="C1043" s="120"/>
      <c r="D1043" s="120"/>
      <c r="E1043" s="120"/>
      <c r="F1043" s="120"/>
      <c r="G1043" s="120"/>
      <c r="H1043" s="4"/>
      <c r="I1043" s="120"/>
      <c r="J1043" s="121"/>
      <c r="K1043" s="121"/>
      <c r="L1043" s="4"/>
      <c r="M1043" s="4"/>
      <c r="N1043" s="4"/>
      <c r="O1043" s="4"/>
      <c r="P1043" s="4"/>
      <c r="V1043" s="123"/>
      <c r="W1043" s="4"/>
      <c r="X1043" s="4"/>
      <c r="Y1043" s="4"/>
      <c r="Z1043" s="4"/>
      <c r="AA1043" s="4"/>
      <c r="AB1043" s="4"/>
      <c r="AC1043" s="4"/>
      <c r="AD1043" s="4"/>
      <c r="AE1043" s="4"/>
    </row>
    <row r="1044" spans="1:31" ht="15.75" customHeight="1">
      <c r="A1044" s="4"/>
      <c r="B1044" s="120"/>
      <c r="C1044" s="120"/>
      <c r="D1044" s="120"/>
      <c r="E1044" s="120"/>
      <c r="F1044" s="120"/>
      <c r="G1044" s="120"/>
      <c r="H1044" s="4"/>
      <c r="I1044" s="120"/>
      <c r="J1044" s="121"/>
      <c r="K1044" s="121"/>
      <c r="L1044" s="4"/>
      <c r="M1044" s="4"/>
      <c r="N1044" s="4"/>
      <c r="O1044" s="4"/>
      <c r="P1044" s="4"/>
      <c r="V1044" s="123"/>
      <c r="W1044" s="4"/>
      <c r="X1044" s="4"/>
      <c r="Y1044" s="4"/>
      <c r="Z1044" s="4"/>
      <c r="AA1044" s="4"/>
      <c r="AB1044" s="4"/>
      <c r="AC1044" s="4"/>
      <c r="AD1044" s="4"/>
      <c r="AE1044" s="4"/>
    </row>
    <row r="1045" spans="1:31" ht="15.75" customHeight="1">
      <c r="A1045" s="4"/>
      <c r="B1045" s="120"/>
      <c r="C1045" s="120"/>
      <c r="D1045" s="120"/>
      <c r="E1045" s="120"/>
      <c r="F1045" s="120"/>
      <c r="G1045" s="120"/>
      <c r="H1045" s="4"/>
      <c r="I1045" s="120"/>
      <c r="J1045" s="121"/>
      <c r="K1045" s="121"/>
      <c r="L1045" s="4"/>
      <c r="M1045" s="4"/>
      <c r="N1045" s="4"/>
      <c r="O1045" s="4"/>
      <c r="P1045" s="4"/>
      <c r="V1045" s="123"/>
      <c r="W1045" s="4"/>
      <c r="X1045" s="4"/>
      <c r="Y1045" s="4"/>
      <c r="Z1045" s="4"/>
      <c r="AA1045" s="4"/>
      <c r="AB1045" s="4"/>
      <c r="AC1045" s="4"/>
      <c r="AD1045" s="4"/>
      <c r="AE1045" s="4"/>
    </row>
    <row r="1046" spans="1:31" ht="15.75" customHeight="1">
      <c r="A1046" s="4"/>
      <c r="B1046" s="120"/>
      <c r="C1046" s="120"/>
      <c r="D1046" s="120"/>
      <c r="E1046" s="120"/>
      <c r="F1046" s="120"/>
      <c r="G1046" s="120"/>
      <c r="H1046" s="4"/>
      <c r="I1046" s="120"/>
      <c r="J1046" s="121"/>
      <c r="K1046" s="121"/>
      <c r="L1046" s="4"/>
      <c r="M1046" s="4"/>
      <c r="N1046" s="4"/>
      <c r="O1046" s="4"/>
      <c r="P1046" s="4"/>
      <c r="V1046" s="123"/>
      <c r="W1046" s="4"/>
      <c r="X1046" s="4"/>
      <c r="Y1046" s="4"/>
      <c r="Z1046" s="4"/>
      <c r="AA1046" s="4"/>
      <c r="AB1046" s="4"/>
      <c r="AC1046" s="4"/>
      <c r="AD1046" s="4"/>
      <c r="AE1046" s="4"/>
    </row>
    <row r="1047" spans="1:31" ht="15.75" customHeight="1">
      <c r="A1047" s="4"/>
      <c r="B1047" s="120"/>
      <c r="C1047" s="120"/>
      <c r="D1047" s="120"/>
      <c r="E1047" s="120"/>
      <c r="F1047" s="120"/>
      <c r="G1047" s="120"/>
      <c r="H1047" s="4"/>
      <c r="I1047" s="120"/>
      <c r="J1047" s="121"/>
      <c r="K1047" s="121"/>
      <c r="L1047" s="4"/>
      <c r="M1047" s="4"/>
      <c r="N1047" s="4"/>
      <c r="O1047" s="4"/>
      <c r="P1047" s="4"/>
      <c r="V1047" s="123"/>
      <c r="W1047" s="4"/>
      <c r="X1047" s="4"/>
      <c r="Y1047" s="4"/>
      <c r="Z1047" s="4"/>
      <c r="AA1047" s="4"/>
      <c r="AB1047" s="4"/>
      <c r="AC1047" s="4"/>
      <c r="AD1047" s="4"/>
      <c r="AE1047" s="4"/>
    </row>
    <row r="1048" spans="1:31" ht="15.75" customHeight="1">
      <c r="A1048" s="4"/>
      <c r="B1048" s="120"/>
      <c r="C1048" s="120"/>
      <c r="D1048" s="120"/>
      <c r="E1048" s="120"/>
      <c r="F1048" s="120"/>
      <c r="G1048" s="120"/>
      <c r="H1048" s="4"/>
      <c r="I1048" s="120"/>
      <c r="J1048" s="121"/>
      <c r="K1048" s="121"/>
      <c r="L1048" s="4"/>
      <c r="M1048" s="4"/>
      <c r="N1048" s="4"/>
      <c r="O1048" s="4"/>
      <c r="P1048" s="4"/>
      <c r="V1048" s="123"/>
      <c r="W1048" s="4"/>
      <c r="X1048" s="4"/>
      <c r="Y1048" s="4"/>
      <c r="Z1048" s="4"/>
      <c r="AA1048" s="4"/>
      <c r="AB1048" s="4"/>
      <c r="AC1048" s="4"/>
      <c r="AD1048" s="4"/>
      <c r="AE1048" s="4"/>
    </row>
    <row r="1049" spans="1:31" ht="15.75" customHeight="1">
      <c r="A1049" s="4"/>
      <c r="B1049" s="120"/>
      <c r="C1049" s="120"/>
      <c r="D1049" s="120"/>
      <c r="E1049" s="120"/>
      <c r="F1049" s="120"/>
      <c r="G1049" s="120"/>
      <c r="H1049" s="4"/>
      <c r="I1049" s="120"/>
      <c r="J1049" s="121"/>
      <c r="K1049" s="121"/>
      <c r="L1049" s="4"/>
      <c r="M1049" s="4"/>
      <c r="N1049" s="4"/>
      <c r="O1049" s="4"/>
      <c r="P1049" s="4"/>
      <c r="V1049" s="123"/>
      <c r="W1049" s="4"/>
      <c r="X1049" s="4"/>
      <c r="Y1049" s="4"/>
      <c r="Z1049" s="4"/>
      <c r="AA1049" s="4"/>
      <c r="AB1049" s="4"/>
      <c r="AC1049" s="4"/>
      <c r="AD1049" s="4"/>
      <c r="AE1049" s="4"/>
    </row>
    <row r="1050" spans="1:31" ht="15.75" customHeight="1">
      <c r="A1050" s="4"/>
      <c r="B1050" s="120"/>
      <c r="C1050" s="120"/>
      <c r="D1050" s="120"/>
      <c r="E1050" s="120"/>
      <c r="F1050" s="120"/>
      <c r="G1050" s="120"/>
      <c r="H1050" s="4"/>
      <c r="I1050" s="120"/>
      <c r="J1050" s="121"/>
      <c r="K1050" s="121"/>
      <c r="L1050" s="4"/>
      <c r="M1050" s="4"/>
      <c r="N1050" s="4"/>
      <c r="O1050" s="4"/>
      <c r="P1050" s="4"/>
      <c r="V1050" s="123"/>
      <c r="W1050" s="4"/>
      <c r="X1050" s="4"/>
      <c r="Y1050" s="4"/>
      <c r="Z1050" s="4"/>
      <c r="AA1050" s="4"/>
      <c r="AB1050" s="4"/>
      <c r="AC1050" s="4"/>
      <c r="AD1050" s="4"/>
      <c r="AE1050" s="4"/>
    </row>
    <row r="1051" spans="1:31" ht="15.75" customHeight="1">
      <c r="A1051" s="4"/>
      <c r="B1051" s="120"/>
      <c r="C1051" s="120"/>
      <c r="D1051" s="120"/>
      <c r="E1051" s="120"/>
      <c r="F1051" s="120"/>
      <c r="G1051" s="120"/>
      <c r="H1051" s="4"/>
      <c r="I1051" s="120"/>
      <c r="J1051" s="121"/>
      <c r="K1051" s="121"/>
      <c r="L1051" s="4"/>
      <c r="M1051" s="4"/>
      <c r="N1051" s="4"/>
      <c r="O1051" s="4"/>
      <c r="P1051" s="4"/>
      <c r="V1051" s="123"/>
      <c r="W1051" s="4"/>
      <c r="X1051" s="4"/>
      <c r="Y1051" s="4"/>
      <c r="Z1051" s="4"/>
      <c r="AA1051" s="4"/>
      <c r="AB1051" s="4"/>
      <c r="AC1051" s="4"/>
      <c r="AD1051" s="4"/>
      <c r="AE1051" s="4"/>
    </row>
    <row r="1052" spans="1:31" ht="15.75" customHeight="1">
      <c r="A1052" s="4"/>
      <c r="B1052" s="120"/>
      <c r="C1052" s="120"/>
      <c r="D1052" s="120"/>
      <c r="E1052" s="120"/>
      <c r="F1052" s="120"/>
      <c r="G1052" s="120"/>
      <c r="H1052" s="4"/>
      <c r="I1052" s="120"/>
      <c r="J1052" s="121"/>
      <c r="K1052" s="121"/>
      <c r="L1052" s="4"/>
      <c r="M1052" s="4"/>
      <c r="N1052" s="4"/>
      <c r="O1052" s="4"/>
      <c r="P1052" s="4"/>
      <c r="V1052" s="123"/>
      <c r="W1052" s="4"/>
      <c r="X1052" s="4"/>
      <c r="Y1052" s="4"/>
      <c r="Z1052" s="4"/>
      <c r="AA1052" s="4"/>
      <c r="AB1052" s="4"/>
      <c r="AC1052" s="4"/>
      <c r="AD1052" s="4"/>
      <c r="AE1052" s="4"/>
    </row>
    <row r="1053" spans="1:31" ht="15.75" customHeight="1">
      <c r="A1053" s="1"/>
      <c r="H1053" s="1"/>
      <c r="I1053" s="3"/>
      <c r="L1053" s="1"/>
      <c r="M1053" s="4"/>
      <c r="N1053" s="4"/>
      <c r="O1053" s="4"/>
      <c r="P1053" s="4"/>
      <c r="V1053" s="123"/>
      <c r="W1053" s="4"/>
      <c r="X1053" s="4"/>
      <c r="Y1053" s="4"/>
      <c r="Z1053" s="4"/>
      <c r="AA1053" s="4"/>
      <c r="AB1053" s="4"/>
      <c r="AC1053" s="4"/>
      <c r="AD1053" s="4"/>
      <c r="AE1053" s="4"/>
    </row>
    <row r="1054" spans="1:31" ht="15.75" customHeight="1">
      <c r="A1054" s="1"/>
      <c r="H1054" s="1"/>
      <c r="I1054" s="3"/>
      <c r="L1054" s="1"/>
      <c r="M1054" s="4"/>
      <c r="N1054" s="4"/>
      <c r="O1054" s="4"/>
      <c r="P1054" s="4"/>
      <c r="V1054" s="123"/>
      <c r="W1054" s="4"/>
      <c r="X1054" s="4"/>
      <c r="Y1054" s="4"/>
      <c r="Z1054" s="4"/>
      <c r="AA1054" s="4"/>
      <c r="AB1054" s="4"/>
      <c r="AC1054" s="4"/>
      <c r="AD1054" s="4"/>
      <c r="AE1054" s="4"/>
    </row>
    <row r="1055" spans="1:31" ht="15.75" customHeight="1">
      <c r="A1055" s="1"/>
      <c r="H1055" s="1"/>
      <c r="I1055" s="3"/>
      <c r="L1055" s="1"/>
      <c r="M1055" s="4"/>
      <c r="N1055" s="4"/>
      <c r="O1055" s="4"/>
      <c r="P1055" s="4"/>
      <c r="V1055" s="123"/>
      <c r="W1055" s="4"/>
      <c r="X1055" s="4"/>
      <c r="Y1055" s="4"/>
      <c r="Z1055" s="4"/>
      <c r="AA1055" s="4"/>
      <c r="AB1055" s="4"/>
      <c r="AC1055" s="4"/>
      <c r="AD1055" s="4"/>
      <c r="AE1055" s="4"/>
    </row>
    <row r="1056" spans="1:31" ht="15.75" customHeight="1">
      <c r="A1056" s="1"/>
      <c r="H1056" s="1"/>
      <c r="I1056" s="3"/>
      <c r="L1056" s="1"/>
      <c r="M1056" s="4"/>
      <c r="N1056" s="4"/>
      <c r="O1056" s="4"/>
      <c r="P1056" s="4"/>
      <c r="V1056" s="123"/>
      <c r="W1056" s="4"/>
      <c r="X1056" s="4"/>
      <c r="Y1056" s="4"/>
      <c r="Z1056" s="4"/>
      <c r="AA1056" s="4"/>
      <c r="AB1056" s="4"/>
      <c r="AC1056" s="4"/>
      <c r="AD1056" s="4"/>
      <c r="AE1056" s="4"/>
    </row>
    <row r="1057" spans="1:31" ht="15.75" customHeight="1">
      <c r="A1057" s="1"/>
      <c r="H1057" s="1"/>
      <c r="I1057" s="3"/>
      <c r="L1057" s="1"/>
      <c r="M1057" s="4"/>
      <c r="N1057" s="4"/>
      <c r="O1057" s="4"/>
      <c r="P1057" s="4"/>
      <c r="V1057" s="123"/>
      <c r="W1057" s="4"/>
      <c r="X1057" s="4"/>
      <c r="Y1057" s="4"/>
      <c r="Z1057" s="4"/>
      <c r="AA1057" s="4"/>
      <c r="AB1057" s="4"/>
      <c r="AC1057" s="4"/>
      <c r="AD1057" s="4"/>
      <c r="AE1057" s="4"/>
    </row>
    <row r="1058" spans="1:31" ht="15.75" customHeight="1">
      <c r="A1058" s="1"/>
      <c r="H1058" s="1"/>
      <c r="I1058" s="3"/>
      <c r="L1058" s="1"/>
      <c r="M1058" s="4"/>
      <c r="N1058" s="4"/>
      <c r="O1058" s="4"/>
      <c r="P1058" s="4"/>
      <c r="V1058" s="123"/>
      <c r="W1058" s="4"/>
      <c r="X1058" s="4"/>
      <c r="Y1058" s="4"/>
      <c r="Z1058" s="4"/>
      <c r="AA1058" s="4"/>
      <c r="AB1058" s="4"/>
      <c r="AC1058" s="4"/>
      <c r="AD1058" s="4"/>
      <c r="AE1058" s="4"/>
    </row>
    <row r="1059" spans="1:31" ht="15.75" customHeight="1">
      <c r="A1059" s="1"/>
      <c r="H1059" s="1"/>
      <c r="I1059" s="3"/>
      <c r="L1059" s="1"/>
      <c r="M1059" s="4"/>
      <c r="N1059" s="4"/>
      <c r="O1059" s="4"/>
      <c r="P1059" s="4"/>
      <c r="V1059" s="123"/>
      <c r="W1059" s="4"/>
      <c r="X1059" s="4"/>
      <c r="Y1059" s="4"/>
      <c r="Z1059" s="4"/>
      <c r="AA1059" s="4"/>
      <c r="AB1059" s="4"/>
      <c r="AC1059" s="4"/>
      <c r="AD1059" s="4"/>
      <c r="AE1059" s="4"/>
    </row>
    <row r="1060" spans="1:31" ht="15.75" customHeight="1">
      <c r="A1060" s="1"/>
      <c r="H1060" s="1"/>
      <c r="I1060" s="3"/>
      <c r="L1060" s="1"/>
      <c r="M1060" s="4"/>
      <c r="N1060" s="4"/>
      <c r="O1060" s="4"/>
      <c r="P1060" s="4"/>
      <c r="V1060" s="123"/>
      <c r="W1060" s="4"/>
      <c r="X1060" s="4"/>
      <c r="Y1060" s="4"/>
      <c r="Z1060" s="4"/>
      <c r="AA1060" s="4"/>
      <c r="AB1060" s="4"/>
      <c r="AC1060" s="4"/>
      <c r="AD1060" s="4"/>
      <c r="AE1060" s="4"/>
    </row>
    <row r="1061" spans="1:31" ht="15.75" customHeight="1">
      <c r="A1061" s="1"/>
      <c r="H1061" s="1"/>
      <c r="I1061" s="3"/>
      <c r="L1061" s="1"/>
      <c r="M1061" s="4"/>
      <c r="N1061" s="4"/>
      <c r="O1061" s="4"/>
      <c r="P1061" s="4"/>
      <c r="V1061" s="123"/>
      <c r="W1061" s="4"/>
      <c r="X1061" s="4"/>
      <c r="Y1061" s="4"/>
      <c r="Z1061" s="4"/>
      <c r="AA1061" s="4"/>
      <c r="AB1061" s="4"/>
      <c r="AC1061" s="4"/>
      <c r="AD1061" s="4"/>
      <c r="AE1061" s="4"/>
    </row>
    <row r="1062" spans="1:31" ht="15.75" customHeight="1">
      <c r="A1062" s="1"/>
      <c r="H1062" s="1"/>
      <c r="I1062" s="3"/>
      <c r="L1062" s="1"/>
      <c r="M1062" s="4"/>
      <c r="N1062" s="4"/>
      <c r="O1062" s="4"/>
      <c r="P1062" s="4"/>
      <c r="V1062" s="123"/>
      <c r="W1062" s="4"/>
      <c r="X1062" s="4"/>
      <c r="Y1062" s="4"/>
      <c r="Z1062" s="4"/>
      <c r="AA1062" s="4"/>
      <c r="AB1062" s="4"/>
      <c r="AC1062" s="4"/>
      <c r="AD1062" s="4"/>
      <c r="AE1062" s="4"/>
    </row>
    <row r="1063" spans="1:31" ht="15.75" customHeight="1">
      <c r="A1063" s="1"/>
      <c r="H1063" s="1"/>
      <c r="I1063" s="3"/>
      <c r="L1063" s="1"/>
      <c r="M1063" s="4"/>
      <c r="N1063" s="4"/>
      <c r="O1063" s="4"/>
      <c r="P1063" s="4"/>
      <c r="V1063" s="123"/>
      <c r="W1063" s="4"/>
      <c r="X1063" s="4"/>
      <c r="Y1063" s="4"/>
      <c r="Z1063" s="4"/>
      <c r="AA1063" s="4"/>
      <c r="AB1063" s="4"/>
      <c r="AC1063" s="4"/>
      <c r="AD1063" s="4"/>
      <c r="AE1063" s="4"/>
    </row>
    <row r="1064" spans="1:31" ht="15.75" customHeight="1">
      <c r="A1064" s="1"/>
      <c r="H1064" s="1"/>
      <c r="I1064" s="3"/>
      <c r="L1064" s="1"/>
      <c r="M1064" s="4"/>
      <c r="N1064" s="4"/>
      <c r="O1064" s="4"/>
      <c r="P1064" s="4"/>
      <c r="V1064" s="123"/>
      <c r="W1064" s="4"/>
      <c r="X1064" s="4"/>
      <c r="Y1064" s="4"/>
      <c r="Z1064" s="4"/>
      <c r="AA1064" s="4"/>
      <c r="AB1064" s="4"/>
      <c r="AC1064" s="4"/>
      <c r="AD1064" s="4"/>
      <c r="AE1064" s="4"/>
    </row>
    <row r="1065" spans="1:31" ht="15.75" customHeight="1">
      <c r="A1065" s="1"/>
      <c r="H1065" s="1"/>
      <c r="I1065" s="3"/>
      <c r="L1065" s="1"/>
      <c r="M1065" s="4"/>
      <c r="N1065" s="4"/>
      <c r="O1065" s="4"/>
      <c r="P1065" s="4"/>
      <c r="V1065" s="123"/>
      <c r="W1065" s="4"/>
      <c r="X1065" s="4"/>
      <c r="Y1065" s="4"/>
      <c r="Z1065" s="4"/>
      <c r="AA1065" s="4"/>
      <c r="AB1065" s="4"/>
      <c r="AC1065" s="4"/>
      <c r="AD1065" s="4"/>
      <c r="AE1065" s="4"/>
    </row>
    <row r="1066" spans="1:31" ht="15.75" customHeight="1">
      <c r="A1066" s="1"/>
      <c r="H1066" s="1"/>
      <c r="I1066" s="3"/>
      <c r="L1066" s="1"/>
      <c r="M1066" s="4"/>
      <c r="N1066" s="4"/>
      <c r="O1066" s="4"/>
      <c r="P1066" s="4"/>
      <c r="V1066" s="123"/>
      <c r="W1066" s="4"/>
      <c r="X1066" s="4"/>
      <c r="Y1066" s="4"/>
      <c r="Z1066" s="4"/>
      <c r="AA1066" s="4"/>
      <c r="AB1066" s="4"/>
      <c r="AC1066" s="4"/>
      <c r="AD1066" s="4"/>
      <c r="AE1066" s="4"/>
    </row>
    <row r="1067" spans="1:31" ht="15.75" customHeight="1">
      <c r="A1067" s="1"/>
      <c r="H1067" s="1"/>
      <c r="I1067" s="3"/>
      <c r="L1067" s="1"/>
      <c r="M1067" s="4"/>
      <c r="N1067" s="4"/>
      <c r="O1067" s="4"/>
      <c r="P1067" s="4"/>
      <c r="V1067" s="123"/>
      <c r="W1067" s="4"/>
      <c r="X1067" s="4"/>
      <c r="Y1067" s="4"/>
      <c r="Z1067" s="4"/>
      <c r="AA1067" s="4"/>
      <c r="AB1067" s="4"/>
      <c r="AC1067" s="4"/>
      <c r="AD1067" s="4"/>
      <c r="AE1067" s="4"/>
    </row>
    <row r="1068" spans="1:31" ht="15.75" customHeight="1">
      <c r="A1068" s="1"/>
      <c r="H1068" s="1"/>
      <c r="I1068" s="3"/>
      <c r="L1068" s="1"/>
      <c r="M1068" s="4"/>
      <c r="N1068" s="4"/>
      <c r="O1068" s="4"/>
      <c r="P1068" s="4"/>
      <c r="V1068" s="123"/>
      <c r="W1068" s="4"/>
      <c r="X1068" s="4"/>
      <c r="Y1068" s="4"/>
      <c r="Z1068" s="4"/>
      <c r="AA1068" s="4"/>
      <c r="AB1068" s="4"/>
      <c r="AC1068" s="4"/>
      <c r="AD1068" s="4"/>
      <c r="AE1068" s="4"/>
    </row>
    <row r="1069" spans="1:31" ht="15.75" customHeight="1">
      <c r="A1069" s="1"/>
      <c r="H1069" s="1"/>
      <c r="I1069" s="3"/>
      <c r="L1069" s="1"/>
      <c r="M1069" s="4"/>
      <c r="N1069" s="4"/>
      <c r="O1069" s="4"/>
      <c r="P1069" s="4"/>
      <c r="V1069" s="123"/>
      <c r="W1069" s="4"/>
      <c r="X1069" s="4"/>
      <c r="Y1069" s="4"/>
      <c r="Z1069" s="4"/>
      <c r="AA1069" s="4"/>
      <c r="AB1069" s="4"/>
      <c r="AC1069" s="4"/>
      <c r="AD1069" s="4"/>
      <c r="AE1069" s="4"/>
    </row>
    <row r="1070" spans="1:31" ht="15.75" customHeight="1">
      <c r="A1070" s="1"/>
      <c r="H1070" s="1"/>
      <c r="I1070" s="3"/>
      <c r="L1070" s="1"/>
      <c r="M1070" s="4"/>
      <c r="N1070" s="4"/>
      <c r="O1070" s="4"/>
      <c r="P1070" s="4"/>
      <c r="V1070" s="123"/>
      <c r="W1070" s="4"/>
      <c r="X1070" s="4"/>
      <c r="Y1070" s="4"/>
      <c r="Z1070" s="4"/>
      <c r="AA1070" s="4"/>
      <c r="AB1070" s="4"/>
      <c r="AC1070" s="4"/>
      <c r="AD1070" s="4"/>
      <c r="AE1070" s="4"/>
    </row>
    <row r="1071" spans="1:31" ht="15.75" customHeight="1">
      <c r="A1071" s="1"/>
      <c r="H1071" s="1"/>
      <c r="I1071" s="3"/>
      <c r="L1071" s="1"/>
      <c r="M1071" s="4"/>
      <c r="N1071" s="4"/>
      <c r="O1071" s="4"/>
      <c r="P1071" s="4"/>
      <c r="V1071" s="123"/>
      <c r="W1071" s="4"/>
      <c r="X1071" s="4"/>
      <c r="Y1071" s="4"/>
      <c r="Z1071" s="4"/>
      <c r="AA1071" s="4"/>
      <c r="AB1071" s="4"/>
      <c r="AC1071" s="4"/>
      <c r="AD1071" s="4"/>
      <c r="AE1071" s="4"/>
    </row>
    <row r="1072" spans="1:31" ht="15.75" customHeight="1">
      <c r="A1072" s="1"/>
      <c r="H1072" s="1"/>
      <c r="I1072" s="3"/>
      <c r="L1072" s="1"/>
      <c r="M1072" s="4"/>
      <c r="N1072" s="4"/>
      <c r="O1072" s="4"/>
      <c r="P1072" s="4"/>
      <c r="V1072" s="123"/>
      <c r="W1072" s="4"/>
      <c r="X1072" s="4"/>
      <c r="Y1072" s="4"/>
      <c r="Z1072" s="4"/>
      <c r="AA1072" s="4"/>
      <c r="AB1072" s="4"/>
      <c r="AC1072" s="4"/>
      <c r="AD1072" s="4"/>
      <c r="AE1072" s="4"/>
    </row>
    <row r="1073" spans="1:31" ht="15.75" customHeight="1">
      <c r="A1073" s="1"/>
      <c r="H1073" s="1"/>
      <c r="I1073" s="3"/>
      <c r="L1073" s="1"/>
      <c r="M1073" s="4"/>
      <c r="N1073" s="4"/>
      <c r="O1073" s="4"/>
      <c r="P1073" s="4"/>
      <c r="V1073" s="123"/>
      <c r="W1073" s="4"/>
      <c r="X1073" s="4"/>
      <c r="Y1073" s="4"/>
      <c r="Z1073" s="4"/>
      <c r="AA1073" s="4"/>
      <c r="AB1073" s="4"/>
      <c r="AC1073" s="4"/>
      <c r="AD1073" s="4"/>
      <c r="AE1073" s="4"/>
    </row>
    <row r="1074" spans="1:31" ht="15.75" customHeight="1">
      <c r="A1074" s="1"/>
      <c r="H1074" s="1"/>
      <c r="I1074" s="3"/>
      <c r="L1074" s="1"/>
      <c r="M1074" s="4"/>
      <c r="N1074" s="4"/>
      <c r="O1074" s="4"/>
      <c r="P1074" s="4"/>
      <c r="V1074" s="123"/>
      <c r="W1074" s="4"/>
      <c r="X1074" s="4"/>
      <c r="Y1074" s="4"/>
      <c r="Z1074" s="4"/>
      <c r="AA1074" s="4"/>
      <c r="AB1074" s="4"/>
      <c r="AC1074" s="4"/>
      <c r="AD1074" s="4"/>
      <c r="AE1074" s="4"/>
    </row>
    <row r="1075" spans="1:31" ht="15.75" customHeight="1">
      <c r="A1075" s="1"/>
      <c r="H1075" s="1"/>
      <c r="I1075" s="3"/>
      <c r="L1075" s="1"/>
      <c r="M1075" s="4"/>
      <c r="N1075" s="4"/>
      <c r="O1075" s="4"/>
      <c r="P1075" s="4"/>
      <c r="V1075" s="123"/>
      <c r="W1075" s="4"/>
      <c r="X1075" s="4"/>
      <c r="Y1075" s="4"/>
      <c r="Z1075" s="4"/>
      <c r="AA1075" s="4"/>
      <c r="AB1075" s="4"/>
      <c r="AC1075" s="4"/>
      <c r="AD1075" s="4"/>
      <c r="AE1075" s="4"/>
    </row>
    <row r="1076" spans="1:31" ht="15.75" customHeight="1">
      <c r="A1076" s="1"/>
      <c r="H1076" s="1"/>
      <c r="I1076" s="3"/>
      <c r="L1076" s="1"/>
      <c r="M1076" s="4"/>
      <c r="N1076" s="4"/>
      <c r="O1076" s="4"/>
      <c r="P1076" s="4"/>
      <c r="V1076" s="123"/>
      <c r="W1076" s="4"/>
      <c r="X1076" s="4"/>
      <c r="Y1076" s="4"/>
      <c r="Z1076" s="4"/>
      <c r="AA1076" s="4"/>
      <c r="AB1076" s="4"/>
      <c r="AC1076" s="4"/>
      <c r="AD1076" s="4"/>
      <c r="AE1076" s="4"/>
    </row>
    <row r="1077" spans="1:31" ht="15.75" customHeight="1">
      <c r="A1077" s="1"/>
      <c r="H1077" s="1"/>
      <c r="I1077" s="3"/>
      <c r="L1077" s="1"/>
      <c r="M1077" s="4"/>
      <c r="N1077" s="4"/>
      <c r="O1077" s="4"/>
      <c r="P1077" s="4"/>
      <c r="V1077" s="123"/>
      <c r="W1077" s="4"/>
      <c r="X1077" s="4"/>
      <c r="Y1077" s="4"/>
      <c r="Z1077" s="4"/>
      <c r="AA1077" s="4"/>
      <c r="AB1077" s="4"/>
      <c r="AC1077" s="4"/>
      <c r="AD1077" s="4"/>
      <c r="AE1077" s="4"/>
    </row>
    <row r="1078" spans="1:31" ht="15.75" customHeight="1">
      <c r="A1078" s="1"/>
      <c r="H1078" s="1"/>
      <c r="I1078" s="3"/>
      <c r="L1078" s="1"/>
      <c r="M1078" s="4"/>
      <c r="N1078" s="4"/>
      <c r="O1078" s="4"/>
      <c r="P1078" s="4"/>
      <c r="V1078" s="123"/>
      <c r="W1078" s="4"/>
      <c r="X1078" s="4"/>
      <c r="Y1078" s="4"/>
      <c r="Z1078" s="4"/>
      <c r="AA1078" s="4"/>
      <c r="AB1078" s="4"/>
      <c r="AC1078" s="4"/>
      <c r="AD1078" s="4"/>
      <c r="AE1078" s="4"/>
    </row>
    <row r="1079" spans="1:31" ht="15.75" customHeight="1">
      <c r="A1079" s="1"/>
      <c r="H1079" s="1"/>
      <c r="I1079" s="3"/>
      <c r="L1079" s="1"/>
      <c r="M1079" s="4"/>
      <c r="N1079" s="4"/>
      <c r="O1079" s="4"/>
      <c r="P1079" s="4"/>
      <c r="V1079" s="123"/>
      <c r="W1079" s="4"/>
      <c r="X1079" s="4"/>
      <c r="Y1079" s="4"/>
      <c r="Z1079" s="4"/>
      <c r="AA1079" s="4"/>
      <c r="AB1079" s="4"/>
      <c r="AC1079" s="4"/>
      <c r="AD1079" s="4"/>
      <c r="AE1079" s="4"/>
    </row>
    <row r="1080" spans="1:31" ht="15.75" customHeight="1">
      <c r="A1080" s="1"/>
      <c r="H1080" s="1"/>
      <c r="I1080" s="3"/>
      <c r="L1080" s="1"/>
      <c r="M1080" s="4"/>
      <c r="N1080" s="4"/>
      <c r="O1080" s="4"/>
      <c r="P1080" s="4"/>
      <c r="V1080" s="123"/>
      <c r="W1080" s="4"/>
      <c r="X1080" s="4"/>
      <c r="Y1080" s="4"/>
      <c r="Z1080" s="4"/>
      <c r="AA1080" s="4"/>
      <c r="AB1080" s="4"/>
      <c r="AC1080" s="4"/>
      <c r="AD1080" s="4"/>
      <c r="AE1080" s="4"/>
    </row>
    <row r="1081" spans="1:31" ht="15.75" customHeight="1">
      <c r="A1081" s="1"/>
      <c r="H1081" s="1"/>
      <c r="I1081" s="3"/>
      <c r="L1081" s="1"/>
      <c r="M1081" s="4"/>
      <c r="N1081" s="4"/>
      <c r="O1081" s="4"/>
      <c r="P1081" s="4"/>
      <c r="V1081" s="123"/>
      <c r="W1081" s="4"/>
      <c r="X1081" s="4"/>
      <c r="Y1081" s="4"/>
      <c r="Z1081" s="4"/>
      <c r="AA1081" s="4"/>
      <c r="AB1081" s="4"/>
      <c r="AC1081" s="4"/>
      <c r="AD1081" s="4"/>
      <c r="AE1081" s="4"/>
    </row>
    <row r="1082" spans="1:31" ht="15.75" customHeight="1">
      <c r="A1082" s="1"/>
      <c r="H1082" s="1"/>
      <c r="I1082" s="3"/>
      <c r="L1082" s="1"/>
      <c r="M1082" s="4"/>
      <c r="N1082" s="4"/>
      <c r="O1082" s="4"/>
      <c r="P1082" s="4"/>
      <c r="V1082" s="123"/>
      <c r="W1082" s="4"/>
      <c r="X1082" s="4"/>
      <c r="Y1082" s="4"/>
      <c r="Z1082" s="4"/>
      <c r="AA1082" s="4"/>
      <c r="AB1082" s="4"/>
      <c r="AC1082" s="4"/>
      <c r="AD1082" s="4"/>
      <c r="AE1082" s="4"/>
    </row>
    <row r="1083" spans="1:31" ht="15.75" customHeight="1">
      <c r="A1083" s="1"/>
      <c r="H1083" s="1"/>
      <c r="I1083" s="3"/>
      <c r="L1083" s="1"/>
      <c r="M1083" s="4"/>
      <c r="N1083" s="4"/>
      <c r="O1083" s="4"/>
      <c r="P1083" s="4"/>
      <c r="V1083" s="123"/>
      <c r="W1083" s="4"/>
      <c r="X1083" s="4"/>
      <c r="Y1083" s="4"/>
      <c r="Z1083" s="4"/>
      <c r="AA1083" s="4"/>
      <c r="AB1083" s="4"/>
      <c r="AC1083" s="4"/>
      <c r="AD1083" s="4"/>
      <c r="AE1083" s="4"/>
    </row>
    <row r="1084" spans="1:31" ht="15.75" customHeight="1">
      <c r="A1084" s="1"/>
      <c r="H1084" s="1"/>
      <c r="I1084" s="3"/>
      <c r="L1084" s="1"/>
      <c r="M1084" s="4"/>
      <c r="N1084" s="4"/>
      <c r="O1084" s="4"/>
      <c r="P1084" s="4"/>
      <c r="V1084" s="123"/>
      <c r="W1084" s="4"/>
      <c r="X1084" s="4"/>
      <c r="Y1084" s="4"/>
      <c r="Z1084" s="4"/>
      <c r="AA1084" s="4"/>
      <c r="AB1084" s="4"/>
      <c r="AC1084" s="4"/>
      <c r="AD1084" s="4"/>
      <c r="AE1084" s="4"/>
    </row>
    <row r="1085" spans="1:31" ht="15.75" customHeight="1">
      <c r="A1085" s="1"/>
      <c r="H1085" s="1"/>
      <c r="I1085" s="3"/>
      <c r="L1085" s="1"/>
      <c r="M1085" s="4"/>
      <c r="N1085" s="4"/>
      <c r="O1085" s="4"/>
      <c r="P1085" s="4"/>
      <c r="V1085" s="123"/>
      <c r="W1085" s="4"/>
      <c r="X1085" s="4"/>
      <c r="Y1085" s="4"/>
      <c r="Z1085" s="4"/>
      <c r="AA1085" s="4"/>
      <c r="AB1085" s="4"/>
      <c r="AC1085" s="4"/>
      <c r="AD1085" s="4"/>
      <c r="AE1085" s="4"/>
    </row>
    <row r="1086" spans="1:31" ht="15.75" customHeight="1">
      <c r="A1086" s="1"/>
      <c r="H1086" s="1"/>
      <c r="I1086" s="3"/>
      <c r="L1086" s="1"/>
      <c r="M1086" s="4"/>
      <c r="N1086" s="4"/>
      <c r="O1086" s="4"/>
      <c r="P1086" s="4"/>
      <c r="V1086" s="123"/>
      <c r="W1086" s="4"/>
      <c r="X1086" s="4"/>
      <c r="Y1086" s="4"/>
      <c r="Z1086" s="4"/>
      <c r="AA1086" s="4"/>
      <c r="AB1086" s="4"/>
      <c r="AC1086" s="4"/>
      <c r="AD1086" s="4"/>
      <c r="AE1086" s="4"/>
    </row>
    <row r="1087" spans="1:31" ht="15.75" customHeight="1">
      <c r="A1087" s="1"/>
      <c r="H1087" s="1"/>
      <c r="I1087" s="3"/>
      <c r="L1087" s="1"/>
      <c r="M1087" s="4"/>
      <c r="N1087" s="4"/>
      <c r="O1087" s="4"/>
      <c r="P1087" s="4"/>
      <c r="V1087" s="123"/>
      <c r="W1087" s="4"/>
      <c r="X1087" s="4"/>
      <c r="Y1087" s="4"/>
      <c r="Z1087" s="4"/>
      <c r="AA1087" s="4"/>
      <c r="AB1087" s="4"/>
      <c r="AC1087" s="4"/>
      <c r="AD1087" s="4"/>
      <c r="AE1087" s="4"/>
    </row>
    <row r="1088" spans="1:31" ht="15.75" customHeight="1">
      <c r="A1088" s="1"/>
      <c r="H1088" s="1"/>
      <c r="I1088" s="3"/>
      <c r="L1088" s="1"/>
      <c r="M1088" s="4"/>
      <c r="N1088" s="4"/>
      <c r="O1088" s="4"/>
      <c r="P1088" s="4"/>
      <c r="V1088" s="123"/>
      <c r="W1088" s="4"/>
      <c r="X1088" s="4"/>
      <c r="Y1088" s="4"/>
      <c r="Z1088" s="4"/>
      <c r="AA1088" s="4"/>
      <c r="AB1088" s="4"/>
      <c r="AC1088" s="4"/>
      <c r="AD1088" s="4"/>
      <c r="AE1088" s="4"/>
    </row>
    <row r="1089" spans="1:31" ht="15.75" customHeight="1">
      <c r="A1089" s="1"/>
      <c r="H1089" s="1"/>
      <c r="I1089" s="3"/>
      <c r="L1089" s="1"/>
      <c r="M1089" s="4"/>
      <c r="N1089" s="4"/>
      <c r="O1089" s="4"/>
      <c r="P1089" s="4"/>
      <c r="V1089" s="123"/>
      <c r="W1089" s="4"/>
      <c r="X1089" s="4"/>
      <c r="Y1089" s="4"/>
      <c r="Z1089" s="4"/>
      <c r="AA1089" s="4"/>
      <c r="AB1089" s="4"/>
      <c r="AC1089" s="4"/>
      <c r="AD1089" s="4"/>
      <c r="AE1089" s="4"/>
    </row>
    <row r="1090" spans="1:31" ht="15.75" customHeight="1">
      <c r="A1090" s="1"/>
      <c r="H1090" s="1"/>
      <c r="I1090" s="3"/>
      <c r="L1090" s="1"/>
      <c r="M1090" s="4"/>
      <c r="N1090" s="4"/>
      <c r="O1090" s="4"/>
      <c r="P1090" s="4"/>
      <c r="V1090" s="123"/>
      <c r="W1090" s="4"/>
      <c r="X1090" s="4"/>
      <c r="Y1090" s="4"/>
      <c r="Z1090" s="4"/>
      <c r="AA1090" s="4"/>
      <c r="AB1090" s="4"/>
      <c r="AC1090" s="4"/>
      <c r="AD1090" s="4"/>
      <c r="AE1090" s="4"/>
    </row>
    <row r="1091" spans="1:31" ht="15.75" customHeight="1">
      <c r="A1091" s="1"/>
      <c r="H1091" s="1"/>
      <c r="I1091" s="3"/>
      <c r="L1091" s="1"/>
      <c r="M1091" s="4"/>
      <c r="N1091" s="4"/>
      <c r="O1091" s="4"/>
      <c r="P1091" s="4"/>
      <c r="V1091" s="123"/>
      <c r="W1091" s="4"/>
      <c r="X1091" s="4"/>
      <c r="Y1091" s="4"/>
      <c r="Z1091" s="4"/>
      <c r="AA1091" s="4"/>
      <c r="AB1091" s="4"/>
      <c r="AC1091" s="4"/>
      <c r="AD1091" s="4"/>
      <c r="AE1091" s="4"/>
    </row>
    <row r="1092" spans="1:31" ht="15.75" customHeight="1">
      <c r="A1092" s="1"/>
      <c r="H1092" s="1"/>
      <c r="I1092" s="3"/>
      <c r="L1092" s="1"/>
      <c r="M1092" s="4"/>
      <c r="N1092" s="4"/>
      <c r="O1092" s="4"/>
      <c r="P1092" s="4"/>
      <c r="V1092" s="123"/>
      <c r="W1092" s="4"/>
      <c r="X1092" s="4"/>
      <c r="Y1092" s="4"/>
      <c r="Z1092" s="4"/>
      <c r="AA1092" s="4"/>
      <c r="AB1092" s="4"/>
      <c r="AC1092" s="4"/>
      <c r="AD1092" s="4"/>
      <c r="AE1092" s="4"/>
    </row>
    <row r="1093" spans="1:31" ht="15.75" customHeight="1">
      <c r="A1093" s="1"/>
      <c r="H1093" s="1"/>
      <c r="I1093" s="3"/>
      <c r="L1093" s="1"/>
      <c r="M1093" s="4"/>
      <c r="N1093" s="4"/>
      <c r="O1093" s="4"/>
      <c r="P1093" s="4"/>
      <c r="V1093" s="123"/>
      <c r="W1093" s="4"/>
      <c r="X1093" s="4"/>
      <c r="Y1093" s="4"/>
      <c r="Z1093" s="4"/>
      <c r="AA1093" s="4"/>
      <c r="AB1093" s="4"/>
      <c r="AC1093" s="4"/>
      <c r="AD1093" s="4"/>
      <c r="AE1093" s="4"/>
    </row>
    <row r="1094" spans="1:31" ht="15.75" customHeight="1">
      <c r="A1094" s="1"/>
      <c r="H1094" s="1"/>
      <c r="I1094" s="3"/>
      <c r="L1094" s="1"/>
      <c r="M1094" s="4"/>
      <c r="N1094" s="4"/>
      <c r="O1094" s="4"/>
      <c r="P1094" s="4"/>
      <c r="V1094" s="123"/>
      <c r="W1094" s="4"/>
      <c r="X1094" s="4"/>
      <c r="Y1094" s="4"/>
      <c r="Z1094" s="4"/>
      <c r="AA1094" s="4"/>
      <c r="AB1094" s="4"/>
      <c r="AC1094" s="4"/>
      <c r="AD1094" s="4"/>
      <c r="AE1094" s="4"/>
    </row>
    <row r="1095" spans="1:31" ht="15.75" customHeight="1">
      <c r="A1095" s="1"/>
      <c r="H1095" s="1"/>
      <c r="I1095" s="3"/>
      <c r="L1095" s="1"/>
      <c r="M1095" s="4"/>
      <c r="N1095" s="4"/>
      <c r="O1095" s="4"/>
      <c r="P1095" s="4"/>
      <c r="V1095" s="123"/>
      <c r="W1095" s="4"/>
      <c r="X1095" s="4"/>
      <c r="Y1095" s="4"/>
      <c r="Z1095" s="4"/>
      <c r="AA1095" s="4"/>
      <c r="AB1095" s="4"/>
      <c r="AC1095" s="4"/>
      <c r="AD1095" s="4"/>
      <c r="AE1095" s="4"/>
    </row>
    <row r="1096" spans="1:31" ht="15.75" customHeight="1">
      <c r="A1096" s="1"/>
      <c r="H1096" s="1"/>
      <c r="I1096" s="3"/>
      <c r="L1096" s="1"/>
      <c r="M1096" s="4"/>
      <c r="N1096" s="4"/>
      <c r="O1096" s="4"/>
      <c r="P1096" s="4"/>
      <c r="V1096" s="123"/>
      <c r="W1096" s="4"/>
      <c r="X1096" s="4"/>
      <c r="Y1096" s="4"/>
      <c r="Z1096" s="4"/>
      <c r="AA1096" s="4"/>
      <c r="AB1096" s="4"/>
      <c r="AC1096" s="4"/>
      <c r="AD1096" s="4"/>
      <c r="AE1096" s="4"/>
    </row>
    <row r="1097" spans="1:31" ht="15.75" customHeight="1">
      <c r="A1097" s="1"/>
      <c r="H1097" s="1"/>
      <c r="I1097" s="3"/>
      <c r="L1097" s="1"/>
      <c r="M1097" s="4"/>
      <c r="N1097" s="4"/>
      <c r="O1097" s="4"/>
      <c r="P1097" s="4"/>
      <c r="V1097" s="123"/>
      <c r="W1097" s="4"/>
      <c r="X1097" s="4"/>
      <c r="Y1097" s="4"/>
      <c r="Z1097" s="4"/>
      <c r="AA1097" s="4"/>
      <c r="AB1097" s="4"/>
      <c r="AC1097" s="4"/>
      <c r="AD1097" s="4"/>
      <c r="AE1097" s="4"/>
    </row>
    <row r="1098" spans="1:31" ht="15.75" customHeight="1">
      <c r="A1098" s="1"/>
      <c r="H1098" s="1"/>
      <c r="I1098" s="3"/>
      <c r="L1098" s="1"/>
      <c r="M1098" s="4"/>
      <c r="N1098" s="4"/>
      <c r="O1098" s="4"/>
      <c r="P1098" s="4"/>
      <c r="V1098" s="123"/>
      <c r="W1098" s="4"/>
      <c r="X1098" s="4"/>
      <c r="Y1098" s="4"/>
      <c r="Z1098" s="4"/>
      <c r="AA1098" s="4"/>
      <c r="AB1098" s="4"/>
      <c r="AC1098" s="4"/>
      <c r="AD1098" s="4"/>
      <c r="AE1098" s="4"/>
    </row>
    <row r="1099" spans="1:31" ht="15.75" customHeight="1">
      <c r="A1099" s="1"/>
      <c r="H1099" s="1"/>
      <c r="I1099" s="3"/>
      <c r="L1099" s="1"/>
      <c r="M1099" s="4"/>
      <c r="N1099" s="4"/>
      <c r="O1099" s="4"/>
      <c r="P1099" s="4"/>
      <c r="V1099" s="123"/>
      <c r="W1099" s="4"/>
      <c r="X1099" s="4"/>
      <c r="Y1099" s="4"/>
      <c r="Z1099" s="4"/>
      <c r="AA1099" s="4"/>
      <c r="AB1099" s="4"/>
      <c r="AC1099" s="4"/>
      <c r="AD1099" s="4"/>
      <c r="AE1099" s="4"/>
    </row>
    <row r="1100" spans="1:31" ht="15.75" customHeight="1">
      <c r="A1100" s="1"/>
      <c r="H1100" s="1"/>
      <c r="I1100" s="3"/>
      <c r="L1100" s="1"/>
      <c r="M1100" s="4"/>
      <c r="N1100" s="4"/>
      <c r="O1100" s="4"/>
      <c r="P1100" s="4"/>
      <c r="V1100" s="123"/>
      <c r="W1100" s="4"/>
      <c r="X1100" s="4"/>
      <c r="Y1100" s="4"/>
      <c r="Z1100" s="4"/>
      <c r="AA1100" s="4"/>
      <c r="AB1100" s="4"/>
      <c r="AC1100" s="4"/>
      <c r="AD1100" s="4"/>
      <c r="AE1100" s="4"/>
    </row>
    <row r="1101" spans="1:31" ht="15.75" customHeight="1">
      <c r="A1101" s="1"/>
      <c r="H1101" s="1"/>
      <c r="I1101" s="3"/>
      <c r="L1101" s="1"/>
      <c r="M1101" s="4"/>
      <c r="N1101" s="4"/>
      <c r="O1101" s="4"/>
      <c r="P1101" s="4"/>
      <c r="V1101" s="123"/>
      <c r="W1101" s="4"/>
      <c r="X1101" s="4"/>
      <c r="Y1101" s="4"/>
      <c r="Z1101" s="4"/>
      <c r="AA1101" s="4"/>
      <c r="AB1101" s="4"/>
      <c r="AC1101" s="4"/>
      <c r="AD1101" s="4"/>
      <c r="AE1101" s="4"/>
    </row>
    <row r="1102" spans="1:31" ht="15.75" customHeight="1">
      <c r="A1102" s="1"/>
      <c r="H1102" s="1"/>
      <c r="I1102" s="3"/>
      <c r="L1102" s="1"/>
      <c r="M1102" s="4"/>
      <c r="N1102" s="4"/>
      <c r="O1102" s="4"/>
      <c r="P1102" s="4"/>
      <c r="V1102" s="123"/>
      <c r="W1102" s="4"/>
      <c r="X1102" s="4"/>
      <c r="Y1102" s="4"/>
      <c r="Z1102" s="4"/>
      <c r="AA1102" s="4"/>
      <c r="AB1102" s="4"/>
      <c r="AC1102" s="4"/>
      <c r="AD1102" s="4"/>
      <c r="AE1102" s="4"/>
    </row>
    <row r="1103" spans="1:31" ht="15.75" customHeight="1">
      <c r="A1103" s="1"/>
      <c r="H1103" s="1"/>
      <c r="I1103" s="3"/>
      <c r="L1103" s="1"/>
      <c r="M1103" s="4"/>
      <c r="N1103" s="4"/>
      <c r="O1103" s="4"/>
      <c r="P1103" s="4"/>
      <c r="V1103" s="123"/>
      <c r="W1103" s="4"/>
      <c r="X1103" s="4"/>
      <c r="Y1103" s="4"/>
      <c r="Z1103" s="4"/>
      <c r="AA1103" s="4"/>
      <c r="AB1103" s="4"/>
      <c r="AC1103" s="4"/>
      <c r="AD1103" s="4"/>
      <c r="AE1103" s="4"/>
    </row>
    <row r="1104" spans="1:31" ht="15.75" customHeight="1">
      <c r="A1104" s="1"/>
      <c r="H1104" s="1"/>
      <c r="I1104" s="3"/>
      <c r="L1104" s="1"/>
      <c r="M1104" s="4"/>
      <c r="N1104" s="4"/>
      <c r="O1104" s="4"/>
      <c r="P1104" s="4"/>
      <c r="V1104" s="123"/>
      <c r="W1104" s="4"/>
      <c r="X1104" s="4"/>
      <c r="Y1104" s="4"/>
      <c r="Z1104" s="4"/>
      <c r="AA1104" s="4"/>
      <c r="AB1104" s="4"/>
      <c r="AC1104" s="4"/>
      <c r="AD1104" s="4"/>
      <c r="AE1104" s="4"/>
    </row>
    <row r="1105" spans="1:31" ht="15.75" customHeight="1">
      <c r="A1105" s="1"/>
      <c r="H1105" s="1"/>
      <c r="I1105" s="3"/>
      <c r="L1105" s="1"/>
      <c r="M1105" s="4"/>
      <c r="N1105" s="4"/>
      <c r="O1105" s="4"/>
      <c r="P1105" s="4"/>
      <c r="V1105" s="123"/>
      <c r="W1105" s="4"/>
      <c r="X1105" s="4"/>
      <c r="Y1105" s="4"/>
      <c r="Z1105" s="4"/>
      <c r="AA1105" s="4"/>
      <c r="AB1105" s="4"/>
      <c r="AC1105" s="4"/>
      <c r="AD1105" s="4"/>
      <c r="AE1105" s="4"/>
    </row>
    <row r="1106" spans="1:31" ht="15.75" customHeight="1">
      <c r="A1106" s="1"/>
      <c r="H1106" s="1"/>
      <c r="I1106" s="3"/>
      <c r="L1106" s="1"/>
      <c r="M1106" s="4"/>
      <c r="N1106" s="4"/>
      <c r="O1106" s="4"/>
      <c r="P1106" s="4"/>
      <c r="V1106" s="123"/>
      <c r="W1106" s="4"/>
      <c r="X1106" s="4"/>
      <c r="Y1106" s="4"/>
      <c r="Z1106" s="4"/>
      <c r="AA1106" s="4"/>
      <c r="AB1106" s="4"/>
      <c r="AC1106" s="4"/>
      <c r="AD1106" s="4"/>
      <c r="AE1106" s="4"/>
    </row>
    <row r="1107" spans="1:31" ht="15.75" customHeight="1">
      <c r="A1107" s="1"/>
      <c r="H1107" s="1"/>
      <c r="I1107" s="3"/>
      <c r="L1107" s="1"/>
      <c r="M1107" s="4"/>
      <c r="N1107" s="4"/>
      <c r="O1107" s="4"/>
      <c r="P1107" s="4"/>
      <c r="V1107" s="123"/>
      <c r="W1107" s="4"/>
      <c r="X1107" s="4"/>
      <c r="Y1107" s="4"/>
      <c r="Z1107" s="4"/>
      <c r="AA1107" s="4"/>
      <c r="AB1107" s="4"/>
      <c r="AC1107" s="4"/>
      <c r="AD1107" s="4"/>
      <c r="AE1107" s="4"/>
    </row>
    <row r="1108" spans="1:31" ht="15.75" customHeight="1">
      <c r="A1108" s="1"/>
      <c r="H1108" s="1"/>
      <c r="I1108" s="3"/>
      <c r="L1108" s="1"/>
      <c r="M1108" s="4"/>
      <c r="N1108" s="4"/>
      <c r="O1108" s="4"/>
      <c r="P1108" s="4"/>
      <c r="V1108" s="123"/>
      <c r="W1108" s="4"/>
      <c r="X1108" s="4"/>
      <c r="Y1108" s="4"/>
      <c r="Z1108" s="4"/>
      <c r="AA1108" s="4"/>
      <c r="AB1108" s="4"/>
      <c r="AC1108" s="4"/>
      <c r="AD1108" s="4"/>
      <c r="AE1108" s="4"/>
    </row>
    <row r="1109" spans="1:31" ht="15.75" customHeight="1">
      <c r="A1109" s="1"/>
      <c r="H1109" s="1"/>
      <c r="I1109" s="3"/>
      <c r="L1109" s="1"/>
      <c r="M1109" s="4"/>
      <c r="N1109" s="4"/>
      <c r="O1109" s="4"/>
      <c r="P1109" s="4"/>
      <c r="V1109" s="123"/>
      <c r="W1109" s="4"/>
      <c r="X1109" s="4"/>
      <c r="Y1109" s="4"/>
      <c r="Z1109" s="4"/>
      <c r="AA1109" s="4"/>
      <c r="AB1109" s="4"/>
      <c r="AC1109" s="4"/>
      <c r="AD1109" s="4"/>
      <c r="AE1109" s="4"/>
    </row>
    <row r="1110" spans="1:31" ht="15.75" customHeight="1">
      <c r="A1110" s="1"/>
      <c r="H1110" s="1"/>
      <c r="I1110" s="3"/>
      <c r="L1110" s="1"/>
      <c r="M1110" s="4"/>
      <c r="N1110" s="4"/>
      <c r="O1110" s="4"/>
      <c r="P1110" s="4"/>
      <c r="V1110" s="123"/>
      <c r="W1110" s="4"/>
      <c r="X1110" s="4"/>
      <c r="Y1110" s="4"/>
      <c r="Z1110" s="4"/>
      <c r="AA1110" s="4"/>
      <c r="AB1110" s="4"/>
      <c r="AC1110" s="4"/>
      <c r="AD1110" s="4"/>
      <c r="AE1110" s="4"/>
    </row>
    <row r="1111" spans="1:31" ht="15.75" customHeight="1">
      <c r="A1111" s="1"/>
      <c r="H1111" s="1"/>
      <c r="I1111" s="3"/>
      <c r="L1111" s="1"/>
      <c r="M1111" s="4"/>
      <c r="N1111" s="4"/>
      <c r="O1111" s="4"/>
      <c r="P1111" s="4"/>
      <c r="V1111" s="123"/>
      <c r="W1111" s="4"/>
      <c r="X1111" s="4"/>
      <c r="Y1111" s="4"/>
      <c r="Z1111" s="4"/>
      <c r="AA1111" s="4"/>
      <c r="AB1111" s="4"/>
      <c r="AC1111" s="4"/>
      <c r="AD1111" s="4"/>
      <c r="AE1111" s="4"/>
    </row>
    <row r="1112" spans="1:31" ht="15.75" customHeight="1">
      <c r="A1112" s="1"/>
      <c r="H1112" s="1"/>
      <c r="I1112" s="3"/>
      <c r="L1112" s="1"/>
      <c r="M1112" s="4"/>
      <c r="N1112" s="4"/>
      <c r="O1112" s="4"/>
      <c r="P1112" s="4"/>
      <c r="V1112" s="123"/>
      <c r="W1112" s="4"/>
      <c r="X1112" s="4"/>
      <c r="Y1112" s="4"/>
      <c r="Z1112" s="4"/>
      <c r="AA1112" s="4"/>
      <c r="AB1112" s="4"/>
      <c r="AC1112" s="4"/>
      <c r="AD1112" s="4"/>
      <c r="AE1112" s="4"/>
    </row>
    <row r="1113" spans="1:31" ht="15.75" customHeight="1">
      <c r="A1113" s="1"/>
      <c r="H1113" s="1"/>
      <c r="I1113" s="3"/>
      <c r="L1113" s="1"/>
      <c r="M1113" s="4"/>
      <c r="N1113" s="4"/>
      <c r="O1113" s="4"/>
      <c r="P1113" s="4"/>
      <c r="V1113" s="123"/>
      <c r="W1113" s="4"/>
      <c r="X1113" s="4"/>
      <c r="Y1113" s="4"/>
      <c r="Z1113" s="4"/>
      <c r="AA1113" s="4"/>
      <c r="AB1113" s="4"/>
      <c r="AC1113" s="4"/>
      <c r="AD1113" s="4"/>
      <c r="AE1113" s="4"/>
    </row>
  </sheetData>
  <autoFilter ref="A3:AE173" xr:uid="{00000000-0009-0000-0000-000000000000}"/>
  <mergeCells count="631">
    <mergeCell ref="B136:B138"/>
    <mergeCell ref="A157:A159"/>
    <mergeCell ref="A160:A163"/>
    <mergeCell ref="A164:A166"/>
    <mergeCell ref="A167:A169"/>
    <mergeCell ref="B167:B169"/>
    <mergeCell ref="A170:A172"/>
    <mergeCell ref="B170:B172"/>
    <mergeCell ref="A136:A138"/>
    <mergeCell ref="A139:A141"/>
    <mergeCell ref="A142:A144"/>
    <mergeCell ref="A145:A147"/>
    <mergeCell ref="A148:A150"/>
    <mergeCell ref="A151:A153"/>
    <mergeCell ref="A154:A156"/>
    <mergeCell ref="A121:A123"/>
    <mergeCell ref="A124:A126"/>
    <mergeCell ref="A127:A129"/>
    <mergeCell ref="A130:A132"/>
    <mergeCell ref="A133:A135"/>
    <mergeCell ref="B118:B120"/>
    <mergeCell ref="B121:B123"/>
    <mergeCell ref="B124:B126"/>
    <mergeCell ref="B127:B129"/>
    <mergeCell ref="B130:B132"/>
    <mergeCell ref="B133:B135"/>
    <mergeCell ref="A106:A108"/>
    <mergeCell ref="B106:B108"/>
    <mergeCell ref="A109:A111"/>
    <mergeCell ref="B109:B111"/>
    <mergeCell ref="A112:A114"/>
    <mergeCell ref="B112:B114"/>
    <mergeCell ref="B115:B117"/>
    <mergeCell ref="A115:A117"/>
    <mergeCell ref="A118:A120"/>
    <mergeCell ref="P167:P169"/>
    <mergeCell ref="V167:V169"/>
    <mergeCell ref="I170:I172"/>
    <mergeCell ref="J170:J172"/>
    <mergeCell ref="K170:K172"/>
    <mergeCell ref="L170:L172"/>
    <mergeCell ref="M170:M172"/>
    <mergeCell ref="N170:N172"/>
    <mergeCell ref="O170:O172"/>
    <mergeCell ref="V170:V172"/>
    <mergeCell ref="I167:I169"/>
    <mergeCell ref="J167:J169"/>
    <mergeCell ref="K167:K169"/>
    <mergeCell ref="L167:L169"/>
    <mergeCell ref="M167:M169"/>
    <mergeCell ref="B139:B141"/>
    <mergeCell ref="B142:B144"/>
    <mergeCell ref="B145:B147"/>
    <mergeCell ref="B148:B150"/>
    <mergeCell ref="B151:B153"/>
    <mergeCell ref="B154:B156"/>
    <mergeCell ref="B157:B159"/>
    <mergeCell ref="N167:N169"/>
    <mergeCell ref="O167:O169"/>
    <mergeCell ref="B160:B163"/>
    <mergeCell ref="B164:B166"/>
    <mergeCell ref="A64:A66"/>
    <mergeCell ref="A67:A69"/>
    <mergeCell ref="A70:A72"/>
    <mergeCell ref="B94:B96"/>
    <mergeCell ref="B97:B99"/>
    <mergeCell ref="J103:J105"/>
    <mergeCell ref="K103:K105"/>
    <mergeCell ref="L103:L105"/>
    <mergeCell ref="M103:M105"/>
    <mergeCell ref="I103:I105"/>
    <mergeCell ref="A73:A75"/>
    <mergeCell ref="A76:A78"/>
    <mergeCell ref="A79:A81"/>
    <mergeCell ref="A82:A84"/>
    <mergeCell ref="A85:A87"/>
    <mergeCell ref="A88:A90"/>
    <mergeCell ref="B91:B93"/>
    <mergeCell ref="A91:A93"/>
    <mergeCell ref="A94:A96"/>
    <mergeCell ref="A97:A99"/>
    <mergeCell ref="A100:A102"/>
    <mergeCell ref="B100:B102"/>
    <mergeCell ref="A103:A105"/>
    <mergeCell ref="B103:B105"/>
    <mergeCell ref="A49:A51"/>
    <mergeCell ref="B55:B57"/>
    <mergeCell ref="B58:B60"/>
    <mergeCell ref="B61:B63"/>
    <mergeCell ref="C61:C63"/>
    <mergeCell ref="D61:D63"/>
    <mergeCell ref="E61:E63"/>
    <mergeCell ref="F61:F63"/>
    <mergeCell ref="B34:B36"/>
    <mergeCell ref="B37:B39"/>
    <mergeCell ref="B40:B42"/>
    <mergeCell ref="B43:B45"/>
    <mergeCell ref="B46:B48"/>
    <mergeCell ref="B49:B51"/>
    <mergeCell ref="B52:B54"/>
    <mergeCell ref="A52:A54"/>
    <mergeCell ref="A55:A57"/>
    <mergeCell ref="A58:A60"/>
    <mergeCell ref="A61:A63"/>
    <mergeCell ref="A28:A30"/>
    <mergeCell ref="B28:B30"/>
    <mergeCell ref="B31:B33"/>
    <mergeCell ref="A31:A33"/>
    <mergeCell ref="A34:A36"/>
    <mergeCell ref="A37:A39"/>
    <mergeCell ref="A40:A42"/>
    <mergeCell ref="A43:A45"/>
    <mergeCell ref="A46:A48"/>
    <mergeCell ref="A13:A15"/>
    <mergeCell ref="B13:B15"/>
    <mergeCell ref="A16:A18"/>
    <mergeCell ref="B16:B18"/>
    <mergeCell ref="A19:A21"/>
    <mergeCell ref="B19:B21"/>
    <mergeCell ref="A22:A24"/>
    <mergeCell ref="B22:B24"/>
    <mergeCell ref="A25:A27"/>
    <mergeCell ref="B25:B27"/>
    <mergeCell ref="B85:B87"/>
    <mergeCell ref="B88:B90"/>
    <mergeCell ref="B64:B66"/>
    <mergeCell ref="B67:B69"/>
    <mergeCell ref="B70:B72"/>
    <mergeCell ref="B73:B75"/>
    <mergeCell ref="B76:B78"/>
    <mergeCell ref="B79:B81"/>
    <mergeCell ref="B82:B84"/>
    <mergeCell ref="L13:L15"/>
    <mergeCell ref="O25:O27"/>
    <mergeCell ref="P25:P27"/>
    <mergeCell ref="O28:O30"/>
    <mergeCell ref="P28:P30"/>
    <mergeCell ref="O31:O33"/>
    <mergeCell ref="P31:P33"/>
    <mergeCell ref="L16:L18"/>
    <mergeCell ref="L22:L24"/>
    <mergeCell ref="M22:M24"/>
    <mergeCell ref="N22:N24"/>
    <mergeCell ref="O22:O24"/>
    <mergeCell ref="P22:P24"/>
    <mergeCell ref="L25:L27"/>
    <mergeCell ref="M25:M27"/>
    <mergeCell ref="N25:N27"/>
    <mergeCell ref="L28:L30"/>
    <mergeCell ref="M28:M30"/>
    <mergeCell ref="N28:N30"/>
    <mergeCell ref="M31:M33"/>
    <mergeCell ref="N31:N33"/>
    <mergeCell ref="L31:L33"/>
    <mergeCell ref="V25:V27"/>
    <mergeCell ref="V28:V30"/>
    <mergeCell ref="V31:V33"/>
    <mergeCell ref="V34:V36"/>
    <mergeCell ref="V37:V39"/>
    <mergeCell ref="V40:V42"/>
    <mergeCell ref="V43:V45"/>
    <mergeCell ref="L19:L21"/>
    <mergeCell ref="M19:M21"/>
    <mergeCell ref="N19:N21"/>
    <mergeCell ref="O19:O21"/>
    <mergeCell ref="P19:P21"/>
    <mergeCell ref="V19:V21"/>
    <mergeCell ref="V22:V24"/>
    <mergeCell ref="L34:L36"/>
    <mergeCell ref="M34:M36"/>
    <mergeCell ref="N34:N36"/>
    <mergeCell ref="O34:O36"/>
    <mergeCell ref="P34:P36"/>
    <mergeCell ref="L37:L39"/>
    <mergeCell ref="O16:O18"/>
    <mergeCell ref="P16:P18"/>
    <mergeCell ref="V16:V18"/>
    <mergeCell ref="M10:M12"/>
    <mergeCell ref="M13:M15"/>
    <mergeCell ref="N13:N15"/>
    <mergeCell ref="O13:O15"/>
    <mergeCell ref="P13:P15"/>
    <mergeCell ref="M16:M18"/>
    <mergeCell ref="N16:N18"/>
    <mergeCell ref="A4:A6"/>
    <mergeCell ref="B4:B6"/>
    <mergeCell ref="V4:V6"/>
    <mergeCell ref="I4:I6"/>
    <mergeCell ref="J4:J6"/>
    <mergeCell ref="A7:A9"/>
    <mergeCell ref="B7:B9"/>
    <mergeCell ref="J7:J9"/>
    <mergeCell ref="B10:B12"/>
    <mergeCell ref="J10:J12"/>
    <mergeCell ref="M4:M6"/>
    <mergeCell ref="N4:N6"/>
    <mergeCell ref="M7:M9"/>
    <mergeCell ref="N7:N9"/>
    <mergeCell ref="N10:N12"/>
    <mergeCell ref="O10:O12"/>
    <mergeCell ref="P10:P12"/>
    <mergeCell ref="K4:K6"/>
    <mergeCell ref="L4:L6"/>
    <mergeCell ref="K7:K9"/>
    <mergeCell ref="L7:L9"/>
    <mergeCell ref="K10:K12"/>
    <mergeCell ref="L10:L12"/>
    <mergeCell ref="A10:A12"/>
    <mergeCell ref="O4:O6"/>
    <mergeCell ref="P4:P6"/>
    <mergeCell ref="O7:O9"/>
    <mergeCell ref="P7:P9"/>
    <mergeCell ref="V7:V9"/>
    <mergeCell ref="V10:V12"/>
    <mergeCell ref="V13:V15"/>
    <mergeCell ref="Q1:V2"/>
    <mergeCell ref="W1:AE1"/>
    <mergeCell ref="W2:Y2"/>
    <mergeCell ref="Z2:AB2"/>
    <mergeCell ref="AC2:AE2"/>
    <mergeCell ref="P164:P166"/>
    <mergeCell ref="V164:V166"/>
    <mergeCell ref="I164:I166"/>
    <mergeCell ref="J164:J166"/>
    <mergeCell ref="K164:K166"/>
    <mergeCell ref="L164:L166"/>
    <mergeCell ref="M164:M166"/>
    <mergeCell ref="N164:N166"/>
    <mergeCell ref="O164:O166"/>
    <mergeCell ref="P157:P159"/>
    <mergeCell ref="V157:V159"/>
    <mergeCell ref="I157:I159"/>
    <mergeCell ref="J157:J159"/>
    <mergeCell ref="K157:K159"/>
    <mergeCell ref="L157:L159"/>
    <mergeCell ref="M157:M159"/>
    <mergeCell ref="N157:N159"/>
    <mergeCell ref="O157:O159"/>
    <mergeCell ref="P154:P156"/>
    <mergeCell ref="V154:V156"/>
    <mergeCell ref="I154:I156"/>
    <mergeCell ref="J154:J156"/>
    <mergeCell ref="K154:K156"/>
    <mergeCell ref="L154:L156"/>
    <mergeCell ref="M154:M156"/>
    <mergeCell ref="N154:N156"/>
    <mergeCell ref="O154:O156"/>
    <mergeCell ref="P160:P163"/>
    <mergeCell ref="V160:V163"/>
    <mergeCell ref="I160:I163"/>
    <mergeCell ref="J160:J163"/>
    <mergeCell ref="K160:K163"/>
    <mergeCell ref="L160:L163"/>
    <mergeCell ref="M160:M163"/>
    <mergeCell ref="N160:N163"/>
    <mergeCell ref="O160:O163"/>
    <mergeCell ref="V142:V144"/>
    <mergeCell ref="I142:I144"/>
    <mergeCell ref="J142:J144"/>
    <mergeCell ref="K142:K144"/>
    <mergeCell ref="L142:L144"/>
    <mergeCell ref="M142:M144"/>
    <mergeCell ref="N142:N144"/>
    <mergeCell ref="O142:O144"/>
    <mergeCell ref="P151:P153"/>
    <mergeCell ref="V151:V153"/>
    <mergeCell ref="I151:I153"/>
    <mergeCell ref="J151:J153"/>
    <mergeCell ref="K151:K153"/>
    <mergeCell ref="L151:L153"/>
    <mergeCell ref="M151:M153"/>
    <mergeCell ref="N151:N153"/>
    <mergeCell ref="O151:O153"/>
    <mergeCell ref="P145:P147"/>
    <mergeCell ref="V145:V147"/>
    <mergeCell ref="I145:I147"/>
    <mergeCell ref="J145:J147"/>
    <mergeCell ref="K145:K147"/>
    <mergeCell ref="L145:L147"/>
    <mergeCell ref="M145:M147"/>
    <mergeCell ref="V148:V150"/>
    <mergeCell ref="I148:I150"/>
    <mergeCell ref="J148:J150"/>
    <mergeCell ref="K148:K150"/>
    <mergeCell ref="L148:L150"/>
    <mergeCell ref="M148:M150"/>
    <mergeCell ref="N148:N150"/>
    <mergeCell ref="O148:O150"/>
    <mergeCell ref="J130:J132"/>
    <mergeCell ref="K130:K132"/>
    <mergeCell ref="L130:L132"/>
    <mergeCell ref="M130:M132"/>
    <mergeCell ref="N130:N132"/>
    <mergeCell ref="O130:O132"/>
    <mergeCell ref="P130:P132"/>
    <mergeCell ref="I130:I132"/>
    <mergeCell ref="I133:I135"/>
    <mergeCell ref="J133:J135"/>
    <mergeCell ref="K133:K135"/>
    <mergeCell ref="L133:L135"/>
    <mergeCell ref="M133:M135"/>
    <mergeCell ref="N133:N135"/>
    <mergeCell ref="P139:P141"/>
    <mergeCell ref="V139:V141"/>
    <mergeCell ref="I136:I138"/>
    <mergeCell ref="J136:J138"/>
    <mergeCell ref="K136:K138"/>
    <mergeCell ref="L136:L138"/>
    <mergeCell ref="M136:M138"/>
    <mergeCell ref="N136:N138"/>
    <mergeCell ref="O136:O138"/>
    <mergeCell ref="P136:P138"/>
    <mergeCell ref="P148:P150"/>
    <mergeCell ref="I139:I141"/>
    <mergeCell ref="J139:J141"/>
    <mergeCell ref="K139:K141"/>
    <mergeCell ref="L139:L141"/>
    <mergeCell ref="M139:M141"/>
    <mergeCell ref="N139:N141"/>
    <mergeCell ref="O139:O141"/>
    <mergeCell ref="P142:P144"/>
    <mergeCell ref="N145:N147"/>
    <mergeCell ref="O145:O147"/>
    <mergeCell ref="I124:I126"/>
    <mergeCell ref="I127:I129"/>
    <mergeCell ref="J127:J129"/>
    <mergeCell ref="K127:K129"/>
    <mergeCell ref="L127:L129"/>
    <mergeCell ref="M127:M129"/>
    <mergeCell ref="N127:N129"/>
    <mergeCell ref="O133:O135"/>
    <mergeCell ref="P133:P135"/>
    <mergeCell ref="J124:J126"/>
    <mergeCell ref="K124:K126"/>
    <mergeCell ref="L124:L126"/>
    <mergeCell ref="M124:M126"/>
    <mergeCell ref="N124:N126"/>
    <mergeCell ref="O124:O126"/>
    <mergeCell ref="P124:P126"/>
    <mergeCell ref="O127:O129"/>
    <mergeCell ref="P127:P129"/>
    <mergeCell ref="V118:V120"/>
    <mergeCell ref="V121:V123"/>
    <mergeCell ref="V124:V126"/>
    <mergeCell ref="V127:V129"/>
    <mergeCell ref="V130:V132"/>
    <mergeCell ref="V133:V135"/>
    <mergeCell ref="V136:V138"/>
    <mergeCell ref="V97:V99"/>
    <mergeCell ref="V100:V102"/>
    <mergeCell ref="V103:V105"/>
    <mergeCell ref="V106:V108"/>
    <mergeCell ref="V109:V111"/>
    <mergeCell ref="V112:V114"/>
    <mergeCell ref="V115:V117"/>
    <mergeCell ref="I112:I114"/>
    <mergeCell ref="I115:I117"/>
    <mergeCell ref="J115:J117"/>
    <mergeCell ref="K115:K117"/>
    <mergeCell ref="L115:L117"/>
    <mergeCell ref="M115:M117"/>
    <mergeCell ref="N115:N117"/>
    <mergeCell ref="O121:O123"/>
    <mergeCell ref="P121:P123"/>
    <mergeCell ref="J118:J120"/>
    <mergeCell ref="K118:K120"/>
    <mergeCell ref="L118:L120"/>
    <mergeCell ref="M118:M120"/>
    <mergeCell ref="N118:N120"/>
    <mergeCell ref="O118:O120"/>
    <mergeCell ref="P118:P120"/>
    <mergeCell ref="I118:I120"/>
    <mergeCell ref="I121:I123"/>
    <mergeCell ref="J121:J123"/>
    <mergeCell ref="K121:K123"/>
    <mergeCell ref="L121:L123"/>
    <mergeCell ref="M121:M123"/>
    <mergeCell ref="N121:N123"/>
    <mergeCell ref="J112:J114"/>
    <mergeCell ref="K112:K114"/>
    <mergeCell ref="L112:L114"/>
    <mergeCell ref="M112:M114"/>
    <mergeCell ref="N112:N114"/>
    <mergeCell ref="O112:O114"/>
    <mergeCell ref="P112:P114"/>
    <mergeCell ref="O115:O117"/>
    <mergeCell ref="P115:P117"/>
    <mergeCell ref="I109:I111"/>
    <mergeCell ref="J109:J111"/>
    <mergeCell ref="K109:K111"/>
    <mergeCell ref="L109:L111"/>
    <mergeCell ref="M109:M111"/>
    <mergeCell ref="N109:N111"/>
    <mergeCell ref="O109:O111"/>
    <mergeCell ref="P109:P111"/>
    <mergeCell ref="J73:J75"/>
    <mergeCell ref="K73:K75"/>
    <mergeCell ref="L73:L75"/>
    <mergeCell ref="M73:M75"/>
    <mergeCell ref="N73:N75"/>
    <mergeCell ref="O73:O75"/>
    <mergeCell ref="P73:P75"/>
    <mergeCell ref="I73:I75"/>
    <mergeCell ref="I76:I78"/>
    <mergeCell ref="J76:J78"/>
    <mergeCell ref="K76:K78"/>
    <mergeCell ref="L76:L78"/>
    <mergeCell ref="M76:M78"/>
    <mergeCell ref="N76:N78"/>
    <mergeCell ref="N103:N105"/>
    <mergeCell ref="O103:O105"/>
    <mergeCell ref="I97:I99"/>
    <mergeCell ref="I100:I102"/>
    <mergeCell ref="J100:J102"/>
    <mergeCell ref="K100:K102"/>
    <mergeCell ref="L100:L102"/>
    <mergeCell ref="M100:M102"/>
    <mergeCell ref="N100:N102"/>
    <mergeCell ref="O106:O108"/>
    <mergeCell ref="P106:P108"/>
    <mergeCell ref="P103:P105"/>
    <mergeCell ref="I106:I108"/>
    <mergeCell ref="J106:J108"/>
    <mergeCell ref="K106:K108"/>
    <mergeCell ref="L106:L108"/>
    <mergeCell ref="M106:M108"/>
    <mergeCell ref="N106:N108"/>
    <mergeCell ref="J97:J99"/>
    <mergeCell ref="K97:K99"/>
    <mergeCell ref="L97:L99"/>
    <mergeCell ref="M97:M99"/>
    <mergeCell ref="N97:N99"/>
    <mergeCell ref="O97:O99"/>
    <mergeCell ref="P97:P99"/>
    <mergeCell ref="O100:O102"/>
    <mergeCell ref="P100:P102"/>
    <mergeCell ref="M58:M60"/>
    <mergeCell ref="N58:N60"/>
    <mergeCell ref="O58:O60"/>
    <mergeCell ref="P58:P60"/>
    <mergeCell ref="L64:L66"/>
    <mergeCell ref="J46:J48"/>
    <mergeCell ref="K46:K48"/>
    <mergeCell ref="I40:I42"/>
    <mergeCell ref="J40:J42"/>
    <mergeCell ref="K40:K42"/>
    <mergeCell ref="I43:I45"/>
    <mergeCell ref="J43:J45"/>
    <mergeCell ref="K43:K45"/>
    <mergeCell ref="I46:I48"/>
    <mergeCell ref="M49:M51"/>
    <mergeCell ref="N49:N51"/>
    <mergeCell ref="P94:P96"/>
    <mergeCell ref="V94:V96"/>
    <mergeCell ref="I94:I96"/>
    <mergeCell ref="J94:J96"/>
    <mergeCell ref="K94:K96"/>
    <mergeCell ref="L94:L96"/>
    <mergeCell ref="M94:M96"/>
    <mergeCell ref="N94:N96"/>
    <mergeCell ref="O94:O96"/>
    <mergeCell ref="P88:P90"/>
    <mergeCell ref="V88:V90"/>
    <mergeCell ref="I88:I90"/>
    <mergeCell ref="J88:J90"/>
    <mergeCell ref="K88:K90"/>
    <mergeCell ref="L88:L90"/>
    <mergeCell ref="M88:M90"/>
    <mergeCell ref="N88:N90"/>
    <mergeCell ref="O88:O90"/>
    <mergeCell ref="P85:P87"/>
    <mergeCell ref="V85:V87"/>
    <mergeCell ref="I85:I87"/>
    <mergeCell ref="J85:J87"/>
    <mergeCell ref="K85:K87"/>
    <mergeCell ref="L85:L87"/>
    <mergeCell ref="M85:M87"/>
    <mergeCell ref="N85:N87"/>
    <mergeCell ref="O85:O87"/>
    <mergeCell ref="J79:J81"/>
    <mergeCell ref="K79:K81"/>
    <mergeCell ref="L79:L81"/>
    <mergeCell ref="M79:M81"/>
    <mergeCell ref="N79:N81"/>
    <mergeCell ref="O79:O81"/>
    <mergeCell ref="P79:P81"/>
    <mergeCell ref="I79:I81"/>
    <mergeCell ref="I82:I84"/>
    <mergeCell ref="J82:J84"/>
    <mergeCell ref="K82:K84"/>
    <mergeCell ref="L82:L84"/>
    <mergeCell ref="M82:M84"/>
    <mergeCell ref="N82:N84"/>
    <mergeCell ref="P91:P93"/>
    <mergeCell ref="V91:V93"/>
    <mergeCell ref="I91:I93"/>
    <mergeCell ref="J91:J93"/>
    <mergeCell ref="K91:K93"/>
    <mergeCell ref="L91:L93"/>
    <mergeCell ref="M91:M93"/>
    <mergeCell ref="N91:N93"/>
    <mergeCell ref="O91:O93"/>
    <mergeCell ref="O76:O78"/>
    <mergeCell ref="P76:P78"/>
    <mergeCell ref="V73:V75"/>
    <mergeCell ref="V76:V78"/>
    <mergeCell ref="V79:V81"/>
    <mergeCell ref="V82:V84"/>
    <mergeCell ref="S61:S63"/>
    <mergeCell ref="T61:T63"/>
    <mergeCell ref="U61:U63"/>
    <mergeCell ref="V61:V63"/>
    <mergeCell ref="V64:V66"/>
    <mergeCell ref="V67:V69"/>
    <mergeCell ref="V70:V72"/>
    <mergeCell ref="O82:O84"/>
    <mergeCell ref="P82:P84"/>
    <mergeCell ref="O64:O66"/>
    <mergeCell ref="P64:P66"/>
    <mergeCell ref="O67:O69"/>
    <mergeCell ref="P67:P69"/>
    <mergeCell ref="O70:O72"/>
    <mergeCell ref="P70:P72"/>
    <mergeCell ref="P61:P63"/>
    <mergeCell ref="Q61:Q63"/>
    <mergeCell ref="R61:R63"/>
    <mergeCell ref="I49:I51"/>
    <mergeCell ref="J49:J51"/>
    <mergeCell ref="K49:K51"/>
    <mergeCell ref="I52:I54"/>
    <mergeCell ref="J52:J54"/>
    <mergeCell ref="K52:K54"/>
    <mergeCell ref="I55:I57"/>
    <mergeCell ref="O49:O51"/>
    <mergeCell ref="P49:P51"/>
    <mergeCell ref="L49:L51"/>
    <mergeCell ref="N55:N57"/>
    <mergeCell ref="O55:O57"/>
    <mergeCell ref="L52:L54"/>
    <mergeCell ref="M52:M54"/>
    <mergeCell ref="N52:N54"/>
    <mergeCell ref="O52:O54"/>
    <mergeCell ref="P52:P54"/>
    <mergeCell ref="M55:M57"/>
    <mergeCell ref="P55:P57"/>
    <mergeCell ref="L55:L57"/>
    <mergeCell ref="L58:L60"/>
    <mergeCell ref="G61:G63"/>
    <mergeCell ref="H61:H63"/>
    <mergeCell ref="I61:I63"/>
    <mergeCell ref="J61:J63"/>
    <mergeCell ref="K61:K63"/>
    <mergeCell ref="L61:L63"/>
    <mergeCell ref="M61:M63"/>
    <mergeCell ref="N61:N63"/>
    <mergeCell ref="O61:O63"/>
    <mergeCell ref="V49:V51"/>
    <mergeCell ref="V52:V54"/>
    <mergeCell ref="V55:V57"/>
    <mergeCell ref="V58:V60"/>
    <mergeCell ref="O37:O39"/>
    <mergeCell ref="P37:P39"/>
    <mergeCell ref="O40:O42"/>
    <mergeCell ref="P40:P42"/>
    <mergeCell ref="O43:O45"/>
    <mergeCell ref="P43:P45"/>
    <mergeCell ref="V46:V48"/>
    <mergeCell ref="O46:O48"/>
    <mergeCell ref="P46:P48"/>
    <mergeCell ref="I70:I72"/>
    <mergeCell ref="J70:J72"/>
    <mergeCell ref="K70:K72"/>
    <mergeCell ref="M37:M39"/>
    <mergeCell ref="N37:N39"/>
    <mergeCell ref="L40:L42"/>
    <mergeCell ref="M40:M42"/>
    <mergeCell ref="N40:N42"/>
    <mergeCell ref="M43:M45"/>
    <mergeCell ref="N43:N45"/>
    <mergeCell ref="J55:J57"/>
    <mergeCell ref="K55:K57"/>
    <mergeCell ref="L43:L45"/>
    <mergeCell ref="L46:L48"/>
    <mergeCell ref="M46:M48"/>
    <mergeCell ref="N46:N48"/>
    <mergeCell ref="M64:M66"/>
    <mergeCell ref="N64:N66"/>
    <mergeCell ref="L67:L69"/>
    <mergeCell ref="M67:M69"/>
    <mergeCell ref="N67:N69"/>
    <mergeCell ref="L70:L72"/>
    <mergeCell ref="M70:M72"/>
    <mergeCell ref="N70:N72"/>
    <mergeCell ref="J37:J39"/>
    <mergeCell ref="K37:K39"/>
    <mergeCell ref="I31:I33"/>
    <mergeCell ref="J31:J33"/>
    <mergeCell ref="K31:K33"/>
    <mergeCell ref="I34:I36"/>
    <mergeCell ref="J34:J36"/>
    <mergeCell ref="K34:K36"/>
    <mergeCell ref="I37:I39"/>
    <mergeCell ref="J28:J30"/>
    <mergeCell ref="K28:K30"/>
    <mergeCell ref="I22:I24"/>
    <mergeCell ref="J22:J24"/>
    <mergeCell ref="K22:K24"/>
    <mergeCell ref="I25:I27"/>
    <mergeCell ref="J25:J27"/>
    <mergeCell ref="K25:K27"/>
    <mergeCell ref="I28:I30"/>
    <mergeCell ref="J19:J21"/>
    <mergeCell ref="K19:K21"/>
    <mergeCell ref="I7:I9"/>
    <mergeCell ref="I10:I12"/>
    <mergeCell ref="I13:I15"/>
    <mergeCell ref="J13:J15"/>
    <mergeCell ref="I16:I18"/>
    <mergeCell ref="J16:J18"/>
    <mergeCell ref="I19:I21"/>
    <mergeCell ref="K13:K15"/>
    <mergeCell ref="K16:K18"/>
    <mergeCell ref="J67:J69"/>
    <mergeCell ref="K67:K69"/>
    <mergeCell ref="I58:I60"/>
    <mergeCell ref="J58:J60"/>
    <mergeCell ref="K58:K60"/>
    <mergeCell ref="I64:I66"/>
    <mergeCell ref="J64:J66"/>
    <mergeCell ref="K64:K66"/>
    <mergeCell ref="I67:I69"/>
  </mergeCells>
  <hyperlinks>
    <hyperlink ref="V4" r:id="rId1" xr:uid="{00000000-0004-0000-0000-000000000000}"/>
    <hyperlink ref="V7" r:id="rId2" xr:uid="{00000000-0004-0000-0000-000001000000}"/>
    <hyperlink ref="V10" r:id="rId3" xr:uid="{00000000-0004-0000-0000-000002000000}"/>
    <hyperlink ref="V13" r:id="rId4" xr:uid="{00000000-0004-0000-0000-000003000000}"/>
    <hyperlink ref="V16" r:id="rId5" xr:uid="{00000000-0004-0000-0000-000004000000}"/>
    <hyperlink ref="V19" r:id="rId6" xr:uid="{00000000-0004-0000-0000-000005000000}"/>
    <hyperlink ref="V22" r:id="rId7" xr:uid="{00000000-0004-0000-0000-000006000000}"/>
    <hyperlink ref="V25" r:id="rId8" xr:uid="{00000000-0004-0000-0000-000007000000}"/>
    <hyperlink ref="V28" r:id="rId9" xr:uid="{00000000-0004-0000-0000-000008000000}"/>
    <hyperlink ref="V31" r:id="rId10" xr:uid="{00000000-0004-0000-0000-000009000000}"/>
    <hyperlink ref="V34" r:id="rId11" xr:uid="{00000000-0004-0000-0000-00000A000000}"/>
    <hyperlink ref="V37" r:id="rId12" xr:uid="{00000000-0004-0000-0000-00000B000000}"/>
    <hyperlink ref="V40" r:id="rId13" xr:uid="{00000000-0004-0000-0000-00000C000000}"/>
    <hyperlink ref="V46" r:id="rId14" xr:uid="{00000000-0004-0000-0000-00000D000000}"/>
    <hyperlink ref="V49" r:id="rId15" xr:uid="{00000000-0004-0000-0000-00000E000000}"/>
    <hyperlink ref="V52" r:id="rId16" xr:uid="{00000000-0004-0000-0000-00000F000000}"/>
    <hyperlink ref="V55" r:id="rId17" xr:uid="{00000000-0004-0000-0000-000010000000}"/>
    <hyperlink ref="V58" r:id="rId18" xr:uid="{00000000-0004-0000-0000-000011000000}"/>
    <hyperlink ref="V61" r:id="rId19" xr:uid="{00000000-0004-0000-0000-000012000000}"/>
    <hyperlink ref="V67" r:id="rId20" xr:uid="{00000000-0004-0000-0000-000013000000}"/>
    <hyperlink ref="V70" r:id="rId21" xr:uid="{00000000-0004-0000-0000-000014000000}"/>
    <hyperlink ref="V73" r:id="rId22" xr:uid="{00000000-0004-0000-0000-000015000000}"/>
    <hyperlink ref="V76" r:id="rId23" xr:uid="{00000000-0004-0000-0000-000016000000}"/>
    <hyperlink ref="V79" r:id="rId24" xr:uid="{00000000-0004-0000-0000-000017000000}"/>
    <hyperlink ref="V82" r:id="rId25" xr:uid="{00000000-0004-0000-0000-000018000000}"/>
    <hyperlink ref="V85" r:id="rId26" xr:uid="{00000000-0004-0000-0000-000019000000}"/>
    <hyperlink ref="V88" r:id="rId27" xr:uid="{00000000-0004-0000-0000-00001A000000}"/>
    <hyperlink ref="V91" r:id="rId28" xr:uid="{00000000-0004-0000-0000-00001B000000}"/>
    <hyperlink ref="V94" r:id="rId29" xr:uid="{00000000-0004-0000-0000-00001C000000}"/>
    <hyperlink ref="V97" r:id="rId30" xr:uid="{00000000-0004-0000-0000-00001D000000}"/>
    <hyperlink ref="V100" r:id="rId31" xr:uid="{00000000-0004-0000-0000-00001E000000}"/>
    <hyperlink ref="V103" r:id="rId32" xr:uid="{00000000-0004-0000-0000-00001F000000}"/>
    <hyperlink ref="V106" r:id="rId33" xr:uid="{00000000-0004-0000-0000-000020000000}"/>
    <hyperlink ref="V109" r:id="rId34" xr:uid="{00000000-0004-0000-0000-000021000000}"/>
    <hyperlink ref="V112" r:id="rId35" xr:uid="{00000000-0004-0000-0000-000022000000}"/>
    <hyperlink ref="V115" r:id="rId36" xr:uid="{00000000-0004-0000-0000-000023000000}"/>
    <hyperlink ref="V118" r:id="rId37" xr:uid="{00000000-0004-0000-0000-000024000000}"/>
    <hyperlink ref="V121" r:id="rId38" xr:uid="{00000000-0004-0000-0000-000025000000}"/>
    <hyperlink ref="V124" r:id="rId39" xr:uid="{00000000-0004-0000-0000-000026000000}"/>
    <hyperlink ref="V127" r:id="rId40" xr:uid="{00000000-0004-0000-0000-000027000000}"/>
    <hyperlink ref="V130" r:id="rId41" xr:uid="{00000000-0004-0000-0000-000028000000}"/>
    <hyperlink ref="V133" r:id="rId42" xr:uid="{00000000-0004-0000-0000-000029000000}"/>
    <hyperlink ref="V136" r:id="rId43" xr:uid="{00000000-0004-0000-0000-00002A000000}"/>
    <hyperlink ref="V142" r:id="rId44" xr:uid="{00000000-0004-0000-0000-00002B000000}"/>
    <hyperlink ref="V145" r:id="rId45" xr:uid="{00000000-0004-0000-0000-00002C000000}"/>
    <hyperlink ref="V148" r:id="rId46" xr:uid="{00000000-0004-0000-0000-00002D000000}"/>
    <hyperlink ref="S151" r:id="rId47" xr:uid="{00000000-0004-0000-0000-00002E000000}"/>
    <hyperlink ref="V151" r:id="rId48" xr:uid="{00000000-0004-0000-0000-00002F000000}"/>
    <hyperlink ref="V154" r:id="rId49" xr:uid="{00000000-0004-0000-0000-000030000000}"/>
    <hyperlink ref="V157" r:id="rId50" xr:uid="{00000000-0004-0000-0000-000031000000}"/>
    <hyperlink ref="V160" r:id="rId51" xr:uid="{00000000-0004-0000-0000-000032000000}"/>
    <hyperlink ref="V164" r:id="rId52" xr:uid="{00000000-0004-0000-0000-000033000000}"/>
    <hyperlink ref="S167" r:id="rId53" xr:uid="{00000000-0004-0000-0000-000034000000}"/>
    <hyperlink ref="V167" r:id="rId54" xr:uid="{00000000-0004-0000-0000-000035000000}"/>
    <hyperlink ref="V170" r:id="rId55" xr:uid="{00000000-0004-0000-0000-000036000000}"/>
  </hyperlinks>
  <pageMargins left="0.75" right="0.75" top="1" bottom="1" header="0" footer="0"/>
  <pageSetup orientation="landscape"/>
  <legacyDrawing r:id="rId5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007C6-92D8-4DC7-9DC5-922CFA759E50}">
  <dimension ref="A1:R161"/>
  <sheetViews>
    <sheetView showGridLines="0" tabSelected="1" workbookViewId="0">
      <selection activeCell="B4" sqref="B4:B6"/>
    </sheetView>
  </sheetViews>
  <sheetFormatPr baseColWidth="10" defaultRowHeight="15"/>
  <cols>
    <col min="1" max="1" width="22.140625" style="180" bestFit="1" customWidth="1"/>
    <col min="2" max="2" width="39.28515625" style="180" bestFit="1" customWidth="1"/>
    <col min="3" max="3" width="45.7109375" style="180" bestFit="1" customWidth="1"/>
    <col min="4" max="4" width="45" style="180" bestFit="1" customWidth="1"/>
    <col min="5" max="6" width="45.7109375" style="180" bestFit="1" customWidth="1"/>
    <col min="7" max="7" width="27.42578125" style="180" bestFit="1" customWidth="1"/>
    <col min="8" max="9" width="45.7109375" style="180" bestFit="1" customWidth="1"/>
    <col min="10" max="10" width="11.7109375" style="180" bestFit="1" customWidth="1"/>
    <col min="11" max="11" width="10.42578125" style="180" bestFit="1" customWidth="1"/>
    <col min="12" max="12" width="32.42578125" style="180" bestFit="1" customWidth="1"/>
    <col min="13" max="13" width="20.28515625" style="180" bestFit="1" customWidth="1"/>
    <col min="14" max="14" width="26.85546875" style="180" bestFit="1" customWidth="1"/>
    <col min="15" max="15" width="45.7109375" style="180" bestFit="1" customWidth="1"/>
    <col min="16" max="16" width="16.42578125" style="180" bestFit="1" customWidth="1"/>
    <col min="17" max="17" width="9.5703125" style="180" bestFit="1" customWidth="1"/>
    <col min="18" max="18" width="45.7109375" style="180" bestFit="1" customWidth="1"/>
    <col min="19" max="256" width="11.42578125" style="180"/>
    <col min="257" max="257" width="22.140625" style="180" bestFit="1" customWidth="1"/>
    <col min="258" max="258" width="39.28515625" style="180" bestFit="1" customWidth="1"/>
    <col min="259" max="259" width="45.7109375" style="180" bestFit="1" customWidth="1"/>
    <col min="260" max="260" width="45" style="180" bestFit="1" customWidth="1"/>
    <col min="261" max="262" width="45.7109375" style="180" bestFit="1" customWidth="1"/>
    <col min="263" max="263" width="27.42578125" style="180" bestFit="1" customWidth="1"/>
    <col min="264" max="265" width="45.7109375" style="180" bestFit="1" customWidth="1"/>
    <col min="266" max="266" width="11.7109375" style="180" bestFit="1" customWidth="1"/>
    <col min="267" max="267" width="10.42578125" style="180" bestFit="1" customWidth="1"/>
    <col min="268" max="268" width="32.42578125" style="180" bestFit="1" customWidth="1"/>
    <col min="269" max="269" width="20.28515625" style="180" bestFit="1" customWidth="1"/>
    <col min="270" max="270" width="26.85546875" style="180" bestFit="1" customWidth="1"/>
    <col min="271" max="271" width="45.7109375" style="180" bestFit="1" customWidth="1"/>
    <col min="272" max="272" width="16.42578125" style="180" bestFit="1" customWidth="1"/>
    <col min="273" max="273" width="9.5703125" style="180" bestFit="1" customWidth="1"/>
    <col min="274" max="274" width="45.7109375" style="180" bestFit="1" customWidth="1"/>
    <col min="275" max="512" width="11.42578125" style="180"/>
    <col min="513" max="513" width="22.140625" style="180" bestFit="1" customWidth="1"/>
    <col min="514" max="514" width="39.28515625" style="180" bestFit="1" customWidth="1"/>
    <col min="515" max="515" width="45.7109375" style="180" bestFit="1" customWidth="1"/>
    <col min="516" max="516" width="45" style="180" bestFit="1" customWidth="1"/>
    <col min="517" max="518" width="45.7109375" style="180" bestFit="1" customWidth="1"/>
    <col min="519" max="519" width="27.42578125" style="180" bestFit="1" customWidth="1"/>
    <col min="520" max="521" width="45.7109375" style="180" bestFit="1" customWidth="1"/>
    <col min="522" max="522" width="11.7109375" style="180" bestFit="1" customWidth="1"/>
    <col min="523" max="523" width="10.42578125" style="180" bestFit="1" customWidth="1"/>
    <col min="524" max="524" width="32.42578125" style="180" bestFit="1" customWidth="1"/>
    <col min="525" max="525" width="20.28515625" style="180" bestFit="1" customWidth="1"/>
    <col min="526" max="526" width="26.85546875" style="180" bestFit="1" customWidth="1"/>
    <col min="527" max="527" width="45.7109375" style="180" bestFit="1" customWidth="1"/>
    <col min="528" max="528" width="16.42578125" style="180" bestFit="1" customWidth="1"/>
    <col min="529" max="529" width="9.5703125" style="180" bestFit="1" customWidth="1"/>
    <col min="530" max="530" width="45.7109375" style="180" bestFit="1" customWidth="1"/>
    <col min="531" max="768" width="11.42578125" style="180"/>
    <col min="769" max="769" width="22.140625" style="180" bestFit="1" customWidth="1"/>
    <col min="770" max="770" width="39.28515625" style="180" bestFit="1" customWidth="1"/>
    <col min="771" max="771" width="45.7109375" style="180" bestFit="1" customWidth="1"/>
    <col min="772" max="772" width="45" style="180" bestFit="1" customWidth="1"/>
    <col min="773" max="774" width="45.7109375" style="180" bestFit="1" customWidth="1"/>
    <col min="775" max="775" width="27.42578125" style="180" bestFit="1" customWidth="1"/>
    <col min="776" max="777" width="45.7109375" style="180" bestFit="1" customWidth="1"/>
    <col min="778" max="778" width="11.7109375" style="180" bestFit="1" customWidth="1"/>
    <col min="779" max="779" width="10.42578125" style="180" bestFit="1" customWidth="1"/>
    <col min="780" max="780" width="32.42578125" style="180" bestFit="1" customWidth="1"/>
    <col min="781" max="781" width="20.28515625" style="180" bestFit="1" customWidth="1"/>
    <col min="782" max="782" width="26.85546875" style="180" bestFit="1" customWidth="1"/>
    <col min="783" max="783" width="45.7109375" style="180" bestFit="1" customWidth="1"/>
    <col min="784" max="784" width="16.42578125" style="180" bestFit="1" customWidth="1"/>
    <col min="785" max="785" width="9.5703125" style="180" bestFit="1" customWidth="1"/>
    <col min="786" max="786" width="45.7109375" style="180" bestFit="1" customWidth="1"/>
    <col min="787" max="1024" width="11.42578125" style="180"/>
    <col min="1025" max="1025" width="22.140625" style="180" bestFit="1" customWidth="1"/>
    <col min="1026" max="1026" width="39.28515625" style="180" bestFit="1" customWidth="1"/>
    <col min="1027" max="1027" width="45.7109375" style="180" bestFit="1" customWidth="1"/>
    <col min="1028" max="1028" width="45" style="180" bestFit="1" customWidth="1"/>
    <col min="1029" max="1030" width="45.7109375" style="180" bestFit="1" customWidth="1"/>
    <col min="1031" max="1031" width="27.42578125" style="180" bestFit="1" customWidth="1"/>
    <col min="1032" max="1033" width="45.7109375" style="180" bestFit="1" customWidth="1"/>
    <col min="1034" max="1034" width="11.7109375" style="180" bestFit="1" customWidth="1"/>
    <col min="1035" max="1035" width="10.42578125" style="180" bestFit="1" customWidth="1"/>
    <col min="1036" max="1036" width="32.42578125" style="180" bestFit="1" customWidth="1"/>
    <col min="1037" max="1037" width="20.28515625" style="180" bestFit="1" customWidth="1"/>
    <col min="1038" max="1038" width="26.85546875" style="180" bestFit="1" customWidth="1"/>
    <col min="1039" max="1039" width="45.7109375" style="180" bestFit="1" customWidth="1"/>
    <col min="1040" max="1040" width="16.42578125" style="180" bestFit="1" customWidth="1"/>
    <col min="1041" max="1041" width="9.5703125" style="180" bestFit="1" customWidth="1"/>
    <col min="1042" max="1042" width="45.7109375" style="180" bestFit="1" customWidth="1"/>
    <col min="1043" max="1280" width="11.42578125" style="180"/>
    <col min="1281" max="1281" width="22.140625" style="180" bestFit="1" customWidth="1"/>
    <col min="1282" max="1282" width="39.28515625" style="180" bestFit="1" customWidth="1"/>
    <col min="1283" max="1283" width="45.7109375" style="180" bestFit="1" customWidth="1"/>
    <col min="1284" max="1284" width="45" style="180" bestFit="1" customWidth="1"/>
    <col min="1285" max="1286" width="45.7109375" style="180" bestFit="1" customWidth="1"/>
    <col min="1287" max="1287" width="27.42578125" style="180" bestFit="1" customWidth="1"/>
    <col min="1288" max="1289" width="45.7109375" style="180" bestFit="1" customWidth="1"/>
    <col min="1290" max="1290" width="11.7109375" style="180" bestFit="1" customWidth="1"/>
    <col min="1291" max="1291" width="10.42578125" style="180" bestFit="1" customWidth="1"/>
    <col min="1292" max="1292" width="32.42578125" style="180" bestFit="1" customWidth="1"/>
    <col min="1293" max="1293" width="20.28515625" style="180" bestFit="1" customWidth="1"/>
    <col min="1294" max="1294" width="26.85546875" style="180" bestFit="1" customWidth="1"/>
    <col min="1295" max="1295" width="45.7109375" style="180" bestFit="1" customWidth="1"/>
    <col min="1296" max="1296" width="16.42578125" style="180" bestFit="1" customWidth="1"/>
    <col min="1297" max="1297" width="9.5703125" style="180" bestFit="1" customWidth="1"/>
    <col min="1298" max="1298" width="45.7109375" style="180" bestFit="1" customWidth="1"/>
    <col min="1299" max="1536" width="11.42578125" style="180"/>
    <col min="1537" max="1537" width="22.140625" style="180" bestFit="1" customWidth="1"/>
    <col min="1538" max="1538" width="39.28515625" style="180" bestFit="1" customWidth="1"/>
    <col min="1539" max="1539" width="45.7109375" style="180" bestFit="1" customWidth="1"/>
    <col min="1540" max="1540" width="45" style="180" bestFit="1" customWidth="1"/>
    <col min="1541" max="1542" width="45.7109375" style="180" bestFit="1" customWidth="1"/>
    <col min="1543" max="1543" width="27.42578125" style="180" bestFit="1" customWidth="1"/>
    <col min="1544" max="1545" width="45.7109375" style="180" bestFit="1" customWidth="1"/>
    <col min="1546" max="1546" width="11.7109375" style="180" bestFit="1" customWidth="1"/>
    <col min="1547" max="1547" width="10.42578125" style="180" bestFit="1" customWidth="1"/>
    <col min="1548" max="1548" width="32.42578125" style="180" bestFit="1" customWidth="1"/>
    <col min="1549" max="1549" width="20.28515625" style="180" bestFit="1" customWidth="1"/>
    <col min="1550" max="1550" width="26.85546875" style="180" bestFit="1" customWidth="1"/>
    <col min="1551" max="1551" width="45.7109375" style="180" bestFit="1" customWidth="1"/>
    <col min="1552" max="1552" width="16.42578125" style="180" bestFit="1" customWidth="1"/>
    <col min="1553" max="1553" width="9.5703125" style="180" bestFit="1" customWidth="1"/>
    <col min="1554" max="1554" width="45.7109375" style="180" bestFit="1" customWidth="1"/>
    <col min="1555" max="1792" width="11.42578125" style="180"/>
    <col min="1793" max="1793" width="22.140625" style="180" bestFit="1" customWidth="1"/>
    <col min="1794" max="1794" width="39.28515625" style="180" bestFit="1" customWidth="1"/>
    <col min="1795" max="1795" width="45.7109375" style="180" bestFit="1" customWidth="1"/>
    <col min="1796" max="1796" width="45" style="180" bestFit="1" customWidth="1"/>
    <col min="1797" max="1798" width="45.7109375" style="180" bestFit="1" customWidth="1"/>
    <col min="1799" max="1799" width="27.42578125" style="180" bestFit="1" customWidth="1"/>
    <col min="1800" max="1801" width="45.7109375" style="180" bestFit="1" customWidth="1"/>
    <col min="1802" max="1802" width="11.7109375" style="180" bestFit="1" customWidth="1"/>
    <col min="1803" max="1803" width="10.42578125" style="180" bestFit="1" customWidth="1"/>
    <col min="1804" max="1804" width="32.42578125" style="180" bestFit="1" customWidth="1"/>
    <col min="1805" max="1805" width="20.28515625" style="180" bestFit="1" customWidth="1"/>
    <col min="1806" max="1806" width="26.85546875" style="180" bestFit="1" customWidth="1"/>
    <col min="1807" max="1807" width="45.7109375" style="180" bestFit="1" customWidth="1"/>
    <col min="1808" max="1808" width="16.42578125" style="180" bestFit="1" customWidth="1"/>
    <col min="1809" max="1809" width="9.5703125" style="180" bestFit="1" customWidth="1"/>
    <col min="1810" max="1810" width="45.7109375" style="180" bestFit="1" customWidth="1"/>
    <col min="1811" max="2048" width="11.42578125" style="180"/>
    <col min="2049" max="2049" width="22.140625" style="180" bestFit="1" customWidth="1"/>
    <col min="2050" max="2050" width="39.28515625" style="180" bestFit="1" customWidth="1"/>
    <col min="2051" max="2051" width="45.7109375" style="180" bestFit="1" customWidth="1"/>
    <col min="2052" max="2052" width="45" style="180" bestFit="1" customWidth="1"/>
    <col min="2053" max="2054" width="45.7109375" style="180" bestFit="1" customWidth="1"/>
    <col min="2055" max="2055" width="27.42578125" style="180" bestFit="1" customWidth="1"/>
    <col min="2056" max="2057" width="45.7109375" style="180" bestFit="1" customWidth="1"/>
    <col min="2058" max="2058" width="11.7109375" style="180" bestFit="1" customWidth="1"/>
    <col min="2059" max="2059" width="10.42578125" style="180" bestFit="1" customWidth="1"/>
    <col min="2060" max="2060" width="32.42578125" style="180" bestFit="1" customWidth="1"/>
    <col min="2061" max="2061" width="20.28515625" style="180" bestFit="1" customWidth="1"/>
    <col min="2062" max="2062" width="26.85546875" style="180" bestFit="1" customWidth="1"/>
    <col min="2063" max="2063" width="45.7109375" style="180" bestFit="1" customWidth="1"/>
    <col min="2064" max="2064" width="16.42578125" style="180" bestFit="1" customWidth="1"/>
    <col min="2065" max="2065" width="9.5703125" style="180" bestFit="1" customWidth="1"/>
    <col min="2066" max="2066" width="45.7109375" style="180" bestFit="1" customWidth="1"/>
    <col min="2067" max="2304" width="11.42578125" style="180"/>
    <col min="2305" max="2305" width="22.140625" style="180" bestFit="1" customWidth="1"/>
    <col min="2306" max="2306" width="39.28515625" style="180" bestFit="1" customWidth="1"/>
    <col min="2307" max="2307" width="45.7109375" style="180" bestFit="1" customWidth="1"/>
    <col min="2308" max="2308" width="45" style="180" bestFit="1" customWidth="1"/>
    <col min="2309" max="2310" width="45.7109375" style="180" bestFit="1" customWidth="1"/>
    <col min="2311" max="2311" width="27.42578125" style="180" bestFit="1" customWidth="1"/>
    <col min="2312" max="2313" width="45.7109375" style="180" bestFit="1" customWidth="1"/>
    <col min="2314" max="2314" width="11.7109375" style="180" bestFit="1" customWidth="1"/>
    <col min="2315" max="2315" width="10.42578125" style="180" bestFit="1" customWidth="1"/>
    <col min="2316" max="2316" width="32.42578125" style="180" bestFit="1" customWidth="1"/>
    <col min="2317" max="2317" width="20.28515625" style="180" bestFit="1" customWidth="1"/>
    <col min="2318" max="2318" width="26.85546875" style="180" bestFit="1" customWidth="1"/>
    <col min="2319" max="2319" width="45.7109375" style="180" bestFit="1" customWidth="1"/>
    <col min="2320" max="2320" width="16.42578125" style="180" bestFit="1" customWidth="1"/>
    <col min="2321" max="2321" width="9.5703125" style="180" bestFit="1" customWidth="1"/>
    <col min="2322" max="2322" width="45.7109375" style="180" bestFit="1" customWidth="1"/>
    <col min="2323" max="2560" width="11.42578125" style="180"/>
    <col min="2561" max="2561" width="22.140625" style="180" bestFit="1" customWidth="1"/>
    <col min="2562" max="2562" width="39.28515625" style="180" bestFit="1" customWidth="1"/>
    <col min="2563" max="2563" width="45.7109375" style="180" bestFit="1" customWidth="1"/>
    <col min="2564" max="2564" width="45" style="180" bestFit="1" customWidth="1"/>
    <col min="2565" max="2566" width="45.7109375" style="180" bestFit="1" customWidth="1"/>
    <col min="2567" max="2567" width="27.42578125" style="180" bestFit="1" customWidth="1"/>
    <col min="2568" max="2569" width="45.7109375" style="180" bestFit="1" customWidth="1"/>
    <col min="2570" max="2570" width="11.7109375" style="180" bestFit="1" customWidth="1"/>
    <col min="2571" max="2571" width="10.42578125" style="180" bestFit="1" customWidth="1"/>
    <col min="2572" max="2572" width="32.42578125" style="180" bestFit="1" customWidth="1"/>
    <col min="2573" max="2573" width="20.28515625" style="180" bestFit="1" customWidth="1"/>
    <col min="2574" max="2574" width="26.85546875" style="180" bestFit="1" customWidth="1"/>
    <col min="2575" max="2575" width="45.7109375" style="180" bestFit="1" customWidth="1"/>
    <col min="2576" max="2576" width="16.42578125" style="180" bestFit="1" customWidth="1"/>
    <col min="2577" max="2577" width="9.5703125" style="180" bestFit="1" customWidth="1"/>
    <col min="2578" max="2578" width="45.7109375" style="180" bestFit="1" customWidth="1"/>
    <col min="2579" max="2816" width="11.42578125" style="180"/>
    <col min="2817" max="2817" width="22.140625" style="180" bestFit="1" customWidth="1"/>
    <col min="2818" max="2818" width="39.28515625" style="180" bestFit="1" customWidth="1"/>
    <col min="2819" max="2819" width="45.7109375" style="180" bestFit="1" customWidth="1"/>
    <col min="2820" max="2820" width="45" style="180" bestFit="1" customWidth="1"/>
    <col min="2821" max="2822" width="45.7109375" style="180" bestFit="1" customWidth="1"/>
    <col min="2823" max="2823" width="27.42578125" style="180" bestFit="1" customWidth="1"/>
    <col min="2824" max="2825" width="45.7109375" style="180" bestFit="1" customWidth="1"/>
    <col min="2826" max="2826" width="11.7109375" style="180" bestFit="1" customWidth="1"/>
    <col min="2827" max="2827" width="10.42578125" style="180" bestFit="1" customWidth="1"/>
    <col min="2828" max="2828" width="32.42578125" style="180" bestFit="1" customWidth="1"/>
    <col min="2829" max="2829" width="20.28515625" style="180" bestFit="1" customWidth="1"/>
    <col min="2830" max="2830" width="26.85546875" style="180" bestFit="1" customWidth="1"/>
    <col min="2831" max="2831" width="45.7109375" style="180" bestFit="1" customWidth="1"/>
    <col min="2832" max="2832" width="16.42578125" style="180" bestFit="1" customWidth="1"/>
    <col min="2833" max="2833" width="9.5703125" style="180" bestFit="1" customWidth="1"/>
    <col min="2834" max="2834" width="45.7109375" style="180" bestFit="1" customWidth="1"/>
    <col min="2835" max="3072" width="11.42578125" style="180"/>
    <col min="3073" max="3073" width="22.140625" style="180" bestFit="1" customWidth="1"/>
    <col min="3074" max="3074" width="39.28515625" style="180" bestFit="1" customWidth="1"/>
    <col min="3075" max="3075" width="45.7109375" style="180" bestFit="1" customWidth="1"/>
    <col min="3076" max="3076" width="45" style="180" bestFit="1" customWidth="1"/>
    <col min="3077" max="3078" width="45.7109375" style="180" bestFit="1" customWidth="1"/>
    <col min="3079" max="3079" width="27.42578125" style="180" bestFit="1" customWidth="1"/>
    <col min="3080" max="3081" width="45.7109375" style="180" bestFit="1" customWidth="1"/>
    <col min="3082" max="3082" width="11.7109375" style="180" bestFit="1" customWidth="1"/>
    <col min="3083" max="3083" width="10.42578125" style="180" bestFit="1" customWidth="1"/>
    <col min="3084" max="3084" width="32.42578125" style="180" bestFit="1" customWidth="1"/>
    <col min="3085" max="3085" width="20.28515625" style="180" bestFit="1" customWidth="1"/>
    <col min="3086" max="3086" width="26.85546875" style="180" bestFit="1" customWidth="1"/>
    <col min="3087" max="3087" width="45.7109375" style="180" bestFit="1" customWidth="1"/>
    <col min="3088" max="3088" width="16.42578125" style="180" bestFit="1" customWidth="1"/>
    <col min="3089" max="3089" width="9.5703125" style="180" bestFit="1" customWidth="1"/>
    <col min="3090" max="3090" width="45.7109375" style="180" bestFit="1" customWidth="1"/>
    <col min="3091" max="3328" width="11.42578125" style="180"/>
    <col min="3329" max="3329" width="22.140625" style="180" bestFit="1" customWidth="1"/>
    <col min="3330" max="3330" width="39.28515625" style="180" bestFit="1" customWidth="1"/>
    <col min="3331" max="3331" width="45.7109375" style="180" bestFit="1" customWidth="1"/>
    <col min="3332" max="3332" width="45" style="180" bestFit="1" customWidth="1"/>
    <col min="3333" max="3334" width="45.7109375" style="180" bestFit="1" customWidth="1"/>
    <col min="3335" max="3335" width="27.42578125" style="180" bestFit="1" customWidth="1"/>
    <col min="3336" max="3337" width="45.7109375" style="180" bestFit="1" customWidth="1"/>
    <col min="3338" max="3338" width="11.7109375" style="180" bestFit="1" customWidth="1"/>
    <col min="3339" max="3339" width="10.42578125" style="180" bestFit="1" customWidth="1"/>
    <col min="3340" max="3340" width="32.42578125" style="180" bestFit="1" customWidth="1"/>
    <col min="3341" max="3341" width="20.28515625" style="180" bestFit="1" customWidth="1"/>
    <col min="3342" max="3342" width="26.85546875" style="180" bestFit="1" customWidth="1"/>
    <col min="3343" max="3343" width="45.7109375" style="180" bestFit="1" customWidth="1"/>
    <col min="3344" max="3344" width="16.42578125" style="180" bestFit="1" customWidth="1"/>
    <col min="3345" max="3345" width="9.5703125" style="180" bestFit="1" customWidth="1"/>
    <col min="3346" max="3346" width="45.7109375" style="180" bestFit="1" customWidth="1"/>
    <col min="3347" max="3584" width="11.42578125" style="180"/>
    <col min="3585" max="3585" width="22.140625" style="180" bestFit="1" customWidth="1"/>
    <col min="3586" max="3586" width="39.28515625" style="180" bestFit="1" customWidth="1"/>
    <col min="3587" max="3587" width="45.7109375" style="180" bestFit="1" customWidth="1"/>
    <col min="3588" max="3588" width="45" style="180" bestFit="1" customWidth="1"/>
    <col min="3589" max="3590" width="45.7109375" style="180" bestFit="1" customWidth="1"/>
    <col min="3591" max="3591" width="27.42578125" style="180" bestFit="1" customWidth="1"/>
    <col min="3592" max="3593" width="45.7109375" style="180" bestFit="1" customWidth="1"/>
    <col min="3594" max="3594" width="11.7109375" style="180" bestFit="1" customWidth="1"/>
    <col min="3595" max="3595" width="10.42578125" style="180" bestFit="1" customWidth="1"/>
    <col min="3596" max="3596" width="32.42578125" style="180" bestFit="1" customWidth="1"/>
    <col min="3597" max="3597" width="20.28515625" style="180" bestFit="1" customWidth="1"/>
    <col min="3598" max="3598" width="26.85546875" style="180" bestFit="1" customWidth="1"/>
    <col min="3599" max="3599" width="45.7109375" style="180" bestFit="1" customWidth="1"/>
    <col min="3600" max="3600" width="16.42578125" style="180" bestFit="1" customWidth="1"/>
    <col min="3601" max="3601" width="9.5703125" style="180" bestFit="1" customWidth="1"/>
    <col min="3602" max="3602" width="45.7109375" style="180" bestFit="1" customWidth="1"/>
    <col min="3603" max="3840" width="11.42578125" style="180"/>
    <col min="3841" max="3841" width="22.140625" style="180" bestFit="1" customWidth="1"/>
    <col min="3842" max="3842" width="39.28515625" style="180" bestFit="1" customWidth="1"/>
    <col min="3843" max="3843" width="45.7109375" style="180" bestFit="1" customWidth="1"/>
    <col min="3844" max="3844" width="45" style="180" bestFit="1" customWidth="1"/>
    <col min="3845" max="3846" width="45.7109375" style="180" bestFit="1" customWidth="1"/>
    <col min="3847" max="3847" width="27.42578125" style="180" bestFit="1" customWidth="1"/>
    <col min="3848" max="3849" width="45.7109375" style="180" bestFit="1" customWidth="1"/>
    <col min="3850" max="3850" width="11.7109375" style="180" bestFit="1" customWidth="1"/>
    <col min="3851" max="3851" width="10.42578125" style="180" bestFit="1" customWidth="1"/>
    <col min="3852" max="3852" width="32.42578125" style="180" bestFit="1" customWidth="1"/>
    <col min="3853" max="3853" width="20.28515625" style="180" bestFit="1" customWidth="1"/>
    <col min="3854" max="3854" width="26.85546875" style="180" bestFit="1" customWidth="1"/>
    <col min="3855" max="3855" width="45.7109375" style="180" bestFit="1" customWidth="1"/>
    <col min="3856" max="3856" width="16.42578125" style="180" bestFit="1" customWidth="1"/>
    <col min="3857" max="3857" width="9.5703125" style="180" bestFit="1" customWidth="1"/>
    <col min="3858" max="3858" width="45.7109375" style="180" bestFit="1" customWidth="1"/>
    <col min="3859" max="4096" width="11.42578125" style="180"/>
    <col min="4097" max="4097" width="22.140625" style="180" bestFit="1" customWidth="1"/>
    <col min="4098" max="4098" width="39.28515625" style="180" bestFit="1" customWidth="1"/>
    <col min="4099" max="4099" width="45.7109375" style="180" bestFit="1" customWidth="1"/>
    <col min="4100" max="4100" width="45" style="180" bestFit="1" customWidth="1"/>
    <col min="4101" max="4102" width="45.7109375" style="180" bestFit="1" customWidth="1"/>
    <col min="4103" max="4103" width="27.42578125" style="180" bestFit="1" customWidth="1"/>
    <col min="4104" max="4105" width="45.7109375" style="180" bestFit="1" customWidth="1"/>
    <col min="4106" max="4106" width="11.7109375" style="180" bestFit="1" customWidth="1"/>
    <col min="4107" max="4107" width="10.42578125" style="180" bestFit="1" customWidth="1"/>
    <col min="4108" max="4108" width="32.42578125" style="180" bestFit="1" customWidth="1"/>
    <col min="4109" max="4109" width="20.28515625" style="180" bestFit="1" customWidth="1"/>
    <col min="4110" max="4110" width="26.85546875" style="180" bestFit="1" customWidth="1"/>
    <col min="4111" max="4111" width="45.7109375" style="180" bestFit="1" customWidth="1"/>
    <col min="4112" max="4112" width="16.42578125" style="180" bestFit="1" customWidth="1"/>
    <col min="4113" max="4113" width="9.5703125" style="180" bestFit="1" customWidth="1"/>
    <col min="4114" max="4114" width="45.7109375" style="180" bestFit="1" customWidth="1"/>
    <col min="4115" max="4352" width="11.42578125" style="180"/>
    <col min="4353" max="4353" width="22.140625" style="180" bestFit="1" customWidth="1"/>
    <col min="4354" max="4354" width="39.28515625" style="180" bestFit="1" customWidth="1"/>
    <col min="4355" max="4355" width="45.7109375" style="180" bestFit="1" customWidth="1"/>
    <col min="4356" max="4356" width="45" style="180" bestFit="1" customWidth="1"/>
    <col min="4357" max="4358" width="45.7109375" style="180" bestFit="1" customWidth="1"/>
    <col min="4359" max="4359" width="27.42578125" style="180" bestFit="1" customWidth="1"/>
    <col min="4360" max="4361" width="45.7109375" style="180" bestFit="1" customWidth="1"/>
    <col min="4362" max="4362" width="11.7109375" style="180" bestFit="1" customWidth="1"/>
    <col min="4363" max="4363" width="10.42578125" style="180" bestFit="1" customWidth="1"/>
    <col min="4364" max="4364" width="32.42578125" style="180" bestFit="1" customWidth="1"/>
    <col min="4365" max="4365" width="20.28515625" style="180" bestFit="1" customWidth="1"/>
    <col min="4366" max="4366" width="26.85546875" style="180" bestFit="1" customWidth="1"/>
    <col min="4367" max="4367" width="45.7109375" style="180" bestFit="1" customWidth="1"/>
    <col min="4368" max="4368" width="16.42578125" style="180" bestFit="1" customWidth="1"/>
    <col min="4369" max="4369" width="9.5703125" style="180" bestFit="1" customWidth="1"/>
    <col min="4370" max="4370" width="45.7109375" style="180" bestFit="1" customWidth="1"/>
    <col min="4371" max="4608" width="11.42578125" style="180"/>
    <col min="4609" max="4609" width="22.140625" style="180" bestFit="1" customWidth="1"/>
    <col min="4610" max="4610" width="39.28515625" style="180" bestFit="1" customWidth="1"/>
    <col min="4611" max="4611" width="45.7109375" style="180" bestFit="1" customWidth="1"/>
    <col min="4612" max="4612" width="45" style="180" bestFit="1" customWidth="1"/>
    <col min="4613" max="4614" width="45.7109375" style="180" bestFit="1" customWidth="1"/>
    <col min="4615" max="4615" width="27.42578125" style="180" bestFit="1" customWidth="1"/>
    <col min="4616" max="4617" width="45.7109375" style="180" bestFit="1" customWidth="1"/>
    <col min="4618" max="4618" width="11.7109375" style="180" bestFit="1" customWidth="1"/>
    <col min="4619" max="4619" width="10.42578125" style="180" bestFit="1" customWidth="1"/>
    <col min="4620" max="4620" width="32.42578125" style="180" bestFit="1" customWidth="1"/>
    <col min="4621" max="4621" width="20.28515625" style="180" bestFit="1" customWidth="1"/>
    <col min="4622" max="4622" width="26.85546875" style="180" bestFit="1" customWidth="1"/>
    <col min="4623" max="4623" width="45.7109375" style="180" bestFit="1" customWidth="1"/>
    <col min="4624" max="4624" width="16.42578125" style="180" bestFit="1" customWidth="1"/>
    <col min="4625" max="4625" width="9.5703125" style="180" bestFit="1" customWidth="1"/>
    <col min="4626" max="4626" width="45.7109375" style="180" bestFit="1" customWidth="1"/>
    <col min="4627" max="4864" width="11.42578125" style="180"/>
    <col min="4865" max="4865" width="22.140625" style="180" bestFit="1" customWidth="1"/>
    <col min="4866" max="4866" width="39.28515625" style="180" bestFit="1" customWidth="1"/>
    <col min="4867" max="4867" width="45.7109375" style="180" bestFit="1" customWidth="1"/>
    <col min="4868" max="4868" width="45" style="180" bestFit="1" customWidth="1"/>
    <col min="4869" max="4870" width="45.7109375" style="180" bestFit="1" customWidth="1"/>
    <col min="4871" max="4871" width="27.42578125" style="180" bestFit="1" customWidth="1"/>
    <col min="4872" max="4873" width="45.7109375" style="180" bestFit="1" customWidth="1"/>
    <col min="4874" max="4874" width="11.7109375" style="180" bestFit="1" customWidth="1"/>
    <col min="4875" max="4875" width="10.42578125" style="180" bestFit="1" customWidth="1"/>
    <col min="4876" max="4876" width="32.42578125" style="180" bestFit="1" customWidth="1"/>
    <col min="4877" max="4877" width="20.28515625" style="180" bestFit="1" customWidth="1"/>
    <col min="4878" max="4878" width="26.85546875" style="180" bestFit="1" customWidth="1"/>
    <col min="4879" max="4879" width="45.7109375" style="180" bestFit="1" customWidth="1"/>
    <col min="4880" max="4880" width="16.42578125" style="180" bestFit="1" customWidth="1"/>
    <col min="4881" max="4881" width="9.5703125" style="180" bestFit="1" customWidth="1"/>
    <col min="4882" max="4882" width="45.7109375" style="180" bestFit="1" customWidth="1"/>
    <col min="4883" max="5120" width="11.42578125" style="180"/>
    <col min="5121" max="5121" width="22.140625" style="180" bestFit="1" customWidth="1"/>
    <col min="5122" max="5122" width="39.28515625" style="180" bestFit="1" customWidth="1"/>
    <col min="5123" max="5123" width="45.7109375" style="180" bestFit="1" customWidth="1"/>
    <col min="5124" max="5124" width="45" style="180" bestFit="1" customWidth="1"/>
    <col min="5125" max="5126" width="45.7109375" style="180" bestFit="1" customWidth="1"/>
    <col min="5127" max="5127" width="27.42578125" style="180" bestFit="1" customWidth="1"/>
    <col min="5128" max="5129" width="45.7109375" style="180" bestFit="1" customWidth="1"/>
    <col min="5130" max="5130" width="11.7109375" style="180" bestFit="1" customWidth="1"/>
    <col min="5131" max="5131" width="10.42578125" style="180" bestFit="1" customWidth="1"/>
    <col min="5132" max="5132" width="32.42578125" style="180" bestFit="1" customWidth="1"/>
    <col min="5133" max="5133" width="20.28515625" style="180" bestFit="1" customWidth="1"/>
    <col min="5134" max="5134" width="26.85546875" style="180" bestFit="1" customWidth="1"/>
    <col min="5135" max="5135" width="45.7109375" style="180" bestFit="1" customWidth="1"/>
    <col min="5136" max="5136" width="16.42578125" style="180" bestFit="1" customWidth="1"/>
    <col min="5137" max="5137" width="9.5703125" style="180" bestFit="1" customWidth="1"/>
    <col min="5138" max="5138" width="45.7109375" style="180" bestFit="1" customWidth="1"/>
    <col min="5139" max="5376" width="11.42578125" style="180"/>
    <col min="5377" max="5377" width="22.140625" style="180" bestFit="1" customWidth="1"/>
    <col min="5378" max="5378" width="39.28515625" style="180" bestFit="1" customWidth="1"/>
    <col min="5379" max="5379" width="45.7109375" style="180" bestFit="1" customWidth="1"/>
    <col min="5380" max="5380" width="45" style="180" bestFit="1" customWidth="1"/>
    <col min="5381" max="5382" width="45.7109375" style="180" bestFit="1" customWidth="1"/>
    <col min="5383" max="5383" width="27.42578125" style="180" bestFit="1" customWidth="1"/>
    <col min="5384" max="5385" width="45.7109375" style="180" bestFit="1" customWidth="1"/>
    <col min="5386" max="5386" width="11.7109375" style="180" bestFit="1" customWidth="1"/>
    <col min="5387" max="5387" width="10.42578125" style="180" bestFit="1" customWidth="1"/>
    <col min="5388" max="5388" width="32.42578125" style="180" bestFit="1" customWidth="1"/>
    <col min="5389" max="5389" width="20.28515625" style="180" bestFit="1" customWidth="1"/>
    <col min="5390" max="5390" width="26.85546875" style="180" bestFit="1" customWidth="1"/>
    <col min="5391" max="5391" width="45.7109375" style="180" bestFit="1" customWidth="1"/>
    <col min="5392" max="5392" width="16.42578125" style="180" bestFit="1" customWidth="1"/>
    <col min="5393" max="5393" width="9.5703125" style="180" bestFit="1" customWidth="1"/>
    <col min="5394" max="5394" width="45.7109375" style="180" bestFit="1" customWidth="1"/>
    <col min="5395" max="5632" width="11.42578125" style="180"/>
    <col min="5633" max="5633" width="22.140625" style="180" bestFit="1" customWidth="1"/>
    <col min="5634" max="5634" width="39.28515625" style="180" bestFit="1" customWidth="1"/>
    <col min="5635" max="5635" width="45.7109375" style="180" bestFit="1" customWidth="1"/>
    <col min="5636" max="5636" width="45" style="180" bestFit="1" customWidth="1"/>
    <col min="5637" max="5638" width="45.7109375" style="180" bestFit="1" customWidth="1"/>
    <col min="5639" max="5639" width="27.42578125" style="180" bestFit="1" customWidth="1"/>
    <col min="5640" max="5641" width="45.7109375" style="180" bestFit="1" customWidth="1"/>
    <col min="5642" max="5642" width="11.7109375" style="180" bestFit="1" customWidth="1"/>
    <col min="5643" max="5643" width="10.42578125" style="180" bestFit="1" customWidth="1"/>
    <col min="5644" max="5644" width="32.42578125" style="180" bestFit="1" customWidth="1"/>
    <col min="5645" max="5645" width="20.28515625" style="180" bestFit="1" customWidth="1"/>
    <col min="5646" max="5646" width="26.85546875" style="180" bestFit="1" customWidth="1"/>
    <col min="5647" max="5647" width="45.7109375" style="180" bestFit="1" customWidth="1"/>
    <col min="5648" max="5648" width="16.42578125" style="180" bestFit="1" customWidth="1"/>
    <col min="5649" max="5649" width="9.5703125" style="180" bestFit="1" customWidth="1"/>
    <col min="5650" max="5650" width="45.7109375" style="180" bestFit="1" customWidth="1"/>
    <col min="5651" max="5888" width="11.42578125" style="180"/>
    <col min="5889" max="5889" width="22.140625" style="180" bestFit="1" customWidth="1"/>
    <col min="5890" max="5890" width="39.28515625" style="180" bestFit="1" customWidth="1"/>
    <col min="5891" max="5891" width="45.7109375" style="180" bestFit="1" customWidth="1"/>
    <col min="5892" max="5892" width="45" style="180" bestFit="1" customWidth="1"/>
    <col min="5893" max="5894" width="45.7109375" style="180" bestFit="1" customWidth="1"/>
    <col min="5895" max="5895" width="27.42578125" style="180" bestFit="1" customWidth="1"/>
    <col min="5896" max="5897" width="45.7109375" style="180" bestFit="1" customWidth="1"/>
    <col min="5898" max="5898" width="11.7109375" style="180" bestFit="1" customWidth="1"/>
    <col min="5899" max="5899" width="10.42578125" style="180" bestFit="1" customWidth="1"/>
    <col min="5900" max="5900" width="32.42578125" style="180" bestFit="1" customWidth="1"/>
    <col min="5901" max="5901" width="20.28515625" style="180" bestFit="1" customWidth="1"/>
    <col min="5902" max="5902" width="26.85546875" style="180" bestFit="1" customWidth="1"/>
    <col min="5903" max="5903" width="45.7109375" style="180" bestFit="1" customWidth="1"/>
    <col min="5904" max="5904" width="16.42578125" style="180" bestFit="1" customWidth="1"/>
    <col min="5905" max="5905" width="9.5703125" style="180" bestFit="1" customWidth="1"/>
    <col min="5906" max="5906" width="45.7109375" style="180" bestFit="1" customWidth="1"/>
    <col min="5907" max="6144" width="11.42578125" style="180"/>
    <col min="6145" max="6145" width="22.140625" style="180" bestFit="1" customWidth="1"/>
    <col min="6146" max="6146" width="39.28515625" style="180" bestFit="1" customWidth="1"/>
    <col min="6147" max="6147" width="45.7109375" style="180" bestFit="1" customWidth="1"/>
    <col min="6148" max="6148" width="45" style="180" bestFit="1" customWidth="1"/>
    <col min="6149" max="6150" width="45.7109375" style="180" bestFit="1" customWidth="1"/>
    <col min="6151" max="6151" width="27.42578125" style="180" bestFit="1" customWidth="1"/>
    <col min="6152" max="6153" width="45.7109375" style="180" bestFit="1" customWidth="1"/>
    <col min="6154" max="6154" width="11.7109375" style="180" bestFit="1" customWidth="1"/>
    <col min="6155" max="6155" width="10.42578125" style="180" bestFit="1" customWidth="1"/>
    <col min="6156" max="6156" width="32.42578125" style="180" bestFit="1" customWidth="1"/>
    <col min="6157" max="6157" width="20.28515625" style="180" bestFit="1" customWidth="1"/>
    <col min="6158" max="6158" width="26.85546875" style="180" bestFit="1" customWidth="1"/>
    <col min="6159" max="6159" width="45.7109375" style="180" bestFit="1" customWidth="1"/>
    <col min="6160" max="6160" width="16.42578125" style="180" bestFit="1" customWidth="1"/>
    <col min="6161" max="6161" width="9.5703125" style="180" bestFit="1" customWidth="1"/>
    <col min="6162" max="6162" width="45.7109375" style="180" bestFit="1" customWidth="1"/>
    <col min="6163" max="6400" width="11.42578125" style="180"/>
    <col min="6401" max="6401" width="22.140625" style="180" bestFit="1" customWidth="1"/>
    <col min="6402" max="6402" width="39.28515625" style="180" bestFit="1" customWidth="1"/>
    <col min="6403" max="6403" width="45.7109375" style="180" bestFit="1" customWidth="1"/>
    <col min="6404" max="6404" width="45" style="180" bestFit="1" customWidth="1"/>
    <col min="6405" max="6406" width="45.7109375" style="180" bestFit="1" customWidth="1"/>
    <col min="6407" max="6407" width="27.42578125" style="180" bestFit="1" customWidth="1"/>
    <col min="6408" max="6409" width="45.7109375" style="180" bestFit="1" customWidth="1"/>
    <col min="6410" max="6410" width="11.7109375" style="180" bestFit="1" customWidth="1"/>
    <col min="6411" max="6411" width="10.42578125" style="180" bestFit="1" customWidth="1"/>
    <col min="6412" max="6412" width="32.42578125" style="180" bestFit="1" customWidth="1"/>
    <col min="6413" max="6413" width="20.28515625" style="180" bestFit="1" customWidth="1"/>
    <col min="6414" max="6414" width="26.85546875" style="180" bestFit="1" customWidth="1"/>
    <col min="6415" max="6415" width="45.7109375" style="180" bestFit="1" customWidth="1"/>
    <col min="6416" max="6416" width="16.42578125" style="180" bestFit="1" customWidth="1"/>
    <col min="6417" max="6417" width="9.5703125" style="180" bestFit="1" customWidth="1"/>
    <col min="6418" max="6418" width="45.7109375" style="180" bestFit="1" customWidth="1"/>
    <col min="6419" max="6656" width="11.42578125" style="180"/>
    <col min="6657" max="6657" width="22.140625" style="180" bestFit="1" customWidth="1"/>
    <col min="6658" max="6658" width="39.28515625" style="180" bestFit="1" customWidth="1"/>
    <col min="6659" max="6659" width="45.7109375" style="180" bestFit="1" customWidth="1"/>
    <col min="6660" max="6660" width="45" style="180" bestFit="1" customWidth="1"/>
    <col min="6661" max="6662" width="45.7109375" style="180" bestFit="1" customWidth="1"/>
    <col min="6663" max="6663" width="27.42578125" style="180" bestFit="1" customWidth="1"/>
    <col min="6664" max="6665" width="45.7109375" style="180" bestFit="1" customWidth="1"/>
    <col min="6666" max="6666" width="11.7109375" style="180" bestFit="1" customWidth="1"/>
    <col min="6667" max="6667" width="10.42578125" style="180" bestFit="1" customWidth="1"/>
    <col min="6668" max="6668" width="32.42578125" style="180" bestFit="1" customWidth="1"/>
    <col min="6669" max="6669" width="20.28515625" style="180" bestFit="1" customWidth="1"/>
    <col min="6670" max="6670" width="26.85546875" style="180" bestFit="1" customWidth="1"/>
    <col min="6671" max="6671" width="45.7109375" style="180" bestFit="1" customWidth="1"/>
    <col min="6672" max="6672" width="16.42578125" style="180" bestFit="1" customWidth="1"/>
    <col min="6673" max="6673" width="9.5703125" style="180" bestFit="1" customWidth="1"/>
    <col min="6674" max="6674" width="45.7109375" style="180" bestFit="1" customWidth="1"/>
    <col min="6675" max="6912" width="11.42578125" style="180"/>
    <col min="6913" max="6913" width="22.140625" style="180" bestFit="1" customWidth="1"/>
    <col min="6914" max="6914" width="39.28515625" style="180" bestFit="1" customWidth="1"/>
    <col min="6915" max="6915" width="45.7109375" style="180" bestFit="1" customWidth="1"/>
    <col min="6916" max="6916" width="45" style="180" bestFit="1" customWidth="1"/>
    <col min="6917" max="6918" width="45.7109375" style="180" bestFit="1" customWidth="1"/>
    <col min="6919" max="6919" width="27.42578125" style="180" bestFit="1" customWidth="1"/>
    <col min="6920" max="6921" width="45.7109375" style="180" bestFit="1" customWidth="1"/>
    <col min="6922" max="6922" width="11.7109375" style="180" bestFit="1" customWidth="1"/>
    <col min="6923" max="6923" width="10.42578125" style="180" bestFit="1" customWidth="1"/>
    <col min="6924" max="6924" width="32.42578125" style="180" bestFit="1" customWidth="1"/>
    <col min="6925" max="6925" width="20.28515625" style="180" bestFit="1" customWidth="1"/>
    <col min="6926" max="6926" width="26.85546875" style="180" bestFit="1" customWidth="1"/>
    <col min="6927" max="6927" width="45.7109375" style="180" bestFit="1" customWidth="1"/>
    <col min="6928" max="6928" width="16.42578125" style="180" bestFit="1" customWidth="1"/>
    <col min="6929" max="6929" width="9.5703125" style="180" bestFit="1" customWidth="1"/>
    <col min="6930" max="6930" width="45.7109375" style="180" bestFit="1" customWidth="1"/>
    <col min="6931" max="7168" width="11.42578125" style="180"/>
    <col min="7169" max="7169" width="22.140625" style="180" bestFit="1" customWidth="1"/>
    <col min="7170" max="7170" width="39.28515625" style="180" bestFit="1" customWidth="1"/>
    <col min="7171" max="7171" width="45.7109375" style="180" bestFit="1" customWidth="1"/>
    <col min="7172" max="7172" width="45" style="180" bestFit="1" customWidth="1"/>
    <col min="7173" max="7174" width="45.7109375" style="180" bestFit="1" customWidth="1"/>
    <col min="7175" max="7175" width="27.42578125" style="180" bestFit="1" customWidth="1"/>
    <col min="7176" max="7177" width="45.7109375" style="180" bestFit="1" customWidth="1"/>
    <col min="7178" max="7178" width="11.7109375" style="180" bestFit="1" customWidth="1"/>
    <col min="7179" max="7179" width="10.42578125" style="180" bestFit="1" customWidth="1"/>
    <col min="7180" max="7180" width="32.42578125" style="180" bestFit="1" customWidth="1"/>
    <col min="7181" max="7181" width="20.28515625" style="180" bestFit="1" customWidth="1"/>
    <col min="7182" max="7182" width="26.85546875" style="180" bestFit="1" customWidth="1"/>
    <col min="7183" max="7183" width="45.7109375" style="180" bestFit="1" customWidth="1"/>
    <col min="7184" max="7184" width="16.42578125" style="180" bestFit="1" customWidth="1"/>
    <col min="7185" max="7185" width="9.5703125" style="180" bestFit="1" customWidth="1"/>
    <col min="7186" max="7186" width="45.7109375" style="180" bestFit="1" customWidth="1"/>
    <col min="7187" max="7424" width="11.42578125" style="180"/>
    <col min="7425" max="7425" width="22.140625" style="180" bestFit="1" customWidth="1"/>
    <col min="7426" max="7426" width="39.28515625" style="180" bestFit="1" customWidth="1"/>
    <col min="7427" max="7427" width="45.7109375" style="180" bestFit="1" customWidth="1"/>
    <col min="7428" max="7428" width="45" style="180" bestFit="1" customWidth="1"/>
    <col min="7429" max="7430" width="45.7109375" style="180" bestFit="1" customWidth="1"/>
    <col min="7431" max="7431" width="27.42578125" style="180" bestFit="1" customWidth="1"/>
    <col min="7432" max="7433" width="45.7109375" style="180" bestFit="1" customWidth="1"/>
    <col min="7434" max="7434" width="11.7109375" style="180" bestFit="1" customWidth="1"/>
    <col min="7435" max="7435" width="10.42578125" style="180" bestFit="1" customWidth="1"/>
    <col min="7436" max="7436" width="32.42578125" style="180" bestFit="1" customWidth="1"/>
    <col min="7437" max="7437" width="20.28515625" style="180" bestFit="1" customWidth="1"/>
    <col min="7438" max="7438" width="26.85546875" style="180" bestFit="1" customWidth="1"/>
    <col min="7439" max="7439" width="45.7109375" style="180" bestFit="1" customWidth="1"/>
    <col min="7440" max="7440" width="16.42578125" style="180" bestFit="1" customWidth="1"/>
    <col min="7441" max="7441" width="9.5703125" style="180" bestFit="1" customWidth="1"/>
    <col min="7442" max="7442" width="45.7109375" style="180" bestFit="1" customWidth="1"/>
    <col min="7443" max="7680" width="11.42578125" style="180"/>
    <col min="7681" max="7681" width="22.140625" style="180" bestFit="1" customWidth="1"/>
    <col min="7682" max="7682" width="39.28515625" style="180" bestFit="1" customWidth="1"/>
    <col min="7683" max="7683" width="45.7109375" style="180" bestFit="1" customWidth="1"/>
    <col min="7684" max="7684" width="45" style="180" bestFit="1" customWidth="1"/>
    <col min="7685" max="7686" width="45.7109375" style="180" bestFit="1" customWidth="1"/>
    <col min="7687" max="7687" width="27.42578125" style="180" bestFit="1" customWidth="1"/>
    <col min="7688" max="7689" width="45.7109375" style="180" bestFit="1" customWidth="1"/>
    <col min="7690" max="7690" width="11.7109375" style="180" bestFit="1" customWidth="1"/>
    <col min="7691" max="7691" width="10.42578125" style="180" bestFit="1" customWidth="1"/>
    <col min="7692" max="7692" width="32.42578125" style="180" bestFit="1" customWidth="1"/>
    <col min="7693" max="7693" width="20.28515625" style="180" bestFit="1" customWidth="1"/>
    <col min="7694" max="7694" width="26.85546875" style="180" bestFit="1" customWidth="1"/>
    <col min="7695" max="7695" width="45.7109375" style="180" bestFit="1" customWidth="1"/>
    <col min="7696" max="7696" width="16.42578125" style="180" bestFit="1" customWidth="1"/>
    <col min="7697" max="7697" width="9.5703125" style="180" bestFit="1" customWidth="1"/>
    <col min="7698" max="7698" width="45.7109375" style="180" bestFit="1" customWidth="1"/>
    <col min="7699" max="7936" width="11.42578125" style="180"/>
    <col min="7937" max="7937" width="22.140625" style="180" bestFit="1" customWidth="1"/>
    <col min="7938" max="7938" width="39.28515625" style="180" bestFit="1" customWidth="1"/>
    <col min="7939" max="7939" width="45.7109375" style="180" bestFit="1" customWidth="1"/>
    <col min="7940" max="7940" width="45" style="180" bestFit="1" customWidth="1"/>
    <col min="7941" max="7942" width="45.7109375" style="180" bestFit="1" customWidth="1"/>
    <col min="7943" max="7943" width="27.42578125" style="180" bestFit="1" customWidth="1"/>
    <col min="7944" max="7945" width="45.7109375" style="180" bestFit="1" customWidth="1"/>
    <col min="7946" max="7946" width="11.7109375" style="180" bestFit="1" customWidth="1"/>
    <col min="7947" max="7947" width="10.42578125" style="180" bestFit="1" customWidth="1"/>
    <col min="7948" max="7948" width="32.42578125" style="180" bestFit="1" customWidth="1"/>
    <col min="7949" max="7949" width="20.28515625" style="180" bestFit="1" customWidth="1"/>
    <col min="7950" max="7950" width="26.85546875" style="180" bestFit="1" customWidth="1"/>
    <col min="7951" max="7951" width="45.7109375" style="180" bestFit="1" customWidth="1"/>
    <col min="7952" max="7952" width="16.42578125" style="180" bestFit="1" customWidth="1"/>
    <col min="7953" max="7953" width="9.5703125" style="180" bestFit="1" customWidth="1"/>
    <col min="7954" max="7954" width="45.7109375" style="180" bestFit="1" customWidth="1"/>
    <col min="7955" max="8192" width="11.42578125" style="180"/>
    <col min="8193" max="8193" width="22.140625" style="180" bestFit="1" customWidth="1"/>
    <col min="8194" max="8194" width="39.28515625" style="180" bestFit="1" customWidth="1"/>
    <col min="8195" max="8195" width="45.7109375" style="180" bestFit="1" customWidth="1"/>
    <col min="8196" max="8196" width="45" style="180" bestFit="1" customWidth="1"/>
    <col min="8197" max="8198" width="45.7109375" style="180" bestFit="1" customWidth="1"/>
    <col min="8199" max="8199" width="27.42578125" style="180" bestFit="1" customWidth="1"/>
    <col min="8200" max="8201" width="45.7109375" style="180" bestFit="1" customWidth="1"/>
    <col min="8202" max="8202" width="11.7109375" style="180" bestFit="1" customWidth="1"/>
    <col min="8203" max="8203" width="10.42578125" style="180" bestFit="1" customWidth="1"/>
    <col min="8204" max="8204" width="32.42578125" style="180" bestFit="1" customWidth="1"/>
    <col min="8205" max="8205" width="20.28515625" style="180" bestFit="1" customWidth="1"/>
    <col min="8206" max="8206" width="26.85546875" style="180" bestFit="1" customWidth="1"/>
    <col min="8207" max="8207" width="45.7109375" style="180" bestFit="1" customWidth="1"/>
    <col min="8208" max="8208" width="16.42578125" style="180" bestFit="1" customWidth="1"/>
    <col min="8209" max="8209" width="9.5703125" style="180" bestFit="1" customWidth="1"/>
    <col min="8210" max="8210" width="45.7109375" style="180" bestFit="1" customWidth="1"/>
    <col min="8211" max="8448" width="11.42578125" style="180"/>
    <col min="8449" max="8449" width="22.140625" style="180" bestFit="1" customWidth="1"/>
    <col min="8450" max="8450" width="39.28515625" style="180" bestFit="1" customWidth="1"/>
    <col min="8451" max="8451" width="45.7109375" style="180" bestFit="1" customWidth="1"/>
    <col min="8452" max="8452" width="45" style="180" bestFit="1" customWidth="1"/>
    <col min="8453" max="8454" width="45.7109375" style="180" bestFit="1" customWidth="1"/>
    <col min="8455" max="8455" width="27.42578125" style="180" bestFit="1" customWidth="1"/>
    <col min="8456" max="8457" width="45.7109375" style="180" bestFit="1" customWidth="1"/>
    <col min="8458" max="8458" width="11.7109375" style="180" bestFit="1" customWidth="1"/>
    <col min="8459" max="8459" width="10.42578125" style="180" bestFit="1" customWidth="1"/>
    <col min="8460" max="8460" width="32.42578125" style="180" bestFit="1" customWidth="1"/>
    <col min="8461" max="8461" width="20.28515625" style="180" bestFit="1" customWidth="1"/>
    <col min="8462" max="8462" width="26.85546875" style="180" bestFit="1" customWidth="1"/>
    <col min="8463" max="8463" width="45.7109375" style="180" bestFit="1" customWidth="1"/>
    <col min="8464" max="8464" width="16.42578125" style="180" bestFit="1" customWidth="1"/>
    <col min="8465" max="8465" width="9.5703125" style="180" bestFit="1" customWidth="1"/>
    <col min="8466" max="8466" width="45.7109375" style="180" bestFit="1" customWidth="1"/>
    <col min="8467" max="8704" width="11.42578125" style="180"/>
    <col min="8705" max="8705" width="22.140625" style="180" bestFit="1" customWidth="1"/>
    <col min="8706" max="8706" width="39.28515625" style="180" bestFit="1" customWidth="1"/>
    <col min="8707" max="8707" width="45.7109375" style="180" bestFit="1" customWidth="1"/>
    <col min="8708" max="8708" width="45" style="180" bestFit="1" customWidth="1"/>
    <col min="8709" max="8710" width="45.7109375" style="180" bestFit="1" customWidth="1"/>
    <col min="8711" max="8711" width="27.42578125" style="180" bestFit="1" customWidth="1"/>
    <col min="8712" max="8713" width="45.7109375" style="180" bestFit="1" customWidth="1"/>
    <col min="8714" max="8714" width="11.7109375" style="180" bestFit="1" customWidth="1"/>
    <col min="8715" max="8715" width="10.42578125" style="180" bestFit="1" customWidth="1"/>
    <col min="8716" max="8716" width="32.42578125" style="180" bestFit="1" customWidth="1"/>
    <col min="8717" max="8717" width="20.28515625" style="180" bestFit="1" customWidth="1"/>
    <col min="8718" max="8718" width="26.85546875" style="180" bestFit="1" customWidth="1"/>
    <col min="8719" max="8719" width="45.7109375" style="180" bestFit="1" customWidth="1"/>
    <col min="8720" max="8720" width="16.42578125" style="180" bestFit="1" customWidth="1"/>
    <col min="8721" max="8721" width="9.5703125" style="180" bestFit="1" customWidth="1"/>
    <col min="8722" max="8722" width="45.7109375" style="180" bestFit="1" customWidth="1"/>
    <col min="8723" max="8960" width="11.42578125" style="180"/>
    <col min="8961" max="8961" width="22.140625" style="180" bestFit="1" customWidth="1"/>
    <col min="8962" max="8962" width="39.28515625" style="180" bestFit="1" customWidth="1"/>
    <col min="8963" max="8963" width="45.7109375" style="180" bestFit="1" customWidth="1"/>
    <col min="8964" max="8964" width="45" style="180" bestFit="1" customWidth="1"/>
    <col min="8965" max="8966" width="45.7109375" style="180" bestFit="1" customWidth="1"/>
    <col min="8967" max="8967" width="27.42578125" style="180" bestFit="1" customWidth="1"/>
    <col min="8968" max="8969" width="45.7109375" style="180" bestFit="1" customWidth="1"/>
    <col min="8970" max="8970" width="11.7109375" style="180" bestFit="1" customWidth="1"/>
    <col min="8971" max="8971" width="10.42578125" style="180" bestFit="1" customWidth="1"/>
    <col min="8972" max="8972" width="32.42578125" style="180" bestFit="1" customWidth="1"/>
    <col min="8973" max="8973" width="20.28515625" style="180" bestFit="1" customWidth="1"/>
    <col min="8974" max="8974" width="26.85546875" style="180" bestFit="1" customWidth="1"/>
    <col min="8975" max="8975" width="45.7109375" style="180" bestFit="1" customWidth="1"/>
    <col min="8976" max="8976" width="16.42578125" style="180" bestFit="1" customWidth="1"/>
    <col min="8977" max="8977" width="9.5703125" style="180" bestFit="1" customWidth="1"/>
    <col min="8978" max="8978" width="45.7109375" style="180" bestFit="1" customWidth="1"/>
    <col min="8979" max="9216" width="11.42578125" style="180"/>
    <col min="9217" max="9217" width="22.140625" style="180" bestFit="1" customWidth="1"/>
    <col min="9218" max="9218" width="39.28515625" style="180" bestFit="1" customWidth="1"/>
    <col min="9219" max="9219" width="45.7109375" style="180" bestFit="1" customWidth="1"/>
    <col min="9220" max="9220" width="45" style="180" bestFit="1" customWidth="1"/>
    <col min="9221" max="9222" width="45.7109375" style="180" bestFit="1" customWidth="1"/>
    <col min="9223" max="9223" width="27.42578125" style="180" bestFit="1" customWidth="1"/>
    <col min="9224" max="9225" width="45.7109375" style="180" bestFit="1" customWidth="1"/>
    <col min="9226" max="9226" width="11.7109375" style="180" bestFit="1" customWidth="1"/>
    <col min="9227" max="9227" width="10.42578125" style="180" bestFit="1" customWidth="1"/>
    <col min="9228" max="9228" width="32.42578125" style="180" bestFit="1" customWidth="1"/>
    <col min="9229" max="9229" width="20.28515625" style="180" bestFit="1" customWidth="1"/>
    <col min="9230" max="9230" width="26.85546875" style="180" bestFit="1" customWidth="1"/>
    <col min="9231" max="9231" width="45.7109375" style="180" bestFit="1" customWidth="1"/>
    <col min="9232" max="9232" width="16.42578125" style="180" bestFit="1" customWidth="1"/>
    <col min="9233" max="9233" width="9.5703125" style="180" bestFit="1" customWidth="1"/>
    <col min="9234" max="9234" width="45.7109375" style="180" bestFit="1" customWidth="1"/>
    <col min="9235" max="9472" width="11.42578125" style="180"/>
    <col min="9473" max="9473" width="22.140625" style="180" bestFit="1" customWidth="1"/>
    <col min="9474" max="9474" width="39.28515625" style="180" bestFit="1" customWidth="1"/>
    <col min="9475" max="9475" width="45.7109375" style="180" bestFit="1" customWidth="1"/>
    <col min="9476" max="9476" width="45" style="180" bestFit="1" customWidth="1"/>
    <col min="9477" max="9478" width="45.7109375" style="180" bestFit="1" customWidth="1"/>
    <col min="9479" max="9479" width="27.42578125" style="180" bestFit="1" customWidth="1"/>
    <col min="9480" max="9481" width="45.7109375" style="180" bestFit="1" customWidth="1"/>
    <col min="9482" max="9482" width="11.7109375" style="180" bestFit="1" customWidth="1"/>
    <col min="9483" max="9483" width="10.42578125" style="180" bestFit="1" customWidth="1"/>
    <col min="9484" max="9484" width="32.42578125" style="180" bestFit="1" customWidth="1"/>
    <col min="9485" max="9485" width="20.28515625" style="180" bestFit="1" customWidth="1"/>
    <col min="9486" max="9486" width="26.85546875" style="180" bestFit="1" customWidth="1"/>
    <col min="9487" max="9487" width="45.7109375" style="180" bestFit="1" customWidth="1"/>
    <col min="9488" max="9488" width="16.42578125" style="180" bestFit="1" customWidth="1"/>
    <col min="9489" max="9489" width="9.5703125" style="180" bestFit="1" customWidth="1"/>
    <col min="9490" max="9490" width="45.7109375" style="180" bestFit="1" customWidth="1"/>
    <col min="9491" max="9728" width="11.42578125" style="180"/>
    <col min="9729" max="9729" width="22.140625" style="180" bestFit="1" customWidth="1"/>
    <col min="9730" max="9730" width="39.28515625" style="180" bestFit="1" customWidth="1"/>
    <col min="9731" max="9731" width="45.7109375" style="180" bestFit="1" customWidth="1"/>
    <col min="9732" max="9732" width="45" style="180" bestFit="1" customWidth="1"/>
    <col min="9733" max="9734" width="45.7109375" style="180" bestFit="1" customWidth="1"/>
    <col min="9735" max="9735" width="27.42578125" style="180" bestFit="1" customWidth="1"/>
    <col min="9736" max="9737" width="45.7109375" style="180" bestFit="1" customWidth="1"/>
    <col min="9738" max="9738" width="11.7109375" style="180" bestFit="1" customWidth="1"/>
    <col min="9739" max="9739" width="10.42578125" style="180" bestFit="1" customWidth="1"/>
    <col min="9740" max="9740" width="32.42578125" style="180" bestFit="1" customWidth="1"/>
    <col min="9741" max="9741" width="20.28515625" style="180" bestFit="1" customWidth="1"/>
    <col min="9742" max="9742" width="26.85546875" style="180" bestFit="1" customWidth="1"/>
    <col min="9743" max="9743" width="45.7109375" style="180" bestFit="1" customWidth="1"/>
    <col min="9744" max="9744" width="16.42578125" style="180" bestFit="1" customWidth="1"/>
    <col min="9745" max="9745" width="9.5703125" style="180" bestFit="1" customWidth="1"/>
    <col min="9746" max="9746" width="45.7109375" style="180" bestFit="1" customWidth="1"/>
    <col min="9747" max="9984" width="11.42578125" style="180"/>
    <col min="9985" max="9985" width="22.140625" style="180" bestFit="1" customWidth="1"/>
    <col min="9986" max="9986" width="39.28515625" style="180" bestFit="1" customWidth="1"/>
    <col min="9987" max="9987" width="45.7109375" style="180" bestFit="1" customWidth="1"/>
    <col min="9988" max="9988" width="45" style="180" bestFit="1" customWidth="1"/>
    <col min="9989" max="9990" width="45.7109375" style="180" bestFit="1" customWidth="1"/>
    <col min="9991" max="9991" width="27.42578125" style="180" bestFit="1" customWidth="1"/>
    <col min="9992" max="9993" width="45.7109375" style="180" bestFit="1" customWidth="1"/>
    <col min="9994" max="9994" width="11.7109375" style="180" bestFit="1" customWidth="1"/>
    <col min="9995" max="9995" width="10.42578125" style="180" bestFit="1" customWidth="1"/>
    <col min="9996" max="9996" width="32.42578125" style="180" bestFit="1" customWidth="1"/>
    <col min="9997" max="9997" width="20.28515625" style="180" bestFit="1" customWidth="1"/>
    <col min="9998" max="9998" width="26.85546875" style="180" bestFit="1" customWidth="1"/>
    <col min="9999" max="9999" width="45.7109375" style="180" bestFit="1" customWidth="1"/>
    <col min="10000" max="10000" width="16.42578125" style="180" bestFit="1" customWidth="1"/>
    <col min="10001" max="10001" width="9.5703125" style="180" bestFit="1" customWidth="1"/>
    <col min="10002" max="10002" width="45.7109375" style="180" bestFit="1" customWidth="1"/>
    <col min="10003" max="10240" width="11.42578125" style="180"/>
    <col min="10241" max="10241" width="22.140625" style="180" bestFit="1" customWidth="1"/>
    <col min="10242" max="10242" width="39.28515625" style="180" bestFit="1" customWidth="1"/>
    <col min="10243" max="10243" width="45.7109375" style="180" bestFit="1" customWidth="1"/>
    <col min="10244" max="10244" width="45" style="180" bestFit="1" customWidth="1"/>
    <col min="10245" max="10246" width="45.7109375" style="180" bestFit="1" customWidth="1"/>
    <col min="10247" max="10247" width="27.42578125" style="180" bestFit="1" customWidth="1"/>
    <col min="10248" max="10249" width="45.7109375" style="180" bestFit="1" customWidth="1"/>
    <col min="10250" max="10250" width="11.7109375" style="180" bestFit="1" customWidth="1"/>
    <col min="10251" max="10251" width="10.42578125" style="180" bestFit="1" customWidth="1"/>
    <col min="10252" max="10252" width="32.42578125" style="180" bestFit="1" customWidth="1"/>
    <col min="10253" max="10253" width="20.28515625" style="180" bestFit="1" customWidth="1"/>
    <col min="10254" max="10254" width="26.85546875" style="180" bestFit="1" customWidth="1"/>
    <col min="10255" max="10255" width="45.7109375" style="180" bestFit="1" customWidth="1"/>
    <col min="10256" max="10256" width="16.42578125" style="180" bestFit="1" customWidth="1"/>
    <col min="10257" max="10257" width="9.5703125" style="180" bestFit="1" customWidth="1"/>
    <col min="10258" max="10258" width="45.7109375" style="180" bestFit="1" customWidth="1"/>
    <col min="10259" max="10496" width="11.42578125" style="180"/>
    <col min="10497" max="10497" width="22.140625" style="180" bestFit="1" customWidth="1"/>
    <col min="10498" max="10498" width="39.28515625" style="180" bestFit="1" customWidth="1"/>
    <col min="10499" max="10499" width="45.7109375" style="180" bestFit="1" customWidth="1"/>
    <col min="10500" max="10500" width="45" style="180" bestFit="1" customWidth="1"/>
    <col min="10501" max="10502" width="45.7109375" style="180" bestFit="1" customWidth="1"/>
    <col min="10503" max="10503" width="27.42578125" style="180" bestFit="1" customWidth="1"/>
    <col min="10504" max="10505" width="45.7109375" style="180" bestFit="1" customWidth="1"/>
    <col min="10506" max="10506" width="11.7109375" style="180" bestFit="1" customWidth="1"/>
    <col min="10507" max="10507" width="10.42578125" style="180" bestFit="1" customWidth="1"/>
    <col min="10508" max="10508" width="32.42578125" style="180" bestFit="1" customWidth="1"/>
    <col min="10509" max="10509" width="20.28515625" style="180" bestFit="1" customWidth="1"/>
    <col min="10510" max="10510" width="26.85546875" style="180" bestFit="1" customWidth="1"/>
    <col min="10511" max="10511" width="45.7109375" style="180" bestFit="1" customWidth="1"/>
    <col min="10512" max="10512" width="16.42578125" style="180" bestFit="1" customWidth="1"/>
    <col min="10513" max="10513" width="9.5703125" style="180" bestFit="1" customWidth="1"/>
    <col min="10514" max="10514" width="45.7109375" style="180" bestFit="1" customWidth="1"/>
    <col min="10515" max="10752" width="11.42578125" style="180"/>
    <col min="10753" max="10753" width="22.140625" style="180" bestFit="1" customWidth="1"/>
    <col min="10754" max="10754" width="39.28515625" style="180" bestFit="1" customWidth="1"/>
    <col min="10755" max="10755" width="45.7109375" style="180" bestFit="1" customWidth="1"/>
    <col min="10756" max="10756" width="45" style="180" bestFit="1" customWidth="1"/>
    <col min="10757" max="10758" width="45.7109375" style="180" bestFit="1" customWidth="1"/>
    <col min="10759" max="10759" width="27.42578125" style="180" bestFit="1" customWidth="1"/>
    <col min="10760" max="10761" width="45.7109375" style="180" bestFit="1" customWidth="1"/>
    <col min="10762" max="10762" width="11.7109375" style="180" bestFit="1" customWidth="1"/>
    <col min="10763" max="10763" width="10.42578125" style="180" bestFit="1" customWidth="1"/>
    <col min="10764" max="10764" width="32.42578125" style="180" bestFit="1" customWidth="1"/>
    <col min="10765" max="10765" width="20.28515625" style="180" bestFit="1" customWidth="1"/>
    <col min="10766" max="10766" width="26.85546875" style="180" bestFit="1" customWidth="1"/>
    <col min="10767" max="10767" width="45.7109375" style="180" bestFit="1" customWidth="1"/>
    <col min="10768" max="10768" width="16.42578125" style="180" bestFit="1" customWidth="1"/>
    <col min="10769" max="10769" width="9.5703125" style="180" bestFit="1" customWidth="1"/>
    <col min="10770" max="10770" width="45.7109375" style="180" bestFit="1" customWidth="1"/>
    <col min="10771" max="11008" width="11.42578125" style="180"/>
    <col min="11009" max="11009" width="22.140625" style="180" bestFit="1" customWidth="1"/>
    <col min="11010" max="11010" width="39.28515625" style="180" bestFit="1" customWidth="1"/>
    <col min="11011" max="11011" width="45.7109375" style="180" bestFit="1" customWidth="1"/>
    <col min="11012" max="11012" width="45" style="180" bestFit="1" customWidth="1"/>
    <col min="11013" max="11014" width="45.7109375" style="180" bestFit="1" customWidth="1"/>
    <col min="11015" max="11015" width="27.42578125" style="180" bestFit="1" customWidth="1"/>
    <col min="11016" max="11017" width="45.7109375" style="180" bestFit="1" customWidth="1"/>
    <col min="11018" max="11018" width="11.7109375" style="180" bestFit="1" customWidth="1"/>
    <col min="11019" max="11019" width="10.42578125" style="180" bestFit="1" customWidth="1"/>
    <col min="11020" max="11020" width="32.42578125" style="180" bestFit="1" customWidth="1"/>
    <col min="11021" max="11021" width="20.28515625" style="180" bestFit="1" customWidth="1"/>
    <col min="11022" max="11022" width="26.85546875" style="180" bestFit="1" customWidth="1"/>
    <col min="11023" max="11023" width="45.7109375" style="180" bestFit="1" customWidth="1"/>
    <col min="11024" max="11024" width="16.42578125" style="180" bestFit="1" customWidth="1"/>
    <col min="11025" max="11025" width="9.5703125" style="180" bestFit="1" customWidth="1"/>
    <col min="11026" max="11026" width="45.7109375" style="180" bestFit="1" customWidth="1"/>
    <col min="11027" max="11264" width="11.42578125" style="180"/>
    <col min="11265" max="11265" width="22.140625" style="180" bestFit="1" customWidth="1"/>
    <col min="11266" max="11266" width="39.28515625" style="180" bestFit="1" customWidth="1"/>
    <col min="11267" max="11267" width="45.7109375" style="180" bestFit="1" customWidth="1"/>
    <col min="11268" max="11268" width="45" style="180" bestFit="1" customWidth="1"/>
    <col min="11269" max="11270" width="45.7109375" style="180" bestFit="1" customWidth="1"/>
    <col min="11271" max="11271" width="27.42578125" style="180" bestFit="1" customWidth="1"/>
    <col min="11272" max="11273" width="45.7109375" style="180" bestFit="1" customWidth="1"/>
    <col min="11274" max="11274" width="11.7109375" style="180" bestFit="1" customWidth="1"/>
    <col min="11275" max="11275" width="10.42578125" style="180" bestFit="1" customWidth="1"/>
    <col min="11276" max="11276" width="32.42578125" style="180" bestFit="1" customWidth="1"/>
    <col min="11277" max="11277" width="20.28515625" style="180" bestFit="1" customWidth="1"/>
    <col min="11278" max="11278" width="26.85546875" style="180" bestFit="1" customWidth="1"/>
    <col min="11279" max="11279" width="45.7109375" style="180" bestFit="1" customWidth="1"/>
    <col min="11280" max="11280" width="16.42578125" style="180" bestFit="1" customWidth="1"/>
    <col min="11281" max="11281" width="9.5703125" style="180" bestFit="1" customWidth="1"/>
    <col min="11282" max="11282" width="45.7109375" style="180" bestFit="1" customWidth="1"/>
    <col min="11283" max="11520" width="11.42578125" style="180"/>
    <col min="11521" max="11521" width="22.140625" style="180" bestFit="1" customWidth="1"/>
    <col min="11522" max="11522" width="39.28515625" style="180" bestFit="1" customWidth="1"/>
    <col min="11523" max="11523" width="45.7109375" style="180" bestFit="1" customWidth="1"/>
    <col min="11524" max="11524" width="45" style="180" bestFit="1" customWidth="1"/>
    <col min="11525" max="11526" width="45.7109375" style="180" bestFit="1" customWidth="1"/>
    <col min="11527" max="11527" width="27.42578125" style="180" bestFit="1" customWidth="1"/>
    <col min="11528" max="11529" width="45.7109375" style="180" bestFit="1" customWidth="1"/>
    <col min="11530" max="11530" width="11.7109375" style="180" bestFit="1" customWidth="1"/>
    <col min="11531" max="11531" width="10.42578125" style="180" bestFit="1" customWidth="1"/>
    <col min="11532" max="11532" width="32.42578125" style="180" bestFit="1" customWidth="1"/>
    <col min="11533" max="11533" width="20.28515625" style="180" bestFit="1" customWidth="1"/>
    <col min="11534" max="11534" width="26.85546875" style="180" bestFit="1" customWidth="1"/>
    <col min="11535" max="11535" width="45.7109375" style="180" bestFit="1" customWidth="1"/>
    <col min="11536" max="11536" width="16.42578125" style="180" bestFit="1" customWidth="1"/>
    <col min="11537" max="11537" width="9.5703125" style="180" bestFit="1" customWidth="1"/>
    <col min="11538" max="11538" width="45.7109375" style="180" bestFit="1" customWidth="1"/>
    <col min="11539" max="11776" width="11.42578125" style="180"/>
    <col min="11777" max="11777" width="22.140625" style="180" bestFit="1" customWidth="1"/>
    <col min="11778" max="11778" width="39.28515625" style="180" bestFit="1" customWidth="1"/>
    <col min="11779" max="11779" width="45.7109375" style="180" bestFit="1" customWidth="1"/>
    <col min="11780" max="11780" width="45" style="180" bestFit="1" customWidth="1"/>
    <col min="11781" max="11782" width="45.7109375" style="180" bestFit="1" customWidth="1"/>
    <col min="11783" max="11783" width="27.42578125" style="180" bestFit="1" customWidth="1"/>
    <col min="11784" max="11785" width="45.7109375" style="180" bestFit="1" customWidth="1"/>
    <col min="11786" max="11786" width="11.7109375" style="180" bestFit="1" customWidth="1"/>
    <col min="11787" max="11787" width="10.42578125" style="180" bestFit="1" customWidth="1"/>
    <col min="11788" max="11788" width="32.42578125" style="180" bestFit="1" customWidth="1"/>
    <col min="11789" max="11789" width="20.28515625" style="180" bestFit="1" customWidth="1"/>
    <col min="11790" max="11790" width="26.85546875" style="180" bestFit="1" customWidth="1"/>
    <col min="11791" max="11791" width="45.7109375" style="180" bestFit="1" customWidth="1"/>
    <col min="11792" max="11792" width="16.42578125" style="180" bestFit="1" customWidth="1"/>
    <col min="11793" max="11793" width="9.5703125" style="180" bestFit="1" customWidth="1"/>
    <col min="11794" max="11794" width="45.7109375" style="180" bestFit="1" customWidth="1"/>
    <col min="11795" max="12032" width="11.42578125" style="180"/>
    <col min="12033" max="12033" width="22.140625" style="180" bestFit="1" customWidth="1"/>
    <col min="12034" max="12034" width="39.28515625" style="180" bestFit="1" customWidth="1"/>
    <col min="12035" max="12035" width="45.7109375" style="180" bestFit="1" customWidth="1"/>
    <col min="12036" max="12036" width="45" style="180" bestFit="1" customWidth="1"/>
    <col min="12037" max="12038" width="45.7109375" style="180" bestFit="1" customWidth="1"/>
    <col min="12039" max="12039" width="27.42578125" style="180" bestFit="1" customWidth="1"/>
    <col min="12040" max="12041" width="45.7109375" style="180" bestFit="1" customWidth="1"/>
    <col min="12042" max="12042" width="11.7109375" style="180" bestFit="1" customWidth="1"/>
    <col min="12043" max="12043" width="10.42578125" style="180" bestFit="1" customWidth="1"/>
    <col min="12044" max="12044" width="32.42578125" style="180" bestFit="1" customWidth="1"/>
    <col min="12045" max="12045" width="20.28515625" style="180" bestFit="1" customWidth="1"/>
    <col min="12046" max="12046" width="26.85546875" style="180" bestFit="1" customWidth="1"/>
    <col min="12047" max="12047" width="45.7109375" style="180" bestFit="1" customWidth="1"/>
    <col min="12048" max="12048" width="16.42578125" style="180" bestFit="1" customWidth="1"/>
    <col min="12049" max="12049" width="9.5703125" style="180" bestFit="1" customWidth="1"/>
    <col min="12050" max="12050" width="45.7109375" style="180" bestFit="1" customWidth="1"/>
    <col min="12051" max="12288" width="11.42578125" style="180"/>
    <col min="12289" max="12289" width="22.140625" style="180" bestFit="1" customWidth="1"/>
    <col min="12290" max="12290" width="39.28515625" style="180" bestFit="1" customWidth="1"/>
    <col min="12291" max="12291" width="45.7109375" style="180" bestFit="1" customWidth="1"/>
    <col min="12292" max="12292" width="45" style="180" bestFit="1" customWidth="1"/>
    <col min="12293" max="12294" width="45.7109375" style="180" bestFit="1" customWidth="1"/>
    <col min="12295" max="12295" width="27.42578125" style="180" bestFit="1" customWidth="1"/>
    <col min="12296" max="12297" width="45.7109375" style="180" bestFit="1" customWidth="1"/>
    <col min="12298" max="12298" width="11.7109375" style="180" bestFit="1" customWidth="1"/>
    <col min="12299" max="12299" width="10.42578125" style="180" bestFit="1" customWidth="1"/>
    <col min="12300" max="12300" width="32.42578125" style="180" bestFit="1" customWidth="1"/>
    <col min="12301" max="12301" width="20.28515625" style="180" bestFit="1" customWidth="1"/>
    <col min="12302" max="12302" width="26.85546875" style="180" bestFit="1" customWidth="1"/>
    <col min="12303" max="12303" width="45.7109375" style="180" bestFit="1" customWidth="1"/>
    <col min="12304" max="12304" width="16.42578125" style="180" bestFit="1" customWidth="1"/>
    <col min="12305" max="12305" width="9.5703125" style="180" bestFit="1" customWidth="1"/>
    <col min="12306" max="12306" width="45.7109375" style="180" bestFit="1" customWidth="1"/>
    <col min="12307" max="12544" width="11.42578125" style="180"/>
    <col min="12545" max="12545" width="22.140625" style="180" bestFit="1" customWidth="1"/>
    <col min="12546" max="12546" width="39.28515625" style="180" bestFit="1" customWidth="1"/>
    <col min="12547" max="12547" width="45.7109375" style="180" bestFit="1" customWidth="1"/>
    <col min="12548" max="12548" width="45" style="180" bestFit="1" customWidth="1"/>
    <col min="12549" max="12550" width="45.7109375" style="180" bestFit="1" customWidth="1"/>
    <col min="12551" max="12551" width="27.42578125" style="180" bestFit="1" customWidth="1"/>
    <col min="12552" max="12553" width="45.7109375" style="180" bestFit="1" customWidth="1"/>
    <col min="12554" max="12554" width="11.7109375" style="180" bestFit="1" customWidth="1"/>
    <col min="12555" max="12555" width="10.42578125" style="180" bestFit="1" customWidth="1"/>
    <col min="12556" max="12556" width="32.42578125" style="180" bestFit="1" customWidth="1"/>
    <col min="12557" max="12557" width="20.28515625" style="180" bestFit="1" customWidth="1"/>
    <col min="12558" max="12558" width="26.85546875" style="180" bestFit="1" customWidth="1"/>
    <col min="12559" max="12559" width="45.7109375" style="180" bestFit="1" customWidth="1"/>
    <col min="12560" max="12560" width="16.42578125" style="180" bestFit="1" customWidth="1"/>
    <col min="12561" max="12561" width="9.5703125" style="180" bestFit="1" customWidth="1"/>
    <col min="12562" max="12562" width="45.7109375" style="180" bestFit="1" customWidth="1"/>
    <col min="12563" max="12800" width="11.42578125" style="180"/>
    <col min="12801" max="12801" width="22.140625" style="180" bestFit="1" customWidth="1"/>
    <col min="12802" max="12802" width="39.28515625" style="180" bestFit="1" customWidth="1"/>
    <col min="12803" max="12803" width="45.7109375" style="180" bestFit="1" customWidth="1"/>
    <col min="12804" max="12804" width="45" style="180" bestFit="1" customWidth="1"/>
    <col min="12805" max="12806" width="45.7109375" style="180" bestFit="1" customWidth="1"/>
    <col min="12807" max="12807" width="27.42578125" style="180" bestFit="1" customWidth="1"/>
    <col min="12808" max="12809" width="45.7109375" style="180" bestFit="1" customWidth="1"/>
    <col min="12810" max="12810" width="11.7109375" style="180" bestFit="1" customWidth="1"/>
    <col min="12811" max="12811" width="10.42578125" style="180" bestFit="1" customWidth="1"/>
    <col min="12812" max="12812" width="32.42578125" style="180" bestFit="1" customWidth="1"/>
    <col min="12813" max="12813" width="20.28515625" style="180" bestFit="1" customWidth="1"/>
    <col min="12814" max="12814" width="26.85546875" style="180" bestFit="1" customWidth="1"/>
    <col min="12815" max="12815" width="45.7109375" style="180" bestFit="1" customWidth="1"/>
    <col min="12816" max="12816" width="16.42578125" style="180" bestFit="1" customWidth="1"/>
    <col min="12817" max="12817" width="9.5703125" style="180" bestFit="1" customWidth="1"/>
    <col min="12818" max="12818" width="45.7109375" style="180" bestFit="1" customWidth="1"/>
    <col min="12819" max="13056" width="11.42578125" style="180"/>
    <col min="13057" max="13057" width="22.140625" style="180" bestFit="1" customWidth="1"/>
    <col min="13058" max="13058" width="39.28515625" style="180" bestFit="1" customWidth="1"/>
    <col min="13059" max="13059" width="45.7109375" style="180" bestFit="1" customWidth="1"/>
    <col min="13060" max="13060" width="45" style="180" bestFit="1" customWidth="1"/>
    <col min="13061" max="13062" width="45.7109375" style="180" bestFit="1" customWidth="1"/>
    <col min="13063" max="13063" width="27.42578125" style="180" bestFit="1" customWidth="1"/>
    <col min="13064" max="13065" width="45.7109375" style="180" bestFit="1" customWidth="1"/>
    <col min="13066" max="13066" width="11.7109375" style="180" bestFit="1" customWidth="1"/>
    <col min="13067" max="13067" width="10.42578125" style="180" bestFit="1" customWidth="1"/>
    <col min="13068" max="13068" width="32.42578125" style="180" bestFit="1" customWidth="1"/>
    <col min="13069" max="13069" width="20.28515625" style="180" bestFit="1" customWidth="1"/>
    <col min="13070" max="13070" width="26.85546875" style="180" bestFit="1" customWidth="1"/>
    <col min="13071" max="13071" width="45.7109375" style="180" bestFit="1" customWidth="1"/>
    <col min="13072" max="13072" width="16.42578125" style="180" bestFit="1" customWidth="1"/>
    <col min="13073" max="13073" width="9.5703125" style="180" bestFit="1" customWidth="1"/>
    <col min="13074" max="13074" width="45.7109375" style="180" bestFit="1" customWidth="1"/>
    <col min="13075" max="13312" width="11.42578125" style="180"/>
    <col min="13313" max="13313" width="22.140625" style="180" bestFit="1" customWidth="1"/>
    <col min="13314" max="13314" width="39.28515625" style="180" bestFit="1" customWidth="1"/>
    <col min="13315" max="13315" width="45.7109375" style="180" bestFit="1" customWidth="1"/>
    <col min="13316" max="13316" width="45" style="180" bestFit="1" customWidth="1"/>
    <col min="13317" max="13318" width="45.7109375" style="180" bestFit="1" customWidth="1"/>
    <col min="13319" max="13319" width="27.42578125" style="180" bestFit="1" customWidth="1"/>
    <col min="13320" max="13321" width="45.7109375" style="180" bestFit="1" customWidth="1"/>
    <col min="13322" max="13322" width="11.7109375" style="180" bestFit="1" customWidth="1"/>
    <col min="13323" max="13323" width="10.42578125" style="180" bestFit="1" customWidth="1"/>
    <col min="13324" max="13324" width="32.42578125" style="180" bestFit="1" customWidth="1"/>
    <col min="13325" max="13325" width="20.28515625" style="180" bestFit="1" customWidth="1"/>
    <col min="13326" max="13326" width="26.85546875" style="180" bestFit="1" customWidth="1"/>
    <col min="13327" max="13327" width="45.7109375" style="180" bestFit="1" customWidth="1"/>
    <col min="13328" max="13328" width="16.42578125" style="180" bestFit="1" customWidth="1"/>
    <col min="13329" max="13329" width="9.5703125" style="180" bestFit="1" customWidth="1"/>
    <col min="13330" max="13330" width="45.7109375" style="180" bestFit="1" customWidth="1"/>
    <col min="13331" max="13568" width="11.42578125" style="180"/>
    <col min="13569" max="13569" width="22.140625" style="180" bestFit="1" customWidth="1"/>
    <col min="13570" max="13570" width="39.28515625" style="180" bestFit="1" customWidth="1"/>
    <col min="13571" max="13571" width="45.7109375" style="180" bestFit="1" customWidth="1"/>
    <col min="13572" max="13572" width="45" style="180" bestFit="1" customWidth="1"/>
    <col min="13573" max="13574" width="45.7109375" style="180" bestFit="1" customWidth="1"/>
    <col min="13575" max="13575" width="27.42578125" style="180" bestFit="1" customWidth="1"/>
    <col min="13576" max="13577" width="45.7109375" style="180" bestFit="1" customWidth="1"/>
    <col min="13578" max="13578" width="11.7109375" style="180" bestFit="1" customWidth="1"/>
    <col min="13579" max="13579" width="10.42578125" style="180" bestFit="1" customWidth="1"/>
    <col min="13580" max="13580" width="32.42578125" style="180" bestFit="1" customWidth="1"/>
    <col min="13581" max="13581" width="20.28515625" style="180" bestFit="1" customWidth="1"/>
    <col min="13582" max="13582" width="26.85546875" style="180" bestFit="1" customWidth="1"/>
    <col min="13583" max="13583" width="45.7109375" style="180" bestFit="1" customWidth="1"/>
    <col min="13584" max="13584" width="16.42578125" style="180" bestFit="1" customWidth="1"/>
    <col min="13585" max="13585" width="9.5703125" style="180" bestFit="1" customWidth="1"/>
    <col min="13586" max="13586" width="45.7109375" style="180" bestFit="1" customWidth="1"/>
    <col min="13587" max="13824" width="11.42578125" style="180"/>
    <col min="13825" max="13825" width="22.140625" style="180" bestFit="1" customWidth="1"/>
    <col min="13826" max="13826" width="39.28515625" style="180" bestFit="1" customWidth="1"/>
    <col min="13827" max="13827" width="45.7109375" style="180" bestFit="1" customWidth="1"/>
    <col min="13828" max="13828" width="45" style="180" bestFit="1" customWidth="1"/>
    <col min="13829" max="13830" width="45.7109375" style="180" bestFit="1" customWidth="1"/>
    <col min="13831" max="13831" width="27.42578125" style="180" bestFit="1" customWidth="1"/>
    <col min="13832" max="13833" width="45.7109375" style="180" bestFit="1" customWidth="1"/>
    <col min="13834" max="13834" width="11.7109375" style="180" bestFit="1" customWidth="1"/>
    <col min="13835" max="13835" width="10.42578125" style="180" bestFit="1" customWidth="1"/>
    <col min="13836" max="13836" width="32.42578125" style="180" bestFit="1" customWidth="1"/>
    <col min="13837" max="13837" width="20.28515625" style="180" bestFit="1" customWidth="1"/>
    <col min="13838" max="13838" width="26.85546875" style="180" bestFit="1" customWidth="1"/>
    <col min="13839" max="13839" width="45.7109375" style="180" bestFit="1" customWidth="1"/>
    <col min="13840" max="13840" width="16.42578125" style="180" bestFit="1" customWidth="1"/>
    <col min="13841" max="13841" width="9.5703125" style="180" bestFit="1" customWidth="1"/>
    <col min="13842" max="13842" width="45.7109375" style="180" bestFit="1" customWidth="1"/>
    <col min="13843" max="14080" width="11.42578125" style="180"/>
    <col min="14081" max="14081" width="22.140625" style="180" bestFit="1" customWidth="1"/>
    <col min="14082" max="14082" width="39.28515625" style="180" bestFit="1" customWidth="1"/>
    <col min="14083" max="14083" width="45.7109375" style="180" bestFit="1" customWidth="1"/>
    <col min="14084" max="14084" width="45" style="180" bestFit="1" customWidth="1"/>
    <col min="14085" max="14086" width="45.7109375" style="180" bestFit="1" customWidth="1"/>
    <col min="14087" max="14087" width="27.42578125" style="180" bestFit="1" customWidth="1"/>
    <col min="14088" max="14089" width="45.7109375" style="180" bestFit="1" customWidth="1"/>
    <col min="14090" max="14090" width="11.7109375" style="180" bestFit="1" customWidth="1"/>
    <col min="14091" max="14091" width="10.42578125" style="180" bestFit="1" customWidth="1"/>
    <col min="14092" max="14092" width="32.42578125" style="180" bestFit="1" customWidth="1"/>
    <col min="14093" max="14093" width="20.28515625" style="180" bestFit="1" customWidth="1"/>
    <col min="14094" max="14094" width="26.85546875" style="180" bestFit="1" customWidth="1"/>
    <col min="14095" max="14095" width="45.7109375" style="180" bestFit="1" customWidth="1"/>
    <col min="14096" max="14096" width="16.42578125" style="180" bestFit="1" customWidth="1"/>
    <col min="14097" max="14097" width="9.5703125" style="180" bestFit="1" customWidth="1"/>
    <col min="14098" max="14098" width="45.7109375" style="180" bestFit="1" customWidth="1"/>
    <col min="14099" max="14336" width="11.42578125" style="180"/>
    <col min="14337" max="14337" width="22.140625" style="180" bestFit="1" customWidth="1"/>
    <col min="14338" max="14338" width="39.28515625" style="180" bestFit="1" customWidth="1"/>
    <col min="14339" max="14339" width="45.7109375" style="180" bestFit="1" customWidth="1"/>
    <col min="14340" max="14340" width="45" style="180" bestFit="1" customWidth="1"/>
    <col min="14341" max="14342" width="45.7109375" style="180" bestFit="1" customWidth="1"/>
    <col min="14343" max="14343" width="27.42578125" style="180" bestFit="1" customWidth="1"/>
    <col min="14344" max="14345" width="45.7109375" style="180" bestFit="1" customWidth="1"/>
    <col min="14346" max="14346" width="11.7109375" style="180" bestFit="1" customWidth="1"/>
    <col min="14347" max="14347" width="10.42578125" style="180" bestFit="1" customWidth="1"/>
    <col min="14348" max="14348" width="32.42578125" style="180" bestFit="1" customWidth="1"/>
    <col min="14349" max="14349" width="20.28515625" style="180" bestFit="1" customWidth="1"/>
    <col min="14350" max="14350" width="26.85546875" style="180" bestFit="1" customWidth="1"/>
    <col min="14351" max="14351" width="45.7109375" style="180" bestFit="1" customWidth="1"/>
    <col min="14352" max="14352" width="16.42578125" style="180" bestFit="1" customWidth="1"/>
    <col min="14353" max="14353" width="9.5703125" style="180" bestFit="1" customWidth="1"/>
    <col min="14354" max="14354" width="45.7109375" style="180" bestFit="1" customWidth="1"/>
    <col min="14355" max="14592" width="11.42578125" style="180"/>
    <col min="14593" max="14593" width="22.140625" style="180" bestFit="1" customWidth="1"/>
    <col min="14594" max="14594" width="39.28515625" style="180" bestFit="1" customWidth="1"/>
    <col min="14595" max="14595" width="45.7109375" style="180" bestFit="1" customWidth="1"/>
    <col min="14596" max="14596" width="45" style="180" bestFit="1" customWidth="1"/>
    <col min="14597" max="14598" width="45.7109375" style="180" bestFit="1" customWidth="1"/>
    <col min="14599" max="14599" width="27.42578125" style="180" bestFit="1" customWidth="1"/>
    <col min="14600" max="14601" width="45.7109375" style="180" bestFit="1" customWidth="1"/>
    <col min="14602" max="14602" width="11.7109375" style="180" bestFit="1" customWidth="1"/>
    <col min="14603" max="14603" width="10.42578125" style="180" bestFit="1" customWidth="1"/>
    <col min="14604" max="14604" width="32.42578125" style="180" bestFit="1" customWidth="1"/>
    <col min="14605" max="14605" width="20.28515625" style="180" bestFit="1" customWidth="1"/>
    <col min="14606" max="14606" width="26.85546875" style="180" bestFit="1" customWidth="1"/>
    <col min="14607" max="14607" width="45.7109375" style="180" bestFit="1" customWidth="1"/>
    <col min="14608" max="14608" width="16.42578125" style="180" bestFit="1" customWidth="1"/>
    <col min="14609" max="14609" width="9.5703125" style="180" bestFit="1" customWidth="1"/>
    <col min="14610" max="14610" width="45.7109375" style="180" bestFit="1" customWidth="1"/>
    <col min="14611" max="14848" width="11.42578125" style="180"/>
    <col min="14849" max="14849" width="22.140625" style="180" bestFit="1" customWidth="1"/>
    <col min="14850" max="14850" width="39.28515625" style="180" bestFit="1" customWidth="1"/>
    <col min="14851" max="14851" width="45.7109375" style="180" bestFit="1" customWidth="1"/>
    <col min="14852" max="14852" width="45" style="180" bestFit="1" customWidth="1"/>
    <col min="14853" max="14854" width="45.7109375" style="180" bestFit="1" customWidth="1"/>
    <col min="14855" max="14855" width="27.42578125" style="180" bestFit="1" customWidth="1"/>
    <col min="14856" max="14857" width="45.7109375" style="180" bestFit="1" customWidth="1"/>
    <col min="14858" max="14858" width="11.7109375" style="180" bestFit="1" customWidth="1"/>
    <col min="14859" max="14859" width="10.42578125" style="180" bestFit="1" customWidth="1"/>
    <col min="14860" max="14860" width="32.42578125" style="180" bestFit="1" customWidth="1"/>
    <col min="14861" max="14861" width="20.28515625" style="180" bestFit="1" customWidth="1"/>
    <col min="14862" max="14862" width="26.85546875" style="180" bestFit="1" customWidth="1"/>
    <col min="14863" max="14863" width="45.7109375" style="180" bestFit="1" customWidth="1"/>
    <col min="14864" max="14864" width="16.42578125" style="180" bestFit="1" customWidth="1"/>
    <col min="14865" max="14865" width="9.5703125" style="180" bestFit="1" customWidth="1"/>
    <col min="14866" max="14866" width="45.7109375" style="180" bestFit="1" customWidth="1"/>
    <col min="14867" max="15104" width="11.42578125" style="180"/>
    <col min="15105" max="15105" width="22.140625" style="180" bestFit="1" customWidth="1"/>
    <col min="15106" max="15106" width="39.28515625" style="180" bestFit="1" customWidth="1"/>
    <col min="15107" max="15107" width="45.7109375" style="180" bestFit="1" customWidth="1"/>
    <col min="15108" max="15108" width="45" style="180" bestFit="1" customWidth="1"/>
    <col min="15109" max="15110" width="45.7109375" style="180" bestFit="1" customWidth="1"/>
    <col min="15111" max="15111" width="27.42578125" style="180" bestFit="1" customWidth="1"/>
    <col min="15112" max="15113" width="45.7109375" style="180" bestFit="1" customWidth="1"/>
    <col min="15114" max="15114" width="11.7109375" style="180" bestFit="1" customWidth="1"/>
    <col min="15115" max="15115" width="10.42578125" style="180" bestFit="1" customWidth="1"/>
    <col min="15116" max="15116" width="32.42578125" style="180" bestFit="1" customWidth="1"/>
    <col min="15117" max="15117" width="20.28515625" style="180" bestFit="1" customWidth="1"/>
    <col min="15118" max="15118" width="26.85546875" style="180" bestFit="1" customWidth="1"/>
    <col min="15119" max="15119" width="45.7109375" style="180" bestFit="1" customWidth="1"/>
    <col min="15120" max="15120" width="16.42578125" style="180" bestFit="1" customWidth="1"/>
    <col min="15121" max="15121" width="9.5703125" style="180" bestFit="1" customWidth="1"/>
    <col min="15122" max="15122" width="45.7109375" style="180" bestFit="1" customWidth="1"/>
    <col min="15123" max="15360" width="11.42578125" style="180"/>
    <col min="15361" max="15361" width="22.140625" style="180" bestFit="1" customWidth="1"/>
    <col min="15362" max="15362" width="39.28515625" style="180" bestFit="1" customWidth="1"/>
    <col min="15363" max="15363" width="45.7109375" style="180" bestFit="1" customWidth="1"/>
    <col min="15364" max="15364" width="45" style="180" bestFit="1" customWidth="1"/>
    <col min="15365" max="15366" width="45.7109375" style="180" bestFit="1" customWidth="1"/>
    <col min="15367" max="15367" width="27.42578125" style="180" bestFit="1" customWidth="1"/>
    <col min="15368" max="15369" width="45.7109375" style="180" bestFit="1" customWidth="1"/>
    <col min="15370" max="15370" width="11.7109375" style="180" bestFit="1" customWidth="1"/>
    <col min="15371" max="15371" width="10.42578125" style="180" bestFit="1" customWidth="1"/>
    <col min="15372" max="15372" width="32.42578125" style="180" bestFit="1" customWidth="1"/>
    <col min="15373" max="15373" width="20.28515625" style="180" bestFit="1" customWidth="1"/>
    <col min="15374" max="15374" width="26.85546875" style="180" bestFit="1" customWidth="1"/>
    <col min="15375" max="15375" width="45.7109375" style="180" bestFit="1" customWidth="1"/>
    <col min="15376" max="15376" width="16.42578125" style="180" bestFit="1" customWidth="1"/>
    <col min="15377" max="15377" width="9.5703125" style="180" bestFit="1" customWidth="1"/>
    <col min="15378" max="15378" width="45.7109375" style="180" bestFit="1" customWidth="1"/>
    <col min="15379" max="15616" width="11.42578125" style="180"/>
    <col min="15617" max="15617" width="22.140625" style="180" bestFit="1" customWidth="1"/>
    <col min="15618" max="15618" width="39.28515625" style="180" bestFit="1" customWidth="1"/>
    <col min="15619" max="15619" width="45.7109375" style="180" bestFit="1" customWidth="1"/>
    <col min="15620" max="15620" width="45" style="180" bestFit="1" customWidth="1"/>
    <col min="15621" max="15622" width="45.7109375" style="180" bestFit="1" customWidth="1"/>
    <col min="15623" max="15623" width="27.42578125" style="180" bestFit="1" customWidth="1"/>
    <col min="15624" max="15625" width="45.7109375" style="180" bestFit="1" customWidth="1"/>
    <col min="15626" max="15626" width="11.7109375" style="180" bestFit="1" customWidth="1"/>
    <col min="15627" max="15627" width="10.42578125" style="180" bestFit="1" customWidth="1"/>
    <col min="15628" max="15628" width="32.42578125" style="180" bestFit="1" customWidth="1"/>
    <col min="15629" max="15629" width="20.28515625" style="180" bestFit="1" customWidth="1"/>
    <col min="15630" max="15630" width="26.85546875" style="180" bestFit="1" customWidth="1"/>
    <col min="15631" max="15631" width="45.7109375" style="180" bestFit="1" customWidth="1"/>
    <col min="15632" max="15632" width="16.42578125" style="180" bestFit="1" customWidth="1"/>
    <col min="15633" max="15633" width="9.5703125" style="180" bestFit="1" customWidth="1"/>
    <col min="15634" max="15634" width="45.7109375" style="180" bestFit="1" customWidth="1"/>
    <col min="15635" max="15872" width="11.42578125" style="180"/>
    <col min="15873" max="15873" width="22.140625" style="180" bestFit="1" customWidth="1"/>
    <col min="15874" max="15874" width="39.28515625" style="180" bestFit="1" customWidth="1"/>
    <col min="15875" max="15875" width="45.7109375" style="180" bestFit="1" customWidth="1"/>
    <col min="15876" max="15876" width="45" style="180" bestFit="1" customWidth="1"/>
    <col min="15877" max="15878" width="45.7109375" style="180" bestFit="1" customWidth="1"/>
    <col min="15879" max="15879" width="27.42578125" style="180" bestFit="1" customWidth="1"/>
    <col min="15880" max="15881" width="45.7109375" style="180" bestFit="1" customWidth="1"/>
    <col min="15882" max="15882" width="11.7109375" style="180" bestFit="1" customWidth="1"/>
    <col min="15883" max="15883" width="10.42578125" style="180" bestFit="1" customWidth="1"/>
    <col min="15884" max="15884" width="32.42578125" style="180" bestFit="1" customWidth="1"/>
    <col min="15885" max="15885" width="20.28515625" style="180" bestFit="1" customWidth="1"/>
    <col min="15886" max="15886" width="26.85546875" style="180" bestFit="1" customWidth="1"/>
    <col min="15887" max="15887" width="45.7109375" style="180" bestFit="1" customWidth="1"/>
    <col min="15888" max="15888" width="16.42578125" style="180" bestFit="1" customWidth="1"/>
    <col min="15889" max="15889" width="9.5703125" style="180" bestFit="1" customWidth="1"/>
    <col min="15890" max="15890" width="45.7109375" style="180" bestFit="1" customWidth="1"/>
    <col min="15891" max="16128" width="11.42578125" style="180"/>
    <col min="16129" max="16129" width="22.140625" style="180" bestFit="1" customWidth="1"/>
    <col min="16130" max="16130" width="39.28515625" style="180" bestFit="1" customWidth="1"/>
    <col min="16131" max="16131" width="45.7109375" style="180" bestFit="1" customWidth="1"/>
    <col min="16132" max="16132" width="45" style="180" bestFit="1" customWidth="1"/>
    <col min="16133" max="16134" width="45.7109375" style="180" bestFit="1" customWidth="1"/>
    <col min="16135" max="16135" width="27.42578125" style="180" bestFit="1" customWidth="1"/>
    <col min="16136" max="16137" width="45.7109375" style="180" bestFit="1" customWidth="1"/>
    <col min="16138" max="16138" width="11.7109375" style="180" bestFit="1" customWidth="1"/>
    <col min="16139" max="16139" width="10.42578125" style="180" bestFit="1" customWidth="1"/>
    <col min="16140" max="16140" width="32.42578125" style="180" bestFit="1" customWidth="1"/>
    <col min="16141" max="16141" width="20.28515625" style="180" bestFit="1" customWidth="1"/>
    <col min="16142" max="16142" width="26.85546875" style="180" bestFit="1" customWidth="1"/>
    <col min="16143" max="16143" width="45.7109375" style="180" bestFit="1" customWidth="1"/>
    <col min="16144" max="16144" width="16.42578125" style="180" bestFit="1" customWidth="1"/>
    <col min="16145" max="16145" width="9.5703125" style="180" bestFit="1" customWidth="1"/>
    <col min="16146" max="16146" width="45.7109375" style="180" bestFit="1" customWidth="1"/>
    <col min="16147" max="16384" width="11.42578125" style="180"/>
  </cols>
  <sheetData>
    <row r="1" spans="1:18" ht="30">
      <c r="A1" s="176" t="s">
        <v>5</v>
      </c>
      <c r="B1" s="176" t="s">
        <v>7</v>
      </c>
      <c r="C1" s="176" t="s">
        <v>8</v>
      </c>
      <c r="D1" s="176" t="s">
        <v>9</v>
      </c>
      <c r="E1" s="176" t="s">
        <v>10</v>
      </c>
      <c r="F1" s="176" t="s">
        <v>11</v>
      </c>
      <c r="G1" s="176" t="s">
        <v>12</v>
      </c>
      <c r="H1" s="176" t="s">
        <v>13</v>
      </c>
      <c r="I1" s="176" t="s">
        <v>705</v>
      </c>
      <c r="J1" s="176" t="s">
        <v>18</v>
      </c>
      <c r="K1" s="176" t="s">
        <v>19</v>
      </c>
      <c r="L1" s="176" t="s">
        <v>20</v>
      </c>
      <c r="M1" s="177" t="s">
        <v>706</v>
      </c>
      <c r="N1" s="178"/>
      <c r="O1" s="178"/>
      <c r="P1" s="178"/>
      <c r="Q1" s="178"/>
      <c r="R1" s="179"/>
    </row>
    <row r="2" spans="1:18" ht="45" customHeight="1">
      <c r="A2" s="181">
        <v>2025</v>
      </c>
      <c r="B2" s="181" t="s">
        <v>50</v>
      </c>
      <c r="C2" s="181" t="s">
        <v>707</v>
      </c>
      <c r="D2" s="181" t="s">
        <v>708</v>
      </c>
      <c r="E2" s="181" t="s">
        <v>709</v>
      </c>
      <c r="F2" s="181" t="s">
        <v>710</v>
      </c>
      <c r="G2" s="181" t="s">
        <v>330</v>
      </c>
      <c r="H2" s="181" t="s">
        <v>55</v>
      </c>
      <c r="I2" s="182" t="s">
        <v>711</v>
      </c>
      <c r="J2" s="183">
        <v>45839</v>
      </c>
      <c r="K2" s="183">
        <v>46022</v>
      </c>
      <c r="L2" s="184" t="s">
        <v>712</v>
      </c>
      <c r="M2" s="176" t="s">
        <v>21</v>
      </c>
      <c r="N2" s="176" t="s">
        <v>713</v>
      </c>
      <c r="O2" s="176" t="s">
        <v>23</v>
      </c>
      <c r="P2" s="176" t="s">
        <v>24</v>
      </c>
      <c r="Q2" s="176" t="s">
        <v>714</v>
      </c>
      <c r="R2" s="176" t="s">
        <v>26</v>
      </c>
    </row>
    <row r="3" spans="1:18" ht="45">
      <c r="A3" s="185"/>
      <c r="B3" s="185"/>
      <c r="C3" s="185"/>
      <c r="D3" s="185"/>
      <c r="E3" s="185"/>
      <c r="F3" s="185"/>
      <c r="G3" s="185"/>
      <c r="H3" s="185"/>
      <c r="I3" s="186"/>
      <c r="J3" s="187"/>
      <c r="K3" s="187"/>
      <c r="L3" s="188"/>
      <c r="M3" s="189">
        <v>1</v>
      </c>
      <c r="N3" s="190">
        <v>100</v>
      </c>
      <c r="O3" s="190" t="s">
        <v>58</v>
      </c>
      <c r="P3" s="191">
        <v>46019</v>
      </c>
      <c r="Q3" s="190" t="s">
        <v>715</v>
      </c>
      <c r="R3" s="192" t="s">
        <v>60</v>
      </c>
    </row>
    <row r="4" spans="1:18">
      <c r="A4" s="181">
        <v>2025</v>
      </c>
      <c r="B4" s="181" t="s">
        <v>31</v>
      </c>
      <c r="C4" s="181" t="s">
        <v>716</v>
      </c>
      <c r="D4" s="181" t="s">
        <v>717</v>
      </c>
      <c r="E4" s="181" t="s">
        <v>718</v>
      </c>
      <c r="F4" s="181" t="s">
        <v>719</v>
      </c>
      <c r="G4" s="181" t="s">
        <v>39</v>
      </c>
      <c r="H4" s="181" t="s">
        <v>36</v>
      </c>
      <c r="I4" s="193" t="s">
        <v>720</v>
      </c>
      <c r="J4" s="183">
        <v>45839</v>
      </c>
      <c r="K4" s="183">
        <v>46022</v>
      </c>
      <c r="L4" s="184" t="s">
        <v>39</v>
      </c>
      <c r="M4" s="176" t="s">
        <v>21</v>
      </c>
      <c r="N4" s="176" t="s">
        <v>713</v>
      </c>
      <c r="O4" s="176" t="s">
        <v>23</v>
      </c>
      <c r="P4" s="176" t="s">
        <v>24</v>
      </c>
      <c r="Q4" s="176" t="s">
        <v>714</v>
      </c>
      <c r="R4" s="176" t="s">
        <v>26</v>
      </c>
    </row>
    <row r="5" spans="1:18" ht="330">
      <c r="A5" s="194"/>
      <c r="B5" s="194"/>
      <c r="C5" s="194"/>
      <c r="D5" s="194"/>
      <c r="E5" s="194"/>
      <c r="F5" s="194"/>
      <c r="G5" s="194"/>
      <c r="H5" s="194"/>
      <c r="I5" s="195"/>
      <c r="J5" s="196"/>
      <c r="K5" s="196"/>
      <c r="L5" s="197"/>
      <c r="M5" s="189">
        <v>0.3</v>
      </c>
      <c r="N5" s="190">
        <v>80</v>
      </c>
      <c r="O5" s="190" t="s">
        <v>721</v>
      </c>
      <c r="P5" s="191">
        <v>46019</v>
      </c>
      <c r="Q5" s="190" t="s">
        <v>715</v>
      </c>
      <c r="R5" s="192" t="s">
        <v>42</v>
      </c>
    </row>
    <row r="6" spans="1:18" ht="240">
      <c r="A6" s="185"/>
      <c r="B6" s="185"/>
      <c r="C6" s="185"/>
      <c r="D6" s="185"/>
      <c r="E6" s="185"/>
      <c r="F6" s="185"/>
      <c r="G6" s="185"/>
      <c r="H6" s="185"/>
      <c r="I6" s="198"/>
      <c r="J6" s="187"/>
      <c r="K6" s="187"/>
      <c r="L6" s="188"/>
      <c r="M6" s="189">
        <v>0.5</v>
      </c>
      <c r="N6" s="190">
        <v>80</v>
      </c>
      <c r="O6" s="190" t="s">
        <v>40</v>
      </c>
      <c r="P6" s="191">
        <v>46019</v>
      </c>
      <c r="Q6" s="190" t="s">
        <v>715</v>
      </c>
      <c r="R6" s="192" t="s">
        <v>42</v>
      </c>
    </row>
    <row r="7" spans="1:18">
      <c r="A7" s="181">
        <v>2025</v>
      </c>
      <c r="B7" s="181" t="s">
        <v>31</v>
      </c>
      <c r="C7" s="181" t="s">
        <v>722</v>
      </c>
      <c r="D7" s="181" t="s">
        <v>723</v>
      </c>
      <c r="E7" s="181" t="s">
        <v>724</v>
      </c>
      <c r="F7" s="181" t="s">
        <v>725</v>
      </c>
      <c r="G7" s="181" t="s">
        <v>330</v>
      </c>
      <c r="H7" s="181" t="s">
        <v>726</v>
      </c>
      <c r="I7" s="182" t="s">
        <v>711</v>
      </c>
      <c r="J7" s="183">
        <v>45839</v>
      </c>
      <c r="K7" s="183">
        <v>46022</v>
      </c>
      <c r="L7" s="184" t="s">
        <v>727</v>
      </c>
      <c r="M7" s="176" t="s">
        <v>21</v>
      </c>
      <c r="N7" s="176" t="s">
        <v>713</v>
      </c>
      <c r="O7" s="176" t="s">
        <v>23</v>
      </c>
      <c r="P7" s="176" t="s">
        <v>24</v>
      </c>
      <c r="Q7" s="176" t="s">
        <v>714</v>
      </c>
      <c r="R7" s="176" t="s">
        <v>26</v>
      </c>
    </row>
    <row r="8" spans="1:18" ht="45">
      <c r="A8" s="194"/>
      <c r="B8" s="194"/>
      <c r="C8" s="194"/>
      <c r="D8" s="194"/>
      <c r="E8" s="194"/>
      <c r="F8" s="194"/>
      <c r="G8" s="194"/>
      <c r="H8" s="194"/>
      <c r="I8" s="199"/>
      <c r="J8" s="196"/>
      <c r="K8" s="196"/>
      <c r="L8" s="197"/>
      <c r="M8" s="189">
        <v>0.5</v>
      </c>
      <c r="N8" s="190">
        <v>100</v>
      </c>
      <c r="O8" s="190" t="s">
        <v>72</v>
      </c>
      <c r="P8" s="191">
        <v>46019</v>
      </c>
      <c r="Q8" s="190" t="s">
        <v>715</v>
      </c>
      <c r="R8" s="192" t="s">
        <v>74</v>
      </c>
    </row>
    <row r="9" spans="1:18" ht="45">
      <c r="A9" s="185"/>
      <c r="B9" s="185"/>
      <c r="C9" s="185"/>
      <c r="D9" s="185"/>
      <c r="E9" s="185"/>
      <c r="F9" s="185"/>
      <c r="G9" s="185"/>
      <c r="H9" s="185"/>
      <c r="I9" s="186"/>
      <c r="J9" s="187"/>
      <c r="K9" s="187"/>
      <c r="L9" s="188"/>
      <c r="M9" s="189">
        <v>0.5</v>
      </c>
      <c r="N9" s="190">
        <v>100</v>
      </c>
      <c r="O9" s="190" t="s">
        <v>78</v>
      </c>
      <c r="P9" s="191">
        <v>46019</v>
      </c>
      <c r="Q9" s="190" t="s">
        <v>715</v>
      </c>
      <c r="R9" s="192" t="s">
        <v>74</v>
      </c>
    </row>
    <row r="10" spans="1:18">
      <c r="A10" s="181">
        <v>2025</v>
      </c>
      <c r="B10" s="181" t="s">
        <v>80</v>
      </c>
      <c r="C10" s="181" t="s">
        <v>728</v>
      </c>
      <c r="D10" s="181" t="s">
        <v>729</v>
      </c>
      <c r="E10" s="181" t="s">
        <v>730</v>
      </c>
      <c r="F10" s="181" t="s">
        <v>731</v>
      </c>
      <c r="G10" s="181" t="s">
        <v>330</v>
      </c>
      <c r="H10" s="181" t="s">
        <v>85</v>
      </c>
      <c r="I10" s="182" t="s">
        <v>711</v>
      </c>
      <c r="J10" s="183">
        <v>45839</v>
      </c>
      <c r="K10" s="183">
        <v>46022</v>
      </c>
      <c r="L10" s="184" t="s">
        <v>86</v>
      </c>
      <c r="M10" s="176" t="s">
        <v>21</v>
      </c>
      <c r="N10" s="176" t="s">
        <v>713</v>
      </c>
      <c r="O10" s="176" t="s">
        <v>23</v>
      </c>
      <c r="P10" s="176" t="s">
        <v>24</v>
      </c>
      <c r="Q10" s="176" t="s">
        <v>714</v>
      </c>
      <c r="R10" s="176" t="s">
        <v>26</v>
      </c>
    </row>
    <row r="11" spans="1:18" ht="60">
      <c r="A11" s="194"/>
      <c r="B11" s="194"/>
      <c r="C11" s="194"/>
      <c r="D11" s="194"/>
      <c r="E11" s="194"/>
      <c r="F11" s="194"/>
      <c r="G11" s="194"/>
      <c r="H11" s="194"/>
      <c r="I11" s="199"/>
      <c r="J11" s="196"/>
      <c r="K11" s="196"/>
      <c r="L11" s="197"/>
      <c r="M11" s="189">
        <v>0.5</v>
      </c>
      <c r="N11" s="190">
        <v>100</v>
      </c>
      <c r="O11" s="190" t="s">
        <v>732</v>
      </c>
      <c r="P11" s="191">
        <v>46019</v>
      </c>
      <c r="Q11" s="190" t="s">
        <v>715</v>
      </c>
      <c r="R11" s="192" t="s">
        <v>89</v>
      </c>
    </row>
    <row r="12" spans="1:18" ht="60">
      <c r="A12" s="185"/>
      <c r="B12" s="185"/>
      <c r="C12" s="185"/>
      <c r="D12" s="185"/>
      <c r="E12" s="185"/>
      <c r="F12" s="185"/>
      <c r="G12" s="185"/>
      <c r="H12" s="185"/>
      <c r="I12" s="186"/>
      <c r="J12" s="187"/>
      <c r="K12" s="187"/>
      <c r="L12" s="188"/>
      <c r="M12" s="189">
        <v>0.5</v>
      </c>
      <c r="N12" s="190">
        <v>100</v>
      </c>
      <c r="O12" s="190" t="s">
        <v>94</v>
      </c>
      <c r="P12" s="191">
        <v>46019</v>
      </c>
      <c r="Q12" s="190" t="s">
        <v>715</v>
      </c>
      <c r="R12" s="192" t="s">
        <v>89</v>
      </c>
    </row>
    <row r="13" spans="1:18">
      <c r="A13" s="181">
        <v>2025</v>
      </c>
      <c r="B13" s="181" t="s">
        <v>96</v>
      </c>
      <c r="C13" s="181" t="s">
        <v>733</v>
      </c>
      <c r="D13" s="181" t="s">
        <v>734</v>
      </c>
      <c r="E13" s="181" t="s">
        <v>735</v>
      </c>
      <c r="F13" s="181" t="s">
        <v>736</v>
      </c>
      <c r="G13" s="181" t="s">
        <v>330</v>
      </c>
      <c r="H13" s="181" t="s">
        <v>101</v>
      </c>
      <c r="I13" s="182" t="s">
        <v>711</v>
      </c>
      <c r="J13" s="183">
        <v>45839</v>
      </c>
      <c r="K13" s="183">
        <v>46022</v>
      </c>
      <c r="L13" s="184" t="s">
        <v>737</v>
      </c>
      <c r="M13" s="176" t="s">
        <v>21</v>
      </c>
      <c r="N13" s="176" t="s">
        <v>713</v>
      </c>
      <c r="O13" s="176" t="s">
        <v>23</v>
      </c>
      <c r="P13" s="176" t="s">
        <v>24</v>
      </c>
      <c r="Q13" s="176" t="s">
        <v>714</v>
      </c>
      <c r="R13" s="176" t="s">
        <v>26</v>
      </c>
    </row>
    <row r="14" spans="1:18" ht="120">
      <c r="A14" s="194"/>
      <c r="B14" s="194"/>
      <c r="C14" s="194"/>
      <c r="D14" s="194"/>
      <c r="E14" s="194"/>
      <c r="F14" s="194"/>
      <c r="G14" s="194"/>
      <c r="H14" s="194"/>
      <c r="I14" s="199"/>
      <c r="J14" s="196"/>
      <c r="K14" s="196"/>
      <c r="L14" s="197"/>
      <c r="M14" s="189">
        <v>0.33</v>
      </c>
      <c r="N14" s="190">
        <v>100</v>
      </c>
      <c r="O14" s="190" t="s">
        <v>738</v>
      </c>
      <c r="P14" s="191">
        <v>46019</v>
      </c>
      <c r="Q14" s="190" t="s">
        <v>715</v>
      </c>
      <c r="R14" s="192" t="s">
        <v>106</v>
      </c>
    </row>
    <row r="15" spans="1:18" ht="255">
      <c r="A15" s="194"/>
      <c r="B15" s="194"/>
      <c r="C15" s="194"/>
      <c r="D15" s="194"/>
      <c r="E15" s="194"/>
      <c r="F15" s="194"/>
      <c r="G15" s="194"/>
      <c r="H15" s="194"/>
      <c r="I15" s="199"/>
      <c r="J15" s="196"/>
      <c r="K15" s="196"/>
      <c r="L15" s="197"/>
      <c r="M15" s="189">
        <v>0.33</v>
      </c>
      <c r="N15" s="190">
        <v>100</v>
      </c>
      <c r="O15" s="190" t="s">
        <v>739</v>
      </c>
      <c r="P15" s="191">
        <v>46019</v>
      </c>
      <c r="Q15" s="190" t="s">
        <v>715</v>
      </c>
      <c r="R15" s="192" t="s">
        <v>106</v>
      </c>
    </row>
    <row r="16" spans="1:18" ht="150">
      <c r="A16" s="185"/>
      <c r="B16" s="185"/>
      <c r="C16" s="185"/>
      <c r="D16" s="185"/>
      <c r="E16" s="185"/>
      <c r="F16" s="185"/>
      <c r="G16" s="185"/>
      <c r="H16" s="185"/>
      <c r="I16" s="186"/>
      <c r="J16" s="187"/>
      <c r="K16" s="187"/>
      <c r="L16" s="188"/>
      <c r="M16" s="189">
        <v>0.34</v>
      </c>
      <c r="N16" s="190">
        <v>100</v>
      </c>
      <c r="O16" s="190" t="s">
        <v>112</v>
      </c>
      <c r="P16" s="191">
        <v>46019</v>
      </c>
      <c r="Q16" s="190" t="s">
        <v>715</v>
      </c>
      <c r="R16" s="192" t="s">
        <v>106</v>
      </c>
    </row>
    <row r="17" spans="1:18">
      <c r="A17" s="181">
        <v>2025</v>
      </c>
      <c r="B17" s="181" t="s">
        <v>31</v>
      </c>
      <c r="C17" s="181" t="s">
        <v>740</v>
      </c>
      <c r="D17" s="181" t="s">
        <v>741</v>
      </c>
      <c r="E17" s="181" t="s">
        <v>742</v>
      </c>
      <c r="F17" s="181" t="s">
        <v>743</v>
      </c>
      <c r="G17" s="181" t="s">
        <v>330</v>
      </c>
      <c r="H17" s="181" t="s">
        <v>118</v>
      </c>
      <c r="I17" s="182" t="s">
        <v>711</v>
      </c>
      <c r="J17" s="183">
        <v>45839</v>
      </c>
      <c r="K17" s="183">
        <v>46022</v>
      </c>
      <c r="L17" s="184" t="s">
        <v>120</v>
      </c>
      <c r="M17" s="176" t="s">
        <v>21</v>
      </c>
      <c r="N17" s="176" t="s">
        <v>713</v>
      </c>
      <c r="O17" s="176" t="s">
        <v>23</v>
      </c>
      <c r="P17" s="176" t="s">
        <v>24</v>
      </c>
      <c r="Q17" s="176" t="s">
        <v>714</v>
      </c>
      <c r="R17" s="176" t="s">
        <v>26</v>
      </c>
    </row>
    <row r="18" spans="1:18" ht="90">
      <c r="A18" s="185"/>
      <c r="B18" s="185"/>
      <c r="C18" s="185"/>
      <c r="D18" s="185"/>
      <c r="E18" s="185"/>
      <c r="F18" s="185"/>
      <c r="G18" s="185"/>
      <c r="H18" s="185"/>
      <c r="I18" s="186"/>
      <c r="J18" s="187"/>
      <c r="K18" s="187"/>
      <c r="L18" s="188"/>
      <c r="M18" s="189">
        <v>1</v>
      </c>
      <c r="N18" s="190">
        <v>100</v>
      </c>
      <c r="O18" s="190" t="s">
        <v>121</v>
      </c>
      <c r="P18" s="191">
        <v>46019</v>
      </c>
      <c r="Q18" s="190" t="s">
        <v>715</v>
      </c>
      <c r="R18" s="192" t="s">
        <v>123</v>
      </c>
    </row>
    <row r="19" spans="1:18">
      <c r="A19" s="181">
        <v>2025</v>
      </c>
      <c r="B19" s="181" t="s">
        <v>80</v>
      </c>
      <c r="C19" s="181" t="s">
        <v>728</v>
      </c>
      <c r="D19" s="181" t="s">
        <v>729</v>
      </c>
      <c r="E19" s="181" t="s">
        <v>730</v>
      </c>
      <c r="F19" s="181" t="s">
        <v>744</v>
      </c>
      <c r="G19" s="181" t="s">
        <v>330</v>
      </c>
      <c r="H19" s="181" t="s">
        <v>128</v>
      </c>
      <c r="I19" s="182" t="s">
        <v>711</v>
      </c>
      <c r="J19" s="183">
        <v>45839</v>
      </c>
      <c r="K19" s="183">
        <v>46022</v>
      </c>
      <c r="L19" s="184" t="s">
        <v>86</v>
      </c>
      <c r="M19" s="176" t="s">
        <v>21</v>
      </c>
      <c r="N19" s="176" t="s">
        <v>713</v>
      </c>
      <c r="O19" s="176" t="s">
        <v>23</v>
      </c>
      <c r="P19" s="176" t="s">
        <v>24</v>
      </c>
      <c r="Q19" s="176" t="s">
        <v>714</v>
      </c>
      <c r="R19" s="176" t="s">
        <v>26</v>
      </c>
    </row>
    <row r="20" spans="1:18" ht="60">
      <c r="A20" s="194"/>
      <c r="B20" s="194"/>
      <c r="C20" s="194"/>
      <c r="D20" s="194"/>
      <c r="E20" s="194"/>
      <c r="F20" s="194"/>
      <c r="G20" s="194"/>
      <c r="H20" s="194"/>
      <c r="I20" s="199"/>
      <c r="J20" s="196"/>
      <c r="K20" s="196"/>
      <c r="L20" s="197"/>
      <c r="M20" s="189">
        <v>0.5</v>
      </c>
      <c r="N20" s="190">
        <v>100</v>
      </c>
      <c r="O20" s="190" t="s">
        <v>745</v>
      </c>
      <c r="P20" s="191">
        <v>46019</v>
      </c>
      <c r="Q20" s="190" t="s">
        <v>715</v>
      </c>
      <c r="R20" s="190" t="s">
        <v>715</v>
      </c>
    </row>
    <row r="21" spans="1:18" ht="45">
      <c r="A21" s="185"/>
      <c r="B21" s="185"/>
      <c r="C21" s="185"/>
      <c r="D21" s="185"/>
      <c r="E21" s="185"/>
      <c r="F21" s="185"/>
      <c r="G21" s="185"/>
      <c r="H21" s="185"/>
      <c r="I21" s="186"/>
      <c r="J21" s="187"/>
      <c r="K21" s="187"/>
      <c r="L21" s="188"/>
      <c r="M21" s="189">
        <v>0.5</v>
      </c>
      <c r="N21" s="190">
        <v>100</v>
      </c>
      <c r="O21" s="190" t="s">
        <v>135</v>
      </c>
      <c r="P21" s="191">
        <v>46019</v>
      </c>
      <c r="Q21" s="190" t="s">
        <v>715</v>
      </c>
      <c r="R21" s="192" t="s">
        <v>131</v>
      </c>
    </row>
    <row r="22" spans="1:18">
      <c r="A22" s="181">
        <v>2025</v>
      </c>
      <c r="B22" s="181" t="s">
        <v>210</v>
      </c>
      <c r="C22" s="181" t="s">
        <v>746</v>
      </c>
      <c r="D22" s="181" t="s">
        <v>747</v>
      </c>
      <c r="E22" s="181" t="s">
        <v>748</v>
      </c>
      <c r="F22" s="181" t="s">
        <v>749</v>
      </c>
      <c r="G22" s="181" t="s">
        <v>330</v>
      </c>
      <c r="H22" s="181" t="s">
        <v>216</v>
      </c>
      <c r="I22" s="182" t="s">
        <v>711</v>
      </c>
      <c r="J22" s="183">
        <v>45839</v>
      </c>
      <c r="K22" s="183">
        <v>46022</v>
      </c>
      <c r="L22" s="184" t="s">
        <v>215</v>
      </c>
      <c r="M22" s="176" t="s">
        <v>21</v>
      </c>
      <c r="N22" s="176" t="s">
        <v>713</v>
      </c>
      <c r="O22" s="176" t="s">
        <v>23</v>
      </c>
      <c r="P22" s="176" t="s">
        <v>24</v>
      </c>
      <c r="Q22" s="176" t="s">
        <v>714</v>
      </c>
      <c r="R22" s="176" t="s">
        <v>26</v>
      </c>
    </row>
    <row r="23" spans="1:18" ht="409.5">
      <c r="A23" s="185"/>
      <c r="B23" s="185"/>
      <c r="C23" s="185"/>
      <c r="D23" s="185"/>
      <c r="E23" s="185"/>
      <c r="F23" s="185"/>
      <c r="G23" s="185"/>
      <c r="H23" s="185"/>
      <c r="I23" s="186"/>
      <c r="J23" s="187"/>
      <c r="K23" s="187"/>
      <c r="L23" s="188"/>
      <c r="M23" s="189">
        <v>1</v>
      </c>
      <c r="N23" s="190">
        <v>100</v>
      </c>
      <c r="O23" s="190" t="s">
        <v>750</v>
      </c>
      <c r="P23" s="191">
        <v>46019</v>
      </c>
      <c r="Q23" s="190" t="s">
        <v>715</v>
      </c>
      <c r="R23" s="192" t="s">
        <v>219</v>
      </c>
    </row>
    <row r="24" spans="1:18">
      <c r="A24" s="181">
        <v>2025</v>
      </c>
      <c r="B24" s="181" t="s">
        <v>31</v>
      </c>
      <c r="C24" s="181" t="s">
        <v>740</v>
      </c>
      <c r="D24" s="181" t="s">
        <v>751</v>
      </c>
      <c r="E24" s="181" t="s">
        <v>752</v>
      </c>
      <c r="F24" s="181" t="s">
        <v>753</v>
      </c>
      <c r="G24" s="181" t="s">
        <v>330</v>
      </c>
      <c r="H24" s="181" t="s">
        <v>267</v>
      </c>
      <c r="I24" s="182" t="s">
        <v>711</v>
      </c>
      <c r="J24" s="183">
        <v>45839</v>
      </c>
      <c r="K24" s="183">
        <v>46022</v>
      </c>
      <c r="L24" s="184" t="s">
        <v>120</v>
      </c>
      <c r="M24" s="176" t="s">
        <v>21</v>
      </c>
      <c r="N24" s="176" t="s">
        <v>713</v>
      </c>
      <c r="O24" s="176" t="s">
        <v>23</v>
      </c>
      <c r="P24" s="176" t="s">
        <v>24</v>
      </c>
      <c r="Q24" s="176" t="s">
        <v>714</v>
      </c>
      <c r="R24" s="176" t="s">
        <v>26</v>
      </c>
    </row>
    <row r="25" spans="1:18" ht="255">
      <c r="A25" s="194"/>
      <c r="B25" s="194"/>
      <c r="C25" s="194"/>
      <c r="D25" s="194"/>
      <c r="E25" s="194"/>
      <c r="F25" s="194"/>
      <c r="G25" s="194"/>
      <c r="H25" s="194"/>
      <c r="I25" s="199"/>
      <c r="J25" s="196"/>
      <c r="K25" s="196"/>
      <c r="L25" s="197"/>
      <c r="M25" s="189">
        <v>0.1</v>
      </c>
      <c r="N25" s="190">
        <v>100</v>
      </c>
      <c r="O25" s="190" t="s">
        <v>276</v>
      </c>
      <c r="P25" s="191">
        <v>46019</v>
      </c>
      <c r="Q25" s="190" t="s">
        <v>715</v>
      </c>
      <c r="R25" s="192" t="s">
        <v>270</v>
      </c>
    </row>
    <row r="26" spans="1:18" ht="285">
      <c r="A26" s="194"/>
      <c r="B26" s="194"/>
      <c r="C26" s="194"/>
      <c r="D26" s="194"/>
      <c r="E26" s="194"/>
      <c r="F26" s="194"/>
      <c r="G26" s="194"/>
      <c r="H26" s="194"/>
      <c r="I26" s="199"/>
      <c r="J26" s="196"/>
      <c r="K26" s="196"/>
      <c r="L26" s="197"/>
      <c r="M26" s="189">
        <v>0.8</v>
      </c>
      <c r="N26" s="190">
        <v>100</v>
      </c>
      <c r="O26" s="190" t="s">
        <v>754</v>
      </c>
      <c r="P26" s="191">
        <v>46019</v>
      </c>
      <c r="Q26" s="190" t="s">
        <v>715</v>
      </c>
      <c r="R26" s="192" t="s">
        <v>270</v>
      </c>
    </row>
    <row r="27" spans="1:18" ht="345">
      <c r="A27" s="185"/>
      <c r="B27" s="185"/>
      <c r="C27" s="185"/>
      <c r="D27" s="185"/>
      <c r="E27" s="185"/>
      <c r="F27" s="185"/>
      <c r="G27" s="185"/>
      <c r="H27" s="185"/>
      <c r="I27" s="186"/>
      <c r="J27" s="187"/>
      <c r="K27" s="187"/>
      <c r="L27" s="188"/>
      <c r="M27" s="189">
        <v>0.1</v>
      </c>
      <c r="N27" s="190">
        <v>100</v>
      </c>
      <c r="O27" s="190" t="s">
        <v>755</v>
      </c>
      <c r="P27" s="191">
        <v>46019</v>
      </c>
      <c r="Q27" s="190" t="s">
        <v>715</v>
      </c>
      <c r="R27" s="192" t="s">
        <v>270</v>
      </c>
    </row>
    <row r="28" spans="1:18">
      <c r="A28" s="181">
        <v>2025</v>
      </c>
      <c r="B28" s="181" t="s">
        <v>31</v>
      </c>
      <c r="C28" s="181" t="s">
        <v>756</v>
      </c>
      <c r="D28" s="181" t="s">
        <v>757</v>
      </c>
      <c r="E28" s="181" t="s">
        <v>758</v>
      </c>
      <c r="F28" s="181" t="s">
        <v>759</v>
      </c>
      <c r="G28" s="181" t="s">
        <v>330</v>
      </c>
      <c r="H28" s="181" t="s">
        <v>524</v>
      </c>
      <c r="I28" s="182" t="s">
        <v>711</v>
      </c>
      <c r="J28" s="183">
        <v>45839</v>
      </c>
      <c r="K28" s="183">
        <v>46022</v>
      </c>
      <c r="L28" s="184" t="s">
        <v>523</v>
      </c>
      <c r="M28" s="176" t="s">
        <v>21</v>
      </c>
      <c r="N28" s="176" t="s">
        <v>713</v>
      </c>
      <c r="O28" s="176" t="s">
        <v>23</v>
      </c>
      <c r="P28" s="176" t="s">
        <v>24</v>
      </c>
      <c r="Q28" s="176" t="s">
        <v>714</v>
      </c>
      <c r="R28" s="176" t="s">
        <v>26</v>
      </c>
    </row>
    <row r="29" spans="1:18" ht="75">
      <c r="A29" s="194"/>
      <c r="B29" s="194"/>
      <c r="C29" s="194"/>
      <c r="D29" s="194"/>
      <c r="E29" s="194"/>
      <c r="F29" s="194"/>
      <c r="G29" s="194"/>
      <c r="H29" s="194"/>
      <c r="I29" s="199"/>
      <c r="J29" s="196"/>
      <c r="K29" s="196"/>
      <c r="L29" s="197"/>
      <c r="M29" s="189">
        <v>0.5</v>
      </c>
      <c r="N29" s="190">
        <v>100</v>
      </c>
      <c r="O29" s="190" t="s">
        <v>760</v>
      </c>
      <c r="P29" s="191">
        <v>46020</v>
      </c>
      <c r="Q29" s="190" t="s">
        <v>715</v>
      </c>
      <c r="R29" s="192" t="s">
        <v>528</v>
      </c>
    </row>
    <row r="30" spans="1:18" ht="75">
      <c r="A30" s="185"/>
      <c r="B30" s="185"/>
      <c r="C30" s="185"/>
      <c r="D30" s="185"/>
      <c r="E30" s="185"/>
      <c r="F30" s="185"/>
      <c r="G30" s="185"/>
      <c r="H30" s="185"/>
      <c r="I30" s="186"/>
      <c r="J30" s="187"/>
      <c r="K30" s="187"/>
      <c r="L30" s="188"/>
      <c r="M30" s="189">
        <v>0.5</v>
      </c>
      <c r="N30" s="190">
        <v>100</v>
      </c>
      <c r="O30" s="190" t="s">
        <v>761</v>
      </c>
      <c r="P30" s="191">
        <v>46020</v>
      </c>
      <c r="Q30" s="190" t="s">
        <v>715</v>
      </c>
      <c r="R30" s="192" t="s">
        <v>528</v>
      </c>
    </row>
    <row r="31" spans="1:18" ht="45" customHeight="1">
      <c r="A31" s="181">
        <v>2025</v>
      </c>
      <c r="B31" s="181" t="s">
        <v>31</v>
      </c>
      <c r="C31" s="181" t="s">
        <v>762</v>
      </c>
      <c r="D31" s="181" t="s">
        <v>763</v>
      </c>
      <c r="E31" s="181" t="s">
        <v>618</v>
      </c>
      <c r="F31" s="181" t="s">
        <v>764</v>
      </c>
      <c r="G31" s="181" t="s">
        <v>330</v>
      </c>
      <c r="H31" s="181" t="s">
        <v>765</v>
      </c>
      <c r="I31" s="182" t="s">
        <v>711</v>
      </c>
      <c r="J31" s="183">
        <v>45839</v>
      </c>
      <c r="K31" s="183">
        <v>46022</v>
      </c>
      <c r="L31" s="184" t="s">
        <v>120</v>
      </c>
      <c r="M31" s="176" t="s">
        <v>21</v>
      </c>
      <c r="N31" s="176" t="s">
        <v>713</v>
      </c>
      <c r="O31" s="176" t="s">
        <v>23</v>
      </c>
      <c r="P31" s="176" t="s">
        <v>24</v>
      </c>
      <c r="Q31" s="176" t="s">
        <v>714</v>
      </c>
      <c r="R31" s="176" t="s">
        <v>26</v>
      </c>
    </row>
    <row r="32" spans="1:18" ht="120">
      <c r="A32" s="185"/>
      <c r="B32" s="185"/>
      <c r="C32" s="185"/>
      <c r="D32" s="185"/>
      <c r="E32" s="185"/>
      <c r="F32" s="185"/>
      <c r="G32" s="185"/>
      <c r="H32" s="185"/>
      <c r="I32" s="186"/>
      <c r="J32" s="187"/>
      <c r="K32" s="187"/>
      <c r="L32" s="188"/>
      <c r="M32" s="189">
        <v>1</v>
      </c>
      <c r="N32" s="190">
        <v>100</v>
      </c>
      <c r="O32" s="190" t="s">
        <v>622</v>
      </c>
      <c r="P32" s="191">
        <v>46020</v>
      </c>
      <c r="Q32" s="190" t="s">
        <v>715</v>
      </c>
      <c r="R32" s="192" t="s">
        <v>624</v>
      </c>
    </row>
    <row r="33" spans="1:18" ht="409.6" customHeight="1">
      <c r="A33" s="181">
        <v>2025</v>
      </c>
      <c r="B33" s="181" t="s">
        <v>31</v>
      </c>
      <c r="C33" s="181" t="s">
        <v>762</v>
      </c>
      <c r="D33" s="181" t="s">
        <v>682</v>
      </c>
      <c r="E33" s="181" t="s">
        <v>766</v>
      </c>
      <c r="F33" s="181" t="s">
        <v>767</v>
      </c>
      <c r="G33" s="181" t="s">
        <v>330</v>
      </c>
      <c r="H33" s="181" t="s">
        <v>768</v>
      </c>
      <c r="I33" s="182" t="s">
        <v>711</v>
      </c>
      <c r="J33" s="183">
        <v>45839</v>
      </c>
      <c r="K33" s="183">
        <v>46022</v>
      </c>
      <c r="L33" s="184" t="s">
        <v>343</v>
      </c>
      <c r="M33" s="176" t="s">
        <v>21</v>
      </c>
      <c r="N33" s="176" t="s">
        <v>713</v>
      </c>
      <c r="O33" s="176" t="s">
        <v>23</v>
      </c>
      <c r="P33" s="176" t="s">
        <v>24</v>
      </c>
      <c r="Q33" s="176" t="s">
        <v>714</v>
      </c>
      <c r="R33" s="176" t="s">
        <v>26</v>
      </c>
    </row>
    <row r="34" spans="1:18" ht="210">
      <c r="A34" s="185"/>
      <c r="B34" s="185"/>
      <c r="C34" s="185"/>
      <c r="D34" s="185"/>
      <c r="E34" s="185"/>
      <c r="F34" s="185"/>
      <c r="G34" s="185"/>
      <c r="H34" s="185"/>
      <c r="I34" s="186"/>
      <c r="J34" s="187"/>
      <c r="K34" s="187"/>
      <c r="L34" s="188"/>
      <c r="M34" s="189">
        <v>1</v>
      </c>
      <c r="N34" s="190">
        <v>100</v>
      </c>
      <c r="O34" s="190" t="s">
        <v>769</v>
      </c>
      <c r="P34" s="191">
        <v>46020</v>
      </c>
      <c r="Q34" s="190" t="s">
        <v>715</v>
      </c>
      <c r="R34" s="192" t="s">
        <v>664</v>
      </c>
    </row>
    <row r="35" spans="1:18">
      <c r="A35" s="181">
        <v>2025</v>
      </c>
      <c r="B35" s="181" t="s">
        <v>96</v>
      </c>
      <c r="C35" s="181" t="s">
        <v>733</v>
      </c>
      <c r="D35" s="181" t="s">
        <v>734</v>
      </c>
      <c r="E35" s="181" t="s">
        <v>735</v>
      </c>
      <c r="F35" s="181" t="s">
        <v>770</v>
      </c>
      <c r="G35" s="181" t="s">
        <v>330</v>
      </c>
      <c r="H35" s="181" t="s">
        <v>138</v>
      </c>
      <c r="I35" s="182" t="s">
        <v>711</v>
      </c>
      <c r="J35" s="183">
        <v>45839</v>
      </c>
      <c r="K35" s="183">
        <v>46022</v>
      </c>
      <c r="L35" s="184" t="s">
        <v>737</v>
      </c>
      <c r="M35" s="176" t="s">
        <v>21</v>
      </c>
      <c r="N35" s="176" t="s">
        <v>713</v>
      </c>
      <c r="O35" s="176" t="s">
        <v>23</v>
      </c>
      <c r="P35" s="176" t="s">
        <v>24</v>
      </c>
      <c r="Q35" s="176" t="s">
        <v>714</v>
      </c>
      <c r="R35" s="176" t="s">
        <v>26</v>
      </c>
    </row>
    <row r="36" spans="1:18" ht="75">
      <c r="A36" s="194"/>
      <c r="B36" s="194"/>
      <c r="C36" s="194"/>
      <c r="D36" s="194"/>
      <c r="E36" s="194"/>
      <c r="F36" s="194"/>
      <c r="G36" s="194"/>
      <c r="H36" s="194"/>
      <c r="I36" s="199"/>
      <c r="J36" s="196"/>
      <c r="K36" s="196"/>
      <c r="L36" s="197"/>
      <c r="M36" s="189">
        <v>0.33</v>
      </c>
      <c r="N36" s="190">
        <v>100</v>
      </c>
      <c r="O36" s="190" t="s">
        <v>771</v>
      </c>
      <c r="P36" s="191">
        <v>46019</v>
      </c>
      <c r="Q36" s="190" t="s">
        <v>715</v>
      </c>
      <c r="R36" s="192" t="s">
        <v>141</v>
      </c>
    </row>
    <row r="37" spans="1:18" ht="105">
      <c r="A37" s="194"/>
      <c r="B37" s="194"/>
      <c r="C37" s="194"/>
      <c r="D37" s="194"/>
      <c r="E37" s="194"/>
      <c r="F37" s="194"/>
      <c r="G37" s="194"/>
      <c r="H37" s="194"/>
      <c r="I37" s="199"/>
      <c r="J37" s="196"/>
      <c r="K37" s="196"/>
      <c r="L37" s="197"/>
      <c r="M37" s="189">
        <v>0.33</v>
      </c>
      <c r="N37" s="190">
        <v>100</v>
      </c>
      <c r="O37" s="190" t="s">
        <v>145</v>
      </c>
      <c r="P37" s="191">
        <v>46019</v>
      </c>
      <c r="Q37" s="190" t="s">
        <v>715</v>
      </c>
      <c r="R37" s="192" t="s">
        <v>141</v>
      </c>
    </row>
    <row r="38" spans="1:18" ht="105">
      <c r="A38" s="185"/>
      <c r="B38" s="185"/>
      <c r="C38" s="185"/>
      <c r="D38" s="185"/>
      <c r="E38" s="185"/>
      <c r="F38" s="185"/>
      <c r="G38" s="185"/>
      <c r="H38" s="185"/>
      <c r="I38" s="186"/>
      <c r="J38" s="187"/>
      <c r="K38" s="187"/>
      <c r="L38" s="188"/>
      <c r="M38" s="189">
        <v>0.34</v>
      </c>
      <c r="N38" s="190">
        <v>100</v>
      </c>
      <c r="O38" s="190" t="s">
        <v>772</v>
      </c>
      <c r="P38" s="191">
        <v>46019</v>
      </c>
      <c r="Q38" s="190" t="s">
        <v>715</v>
      </c>
      <c r="R38" s="192" t="s">
        <v>141</v>
      </c>
    </row>
    <row r="39" spans="1:18">
      <c r="A39" s="181">
        <v>2025</v>
      </c>
      <c r="B39" s="181" t="s">
        <v>210</v>
      </c>
      <c r="C39" s="181" t="s">
        <v>746</v>
      </c>
      <c r="D39" s="181" t="s">
        <v>773</v>
      </c>
      <c r="E39" s="181" t="s">
        <v>774</v>
      </c>
      <c r="F39" s="181" t="s">
        <v>775</v>
      </c>
      <c r="G39" s="181" t="s">
        <v>330</v>
      </c>
      <c r="H39" s="181" t="s">
        <v>776</v>
      </c>
      <c r="I39" s="182" t="s">
        <v>711</v>
      </c>
      <c r="J39" s="183">
        <v>45839</v>
      </c>
      <c r="K39" s="183">
        <v>46022</v>
      </c>
      <c r="L39" s="184" t="s">
        <v>120</v>
      </c>
      <c r="M39" s="176" t="s">
        <v>21</v>
      </c>
      <c r="N39" s="176" t="s">
        <v>713</v>
      </c>
      <c r="O39" s="176" t="s">
        <v>23</v>
      </c>
      <c r="P39" s="176" t="s">
        <v>24</v>
      </c>
      <c r="Q39" s="176" t="s">
        <v>714</v>
      </c>
      <c r="R39" s="176" t="s">
        <v>26</v>
      </c>
    </row>
    <row r="40" spans="1:18" ht="120">
      <c r="A40" s="194"/>
      <c r="B40" s="194"/>
      <c r="C40" s="194"/>
      <c r="D40" s="194"/>
      <c r="E40" s="194"/>
      <c r="F40" s="194"/>
      <c r="G40" s="194"/>
      <c r="H40" s="194"/>
      <c r="I40" s="199"/>
      <c r="J40" s="196"/>
      <c r="K40" s="196"/>
      <c r="L40" s="197"/>
      <c r="M40" s="189">
        <v>0.5</v>
      </c>
      <c r="N40" s="190">
        <v>100</v>
      </c>
      <c r="O40" s="190" t="s">
        <v>777</v>
      </c>
      <c r="P40" s="191">
        <v>46019</v>
      </c>
      <c r="Q40" s="190" t="s">
        <v>715</v>
      </c>
      <c r="R40" s="192" t="s">
        <v>236</v>
      </c>
    </row>
    <row r="41" spans="1:18" ht="165">
      <c r="A41" s="185"/>
      <c r="B41" s="185"/>
      <c r="C41" s="185"/>
      <c r="D41" s="185"/>
      <c r="E41" s="185"/>
      <c r="F41" s="185"/>
      <c r="G41" s="185"/>
      <c r="H41" s="185"/>
      <c r="I41" s="186"/>
      <c r="J41" s="187"/>
      <c r="K41" s="187"/>
      <c r="L41" s="188"/>
      <c r="M41" s="189">
        <v>0.5</v>
      </c>
      <c r="N41" s="190">
        <v>100</v>
      </c>
      <c r="O41" s="190" t="s">
        <v>778</v>
      </c>
      <c r="P41" s="191">
        <v>46019</v>
      </c>
      <c r="Q41" s="190" t="s">
        <v>715</v>
      </c>
      <c r="R41" s="192" t="s">
        <v>236</v>
      </c>
    </row>
    <row r="42" spans="1:18" ht="30" customHeight="1">
      <c r="A42" s="181">
        <v>2025</v>
      </c>
      <c r="B42" s="181" t="s">
        <v>50</v>
      </c>
      <c r="C42" s="181" t="s">
        <v>707</v>
      </c>
      <c r="D42" s="181" t="s">
        <v>779</v>
      </c>
      <c r="E42" s="181" t="s">
        <v>780</v>
      </c>
      <c r="F42" s="181" t="s">
        <v>781</v>
      </c>
      <c r="G42" s="181" t="s">
        <v>330</v>
      </c>
      <c r="H42" s="181" t="s">
        <v>782</v>
      </c>
      <c r="I42" s="182" t="s">
        <v>711</v>
      </c>
      <c r="J42" s="183">
        <v>45839</v>
      </c>
      <c r="K42" s="183">
        <v>46022</v>
      </c>
      <c r="L42" s="184" t="s">
        <v>215</v>
      </c>
      <c r="M42" s="176" t="s">
        <v>21</v>
      </c>
      <c r="N42" s="176" t="s">
        <v>713</v>
      </c>
      <c r="O42" s="176" t="s">
        <v>23</v>
      </c>
      <c r="P42" s="176" t="s">
        <v>24</v>
      </c>
      <c r="Q42" s="176" t="s">
        <v>714</v>
      </c>
      <c r="R42" s="176" t="s">
        <v>26</v>
      </c>
    </row>
    <row r="43" spans="1:18" ht="75">
      <c r="A43" s="185"/>
      <c r="B43" s="185"/>
      <c r="C43" s="185"/>
      <c r="D43" s="185"/>
      <c r="E43" s="185"/>
      <c r="F43" s="185"/>
      <c r="G43" s="185"/>
      <c r="H43" s="185"/>
      <c r="I43" s="186"/>
      <c r="J43" s="187"/>
      <c r="K43" s="187"/>
      <c r="L43" s="188"/>
      <c r="M43" s="189">
        <v>1</v>
      </c>
      <c r="N43" s="190">
        <v>100</v>
      </c>
      <c r="O43" s="190" t="s">
        <v>783</v>
      </c>
      <c r="P43" s="191">
        <v>46019</v>
      </c>
      <c r="Q43" s="190" t="s">
        <v>715</v>
      </c>
      <c r="R43" s="192" t="s">
        <v>248</v>
      </c>
    </row>
    <row r="44" spans="1:18">
      <c r="A44" s="181">
        <v>2025</v>
      </c>
      <c r="B44" s="181" t="s">
        <v>50</v>
      </c>
      <c r="C44" s="181" t="s">
        <v>707</v>
      </c>
      <c r="D44" s="181" t="s">
        <v>784</v>
      </c>
      <c r="E44" s="181" t="s">
        <v>785</v>
      </c>
      <c r="F44" s="181" t="s">
        <v>786</v>
      </c>
      <c r="G44" s="181" t="s">
        <v>330</v>
      </c>
      <c r="H44" s="181" t="s">
        <v>256</v>
      </c>
      <c r="I44" s="182" t="s">
        <v>711</v>
      </c>
      <c r="J44" s="183">
        <v>45839</v>
      </c>
      <c r="K44" s="183">
        <v>46022</v>
      </c>
      <c r="L44" s="184" t="s">
        <v>257</v>
      </c>
      <c r="M44" s="176" t="s">
        <v>21</v>
      </c>
      <c r="N44" s="176" t="s">
        <v>713</v>
      </c>
      <c r="O44" s="176" t="s">
        <v>23</v>
      </c>
      <c r="P44" s="176" t="s">
        <v>24</v>
      </c>
      <c r="Q44" s="176" t="s">
        <v>714</v>
      </c>
      <c r="R44" s="176" t="s">
        <v>26</v>
      </c>
    </row>
    <row r="45" spans="1:18" ht="270">
      <c r="A45" s="185"/>
      <c r="B45" s="185"/>
      <c r="C45" s="185"/>
      <c r="D45" s="185"/>
      <c r="E45" s="185"/>
      <c r="F45" s="185"/>
      <c r="G45" s="185"/>
      <c r="H45" s="185"/>
      <c r="I45" s="186"/>
      <c r="J45" s="187"/>
      <c r="K45" s="187"/>
      <c r="L45" s="188"/>
      <c r="M45" s="189">
        <v>1</v>
      </c>
      <c r="N45" s="190">
        <v>100</v>
      </c>
      <c r="O45" s="190" t="s">
        <v>258</v>
      </c>
      <c r="P45" s="191">
        <v>46019</v>
      </c>
      <c r="Q45" s="190" t="s">
        <v>715</v>
      </c>
      <c r="R45" s="192" t="s">
        <v>260</v>
      </c>
    </row>
    <row r="46" spans="1:18">
      <c r="A46" s="181">
        <v>2025</v>
      </c>
      <c r="B46" s="181" t="s">
        <v>31</v>
      </c>
      <c r="C46" s="181" t="s">
        <v>762</v>
      </c>
      <c r="D46" s="181" t="s">
        <v>787</v>
      </c>
      <c r="E46" s="181" t="s">
        <v>788</v>
      </c>
      <c r="F46" s="181" t="s">
        <v>789</v>
      </c>
      <c r="G46" s="181" t="s">
        <v>330</v>
      </c>
      <c r="H46" s="181" t="s">
        <v>301</v>
      </c>
      <c r="I46" s="182" t="s">
        <v>711</v>
      </c>
      <c r="J46" s="183">
        <v>45839</v>
      </c>
      <c r="K46" s="183">
        <v>46022</v>
      </c>
      <c r="L46" s="184" t="s">
        <v>302</v>
      </c>
      <c r="M46" s="176" t="s">
        <v>21</v>
      </c>
      <c r="N46" s="176" t="s">
        <v>713</v>
      </c>
      <c r="O46" s="176" t="s">
        <v>23</v>
      </c>
      <c r="P46" s="176" t="s">
        <v>24</v>
      </c>
      <c r="Q46" s="176" t="s">
        <v>714</v>
      </c>
      <c r="R46" s="176" t="s">
        <v>26</v>
      </c>
    </row>
    <row r="47" spans="1:18" ht="75">
      <c r="A47" s="194"/>
      <c r="B47" s="194"/>
      <c r="C47" s="194"/>
      <c r="D47" s="194"/>
      <c r="E47" s="194"/>
      <c r="F47" s="194"/>
      <c r="G47" s="194"/>
      <c r="H47" s="194"/>
      <c r="I47" s="199"/>
      <c r="J47" s="196"/>
      <c r="K47" s="196"/>
      <c r="L47" s="197"/>
      <c r="M47" s="189">
        <v>0.5</v>
      </c>
      <c r="N47" s="190">
        <v>100</v>
      </c>
      <c r="O47" s="190" t="s">
        <v>790</v>
      </c>
      <c r="P47" s="191">
        <v>46019</v>
      </c>
      <c r="Q47" s="190" t="s">
        <v>715</v>
      </c>
      <c r="R47" s="192" t="s">
        <v>305</v>
      </c>
    </row>
    <row r="48" spans="1:18" ht="90">
      <c r="A48" s="194"/>
      <c r="B48" s="194"/>
      <c r="C48" s="194"/>
      <c r="D48" s="194"/>
      <c r="E48" s="194"/>
      <c r="F48" s="194"/>
      <c r="G48" s="194"/>
      <c r="H48" s="194"/>
      <c r="I48" s="199"/>
      <c r="J48" s="196"/>
      <c r="K48" s="196"/>
      <c r="L48" s="197"/>
      <c r="M48" s="189">
        <v>0.4</v>
      </c>
      <c r="N48" s="190">
        <v>100</v>
      </c>
      <c r="O48" s="190" t="s">
        <v>791</v>
      </c>
      <c r="P48" s="191">
        <v>46019</v>
      </c>
      <c r="Q48" s="190" t="s">
        <v>715</v>
      </c>
      <c r="R48" s="192" t="s">
        <v>305</v>
      </c>
    </row>
    <row r="49" spans="1:18" ht="315">
      <c r="A49" s="185"/>
      <c r="B49" s="185"/>
      <c r="C49" s="185"/>
      <c r="D49" s="185"/>
      <c r="E49" s="185"/>
      <c r="F49" s="185"/>
      <c r="G49" s="185"/>
      <c r="H49" s="185"/>
      <c r="I49" s="186"/>
      <c r="J49" s="187"/>
      <c r="K49" s="187"/>
      <c r="L49" s="188"/>
      <c r="M49" s="189">
        <v>0.1</v>
      </c>
      <c r="N49" s="190">
        <v>100</v>
      </c>
      <c r="O49" s="190" t="s">
        <v>792</v>
      </c>
      <c r="P49" s="191">
        <v>46019</v>
      </c>
      <c r="Q49" s="190" t="s">
        <v>715</v>
      </c>
      <c r="R49" s="192" t="s">
        <v>305</v>
      </c>
    </row>
    <row r="50" spans="1:18">
      <c r="A50" s="181">
        <v>2025</v>
      </c>
      <c r="B50" s="181" t="s">
        <v>96</v>
      </c>
      <c r="C50" s="181" t="s">
        <v>793</v>
      </c>
      <c r="D50" s="181" t="s">
        <v>794</v>
      </c>
      <c r="E50" s="181" t="s">
        <v>795</v>
      </c>
      <c r="F50" s="181" t="s">
        <v>796</v>
      </c>
      <c r="G50" s="181" t="s">
        <v>330</v>
      </c>
      <c r="H50" s="181" t="s">
        <v>797</v>
      </c>
      <c r="I50" s="182" t="s">
        <v>711</v>
      </c>
      <c r="J50" s="183">
        <v>45839</v>
      </c>
      <c r="K50" s="183">
        <v>46022</v>
      </c>
      <c r="L50" s="184" t="s">
        <v>317</v>
      </c>
      <c r="M50" s="176" t="s">
        <v>21</v>
      </c>
      <c r="N50" s="176" t="s">
        <v>713</v>
      </c>
      <c r="O50" s="176" t="s">
        <v>23</v>
      </c>
      <c r="P50" s="176" t="s">
        <v>24</v>
      </c>
      <c r="Q50" s="176" t="s">
        <v>714</v>
      </c>
      <c r="R50" s="176" t="s">
        <v>26</v>
      </c>
    </row>
    <row r="51" spans="1:18" ht="90">
      <c r="A51" s="194"/>
      <c r="B51" s="194"/>
      <c r="C51" s="194"/>
      <c r="D51" s="194"/>
      <c r="E51" s="194"/>
      <c r="F51" s="194"/>
      <c r="G51" s="194"/>
      <c r="H51" s="194"/>
      <c r="I51" s="199"/>
      <c r="J51" s="196"/>
      <c r="K51" s="196"/>
      <c r="L51" s="197"/>
      <c r="M51" s="189">
        <v>0.4</v>
      </c>
      <c r="N51" s="190">
        <v>100</v>
      </c>
      <c r="O51" s="190" t="s">
        <v>798</v>
      </c>
      <c r="P51" s="191">
        <v>46019</v>
      </c>
      <c r="Q51" s="190" t="s">
        <v>715</v>
      </c>
      <c r="R51" s="192" t="s">
        <v>321</v>
      </c>
    </row>
    <row r="52" spans="1:18" ht="90">
      <c r="A52" s="194"/>
      <c r="B52" s="194"/>
      <c r="C52" s="194"/>
      <c r="D52" s="194"/>
      <c r="E52" s="194"/>
      <c r="F52" s="194"/>
      <c r="G52" s="194"/>
      <c r="H52" s="194"/>
      <c r="I52" s="199"/>
      <c r="J52" s="196"/>
      <c r="K52" s="196"/>
      <c r="L52" s="197"/>
      <c r="M52" s="189">
        <v>0.4</v>
      </c>
      <c r="N52" s="190">
        <v>100</v>
      </c>
      <c r="O52" s="190" t="s">
        <v>799</v>
      </c>
      <c r="P52" s="191">
        <v>46019</v>
      </c>
      <c r="Q52" s="190" t="s">
        <v>715</v>
      </c>
      <c r="R52" s="192" t="s">
        <v>321</v>
      </c>
    </row>
    <row r="53" spans="1:18" ht="210">
      <c r="A53" s="185"/>
      <c r="B53" s="185"/>
      <c r="C53" s="185"/>
      <c r="D53" s="185"/>
      <c r="E53" s="185"/>
      <c r="F53" s="185"/>
      <c r="G53" s="185"/>
      <c r="H53" s="185"/>
      <c r="I53" s="186"/>
      <c r="J53" s="187"/>
      <c r="K53" s="187"/>
      <c r="L53" s="188"/>
      <c r="M53" s="189">
        <v>0.2</v>
      </c>
      <c r="N53" s="190">
        <v>100</v>
      </c>
      <c r="O53" s="190" t="s">
        <v>800</v>
      </c>
      <c r="P53" s="191">
        <v>46019</v>
      </c>
      <c r="Q53" s="190" t="s">
        <v>715</v>
      </c>
      <c r="R53" s="192" t="s">
        <v>321</v>
      </c>
    </row>
    <row r="54" spans="1:18">
      <c r="A54" s="181">
        <v>2025</v>
      </c>
      <c r="B54" s="181" t="s">
        <v>31</v>
      </c>
      <c r="C54" s="181" t="s">
        <v>801</v>
      </c>
      <c r="D54" s="181" t="s">
        <v>802</v>
      </c>
      <c r="E54" s="181" t="s">
        <v>803</v>
      </c>
      <c r="F54" s="181" t="s">
        <v>804</v>
      </c>
      <c r="G54" s="181" t="s">
        <v>330</v>
      </c>
      <c r="H54" s="181" t="s">
        <v>805</v>
      </c>
      <c r="I54" s="182" t="s">
        <v>711</v>
      </c>
      <c r="J54" s="183">
        <v>45839</v>
      </c>
      <c r="K54" s="183">
        <v>46022</v>
      </c>
      <c r="L54" s="184" t="s">
        <v>343</v>
      </c>
      <c r="M54" s="176" t="s">
        <v>21</v>
      </c>
      <c r="N54" s="176" t="s">
        <v>713</v>
      </c>
      <c r="O54" s="176" t="s">
        <v>23</v>
      </c>
      <c r="P54" s="176" t="s">
        <v>24</v>
      </c>
      <c r="Q54" s="176" t="s">
        <v>714</v>
      </c>
      <c r="R54" s="176" t="s">
        <v>26</v>
      </c>
    </row>
    <row r="55" spans="1:18" ht="60">
      <c r="A55" s="194"/>
      <c r="B55" s="194"/>
      <c r="C55" s="194"/>
      <c r="D55" s="194"/>
      <c r="E55" s="194"/>
      <c r="F55" s="194"/>
      <c r="G55" s="194"/>
      <c r="H55" s="194"/>
      <c r="I55" s="199"/>
      <c r="J55" s="196"/>
      <c r="K55" s="196"/>
      <c r="L55" s="197"/>
      <c r="M55" s="189">
        <v>0.15</v>
      </c>
      <c r="N55" s="190">
        <v>100</v>
      </c>
      <c r="O55" s="190" t="s">
        <v>806</v>
      </c>
      <c r="P55" s="191">
        <v>46019</v>
      </c>
      <c r="Q55" s="190" t="s">
        <v>715</v>
      </c>
      <c r="R55" s="192" t="s">
        <v>402</v>
      </c>
    </row>
    <row r="56" spans="1:18" ht="150">
      <c r="A56" s="185"/>
      <c r="B56" s="185"/>
      <c r="C56" s="185"/>
      <c r="D56" s="185"/>
      <c r="E56" s="185"/>
      <c r="F56" s="185"/>
      <c r="G56" s="185"/>
      <c r="H56" s="185"/>
      <c r="I56" s="186"/>
      <c r="J56" s="187"/>
      <c r="K56" s="187"/>
      <c r="L56" s="188"/>
      <c r="M56" s="189">
        <v>0.85</v>
      </c>
      <c r="N56" s="190">
        <v>100</v>
      </c>
      <c r="O56" s="190" t="s">
        <v>807</v>
      </c>
      <c r="P56" s="191">
        <v>46019</v>
      </c>
      <c r="Q56" s="190" t="s">
        <v>715</v>
      </c>
      <c r="R56" s="192" t="s">
        <v>402</v>
      </c>
    </row>
    <row r="57" spans="1:18">
      <c r="A57" s="181">
        <v>2025</v>
      </c>
      <c r="B57" s="181" t="s">
        <v>31</v>
      </c>
      <c r="C57" s="181" t="s">
        <v>762</v>
      </c>
      <c r="D57" s="181" t="s">
        <v>808</v>
      </c>
      <c r="E57" s="181" t="s">
        <v>809</v>
      </c>
      <c r="F57" s="181" t="s">
        <v>810</v>
      </c>
      <c r="G57" s="181" t="s">
        <v>330</v>
      </c>
      <c r="H57" s="181" t="s">
        <v>437</v>
      </c>
      <c r="I57" s="182" t="s">
        <v>711</v>
      </c>
      <c r="J57" s="183">
        <v>45839</v>
      </c>
      <c r="K57" s="183">
        <v>46022</v>
      </c>
      <c r="L57" s="184" t="s">
        <v>343</v>
      </c>
      <c r="M57" s="176" t="s">
        <v>21</v>
      </c>
      <c r="N57" s="176" t="s">
        <v>713</v>
      </c>
      <c r="O57" s="176" t="s">
        <v>23</v>
      </c>
      <c r="P57" s="176" t="s">
        <v>24</v>
      </c>
      <c r="Q57" s="176" t="s">
        <v>714</v>
      </c>
      <c r="R57" s="176" t="s">
        <v>26</v>
      </c>
    </row>
    <row r="58" spans="1:18" ht="60">
      <c r="A58" s="194"/>
      <c r="B58" s="194"/>
      <c r="C58" s="194"/>
      <c r="D58" s="194"/>
      <c r="E58" s="194"/>
      <c r="F58" s="194"/>
      <c r="G58" s="194"/>
      <c r="H58" s="194"/>
      <c r="I58" s="199"/>
      <c r="J58" s="196"/>
      <c r="K58" s="196"/>
      <c r="L58" s="197"/>
      <c r="M58" s="189">
        <v>0.5</v>
      </c>
      <c r="N58" s="190">
        <v>100</v>
      </c>
      <c r="O58" s="190" t="s">
        <v>811</v>
      </c>
      <c r="P58" s="191">
        <v>46020</v>
      </c>
      <c r="Q58" s="190" t="s">
        <v>715</v>
      </c>
      <c r="R58" s="192" t="s">
        <v>441</v>
      </c>
    </row>
    <row r="59" spans="1:18" ht="30">
      <c r="A59" s="185"/>
      <c r="B59" s="185"/>
      <c r="C59" s="185"/>
      <c r="D59" s="185"/>
      <c r="E59" s="185"/>
      <c r="F59" s="185"/>
      <c r="G59" s="185"/>
      <c r="H59" s="185"/>
      <c r="I59" s="186"/>
      <c r="J59" s="187"/>
      <c r="K59" s="187"/>
      <c r="L59" s="188"/>
      <c r="M59" s="189">
        <v>0.5</v>
      </c>
      <c r="N59" s="190">
        <v>100</v>
      </c>
      <c r="O59" s="190" t="s">
        <v>812</v>
      </c>
      <c r="P59" s="191">
        <v>46020</v>
      </c>
      <c r="Q59" s="190" t="s">
        <v>715</v>
      </c>
      <c r="R59" s="192" t="s">
        <v>441</v>
      </c>
    </row>
    <row r="60" spans="1:18">
      <c r="A60" s="181">
        <v>2025</v>
      </c>
      <c r="B60" s="181" t="s">
        <v>31</v>
      </c>
      <c r="C60" s="181" t="s">
        <v>762</v>
      </c>
      <c r="D60" s="181" t="s">
        <v>813</v>
      </c>
      <c r="E60" s="181" t="s">
        <v>814</v>
      </c>
      <c r="F60" s="181" t="s">
        <v>815</v>
      </c>
      <c r="G60" s="181" t="s">
        <v>330</v>
      </c>
      <c r="H60" s="181" t="s">
        <v>470</v>
      </c>
      <c r="I60" s="182" t="s">
        <v>711</v>
      </c>
      <c r="J60" s="183">
        <v>45839</v>
      </c>
      <c r="K60" s="183">
        <v>46022</v>
      </c>
      <c r="L60" s="184" t="s">
        <v>816</v>
      </c>
      <c r="M60" s="176" t="s">
        <v>21</v>
      </c>
      <c r="N60" s="176" t="s">
        <v>713</v>
      </c>
      <c r="O60" s="176" t="s">
        <v>23</v>
      </c>
      <c r="P60" s="176" t="s">
        <v>24</v>
      </c>
      <c r="Q60" s="176" t="s">
        <v>714</v>
      </c>
      <c r="R60" s="176" t="s">
        <v>26</v>
      </c>
    </row>
    <row r="61" spans="1:18" ht="75">
      <c r="A61" s="194"/>
      <c r="B61" s="194"/>
      <c r="C61" s="194"/>
      <c r="D61" s="194"/>
      <c r="E61" s="194"/>
      <c r="F61" s="194"/>
      <c r="G61" s="194"/>
      <c r="H61" s="194"/>
      <c r="I61" s="199"/>
      <c r="J61" s="196"/>
      <c r="K61" s="196"/>
      <c r="L61" s="197"/>
      <c r="M61" s="189">
        <v>0.35</v>
      </c>
      <c r="N61" s="190">
        <v>100</v>
      </c>
      <c r="O61" s="190" t="s">
        <v>817</v>
      </c>
      <c r="P61" s="191">
        <v>46020</v>
      </c>
      <c r="Q61" s="190" t="s">
        <v>715</v>
      </c>
      <c r="R61" s="192" t="s">
        <v>474</v>
      </c>
    </row>
    <row r="62" spans="1:18" ht="165">
      <c r="A62" s="194"/>
      <c r="B62" s="194"/>
      <c r="C62" s="194"/>
      <c r="D62" s="194"/>
      <c r="E62" s="194"/>
      <c r="F62" s="194"/>
      <c r="G62" s="194"/>
      <c r="H62" s="194"/>
      <c r="I62" s="199"/>
      <c r="J62" s="196"/>
      <c r="K62" s="196"/>
      <c r="L62" s="197"/>
      <c r="M62" s="189">
        <v>0.35</v>
      </c>
      <c r="N62" s="190">
        <v>100</v>
      </c>
      <c r="O62" s="190" t="s">
        <v>818</v>
      </c>
      <c r="P62" s="191">
        <v>46020</v>
      </c>
      <c r="Q62" s="190" t="s">
        <v>715</v>
      </c>
      <c r="R62" s="192" t="s">
        <v>474</v>
      </c>
    </row>
    <row r="63" spans="1:18" ht="150">
      <c r="A63" s="185"/>
      <c r="B63" s="185"/>
      <c r="C63" s="185"/>
      <c r="D63" s="185"/>
      <c r="E63" s="185"/>
      <c r="F63" s="185"/>
      <c r="G63" s="185"/>
      <c r="H63" s="185"/>
      <c r="I63" s="186"/>
      <c r="J63" s="187"/>
      <c r="K63" s="187"/>
      <c r="L63" s="188"/>
      <c r="M63" s="189">
        <v>0.3</v>
      </c>
      <c r="N63" s="190">
        <v>100</v>
      </c>
      <c r="O63" s="190" t="s">
        <v>819</v>
      </c>
      <c r="P63" s="191">
        <v>46020</v>
      </c>
      <c r="Q63" s="190" t="s">
        <v>715</v>
      </c>
      <c r="R63" s="192" t="s">
        <v>474</v>
      </c>
    </row>
    <row r="64" spans="1:18">
      <c r="A64" s="181">
        <v>2025</v>
      </c>
      <c r="B64" s="181" t="s">
        <v>31</v>
      </c>
      <c r="C64" s="181" t="s">
        <v>722</v>
      </c>
      <c r="D64" s="181" t="s">
        <v>657</v>
      </c>
      <c r="E64" s="181" t="s">
        <v>820</v>
      </c>
      <c r="F64" s="181" t="s">
        <v>659</v>
      </c>
      <c r="G64" s="181" t="s">
        <v>330</v>
      </c>
      <c r="H64" s="181" t="s">
        <v>660</v>
      </c>
      <c r="I64" s="182" t="s">
        <v>711</v>
      </c>
      <c r="J64" s="183">
        <v>45839</v>
      </c>
      <c r="K64" s="183">
        <v>46022</v>
      </c>
      <c r="L64" s="184" t="s">
        <v>821</v>
      </c>
      <c r="M64" s="176" t="s">
        <v>21</v>
      </c>
      <c r="N64" s="176" t="s">
        <v>713</v>
      </c>
      <c r="O64" s="176" t="s">
        <v>23</v>
      </c>
      <c r="P64" s="176" t="s">
        <v>24</v>
      </c>
      <c r="Q64" s="176" t="s">
        <v>714</v>
      </c>
      <c r="R64" s="176" t="s">
        <v>26</v>
      </c>
    </row>
    <row r="65" spans="1:18" ht="105">
      <c r="A65" s="194"/>
      <c r="B65" s="194"/>
      <c r="C65" s="194"/>
      <c r="D65" s="194"/>
      <c r="E65" s="194"/>
      <c r="F65" s="194"/>
      <c r="G65" s="194"/>
      <c r="H65" s="194"/>
      <c r="I65" s="199"/>
      <c r="J65" s="196"/>
      <c r="K65" s="196"/>
      <c r="L65" s="197"/>
      <c r="M65" s="189">
        <v>0.1</v>
      </c>
      <c r="N65" s="190">
        <v>100</v>
      </c>
      <c r="O65" s="190" t="s">
        <v>822</v>
      </c>
      <c r="P65" s="191">
        <v>46020</v>
      </c>
      <c r="Q65" s="190" t="s">
        <v>715</v>
      </c>
      <c r="R65" s="192" t="s">
        <v>664</v>
      </c>
    </row>
    <row r="66" spans="1:18" ht="120">
      <c r="A66" s="194"/>
      <c r="B66" s="194"/>
      <c r="C66" s="194"/>
      <c r="D66" s="194"/>
      <c r="E66" s="194"/>
      <c r="F66" s="194"/>
      <c r="G66" s="194"/>
      <c r="H66" s="194"/>
      <c r="I66" s="199"/>
      <c r="J66" s="196"/>
      <c r="K66" s="196"/>
      <c r="L66" s="197"/>
      <c r="M66" s="189">
        <v>0.1</v>
      </c>
      <c r="N66" s="190">
        <v>100</v>
      </c>
      <c r="O66" s="190" t="s">
        <v>823</v>
      </c>
      <c r="P66" s="191">
        <v>46020</v>
      </c>
      <c r="Q66" s="190" t="s">
        <v>715</v>
      </c>
      <c r="R66" s="192" t="s">
        <v>664</v>
      </c>
    </row>
    <row r="67" spans="1:18" ht="120">
      <c r="A67" s="194"/>
      <c r="B67" s="194"/>
      <c r="C67" s="194"/>
      <c r="D67" s="194"/>
      <c r="E67" s="194"/>
      <c r="F67" s="194"/>
      <c r="G67" s="194"/>
      <c r="H67" s="194"/>
      <c r="I67" s="199"/>
      <c r="J67" s="196"/>
      <c r="K67" s="196"/>
      <c r="L67" s="197"/>
      <c r="M67" s="189">
        <v>0.1</v>
      </c>
      <c r="N67" s="190">
        <v>100</v>
      </c>
      <c r="O67" s="190" t="s">
        <v>824</v>
      </c>
      <c r="P67" s="191">
        <v>46020</v>
      </c>
      <c r="Q67" s="190" t="s">
        <v>715</v>
      </c>
      <c r="R67" s="192" t="s">
        <v>664</v>
      </c>
    </row>
    <row r="68" spans="1:18" ht="135">
      <c r="A68" s="185"/>
      <c r="B68" s="185"/>
      <c r="C68" s="185"/>
      <c r="D68" s="185"/>
      <c r="E68" s="185"/>
      <c r="F68" s="185"/>
      <c r="G68" s="185"/>
      <c r="H68" s="185"/>
      <c r="I68" s="186"/>
      <c r="J68" s="187"/>
      <c r="K68" s="187"/>
      <c r="L68" s="188"/>
      <c r="M68" s="189">
        <v>0.7</v>
      </c>
      <c r="N68" s="190">
        <v>100</v>
      </c>
      <c r="O68" s="190" t="s">
        <v>825</v>
      </c>
      <c r="P68" s="191">
        <v>46020</v>
      </c>
      <c r="Q68" s="190" t="s">
        <v>715</v>
      </c>
      <c r="R68" s="192" t="s">
        <v>664</v>
      </c>
    </row>
    <row r="69" spans="1:18">
      <c r="A69" s="181">
        <v>2025</v>
      </c>
      <c r="B69" s="181" t="s">
        <v>31</v>
      </c>
      <c r="C69" s="181" t="s">
        <v>740</v>
      </c>
      <c r="D69" s="181" t="s">
        <v>826</v>
      </c>
      <c r="E69" s="181" t="s">
        <v>827</v>
      </c>
      <c r="F69" s="181" t="s">
        <v>828</v>
      </c>
      <c r="G69" s="181" t="s">
        <v>330</v>
      </c>
      <c r="H69" s="181" t="s">
        <v>185</v>
      </c>
      <c r="I69" s="182" t="s">
        <v>711</v>
      </c>
      <c r="J69" s="183">
        <v>45839</v>
      </c>
      <c r="K69" s="183">
        <v>46022</v>
      </c>
      <c r="L69" s="184" t="s">
        <v>120</v>
      </c>
      <c r="M69" s="176" t="s">
        <v>21</v>
      </c>
      <c r="N69" s="176" t="s">
        <v>713</v>
      </c>
      <c r="O69" s="176" t="s">
        <v>23</v>
      </c>
      <c r="P69" s="176" t="s">
        <v>24</v>
      </c>
      <c r="Q69" s="176" t="s">
        <v>714</v>
      </c>
      <c r="R69" s="176" t="s">
        <v>26</v>
      </c>
    </row>
    <row r="70" spans="1:18" ht="150">
      <c r="A70" s="185"/>
      <c r="B70" s="185"/>
      <c r="C70" s="185"/>
      <c r="D70" s="185"/>
      <c r="E70" s="185"/>
      <c r="F70" s="185"/>
      <c r="G70" s="185"/>
      <c r="H70" s="185"/>
      <c r="I70" s="186"/>
      <c r="J70" s="187"/>
      <c r="K70" s="187"/>
      <c r="L70" s="188"/>
      <c r="M70" s="189">
        <v>1</v>
      </c>
      <c r="N70" s="190">
        <v>100</v>
      </c>
      <c r="O70" s="190" t="s">
        <v>187</v>
      </c>
      <c r="P70" s="191">
        <v>46019</v>
      </c>
      <c r="Q70" s="190" t="s">
        <v>715</v>
      </c>
      <c r="R70" s="192" t="s">
        <v>190</v>
      </c>
    </row>
    <row r="71" spans="1:18">
      <c r="A71" s="181">
        <v>2025</v>
      </c>
      <c r="B71" s="181" t="s">
        <v>31</v>
      </c>
      <c r="C71" s="181" t="s">
        <v>722</v>
      </c>
      <c r="D71" s="181" t="s">
        <v>829</v>
      </c>
      <c r="E71" s="181" t="s">
        <v>830</v>
      </c>
      <c r="F71" s="181" t="s">
        <v>831</v>
      </c>
      <c r="G71" s="181" t="s">
        <v>330</v>
      </c>
      <c r="H71" s="181" t="s">
        <v>832</v>
      </c>
      <c r="I71" s="182" t="s">
        <v>711</v>
      </c>
      <c r="J71" s="183">
        <v>45839</v>
      </c>
      <c r="K71" s="183">
        <v>46022</v>
      </c>
      <c r="L71" s="184" t="s">
        <v>833</v>
      </c>
      <c r="M71" s="176" t="s">
        <v>21</v>
      </c>
      <c r="N71" s="176" t="s">
        <v>713</v>
      </c>
      <c r="O71" s="176" t="s">
        <v>23</v>
      </c>
      <c r="P71" s="176" t="s">
        <v>24</v>
      </c>
      <c r="Q71" s="176" t="s">
        <v>714</v>
      </c>
      <c r="R71" s="176" t="s">
        <v>26</v>
      </c>
    </row>
    <row r="72" spans="1:18" ht="75">
      <c r="A72" s="194"/>
      <c r="B72" s="194"/>
      <c r="C72" s="194"/>
      <c r="D72" s="194"/>
      <c r="E72" s="194"/>
      <c r="F72" s="194"/>
      <c r="G72" s="194"/>
      <c r="H72" s="194"/>
      <c r="I72" s="199"/>
      <c r="J72" s="196"/>
      <c r="K72" s="196"/>
      <c r="L72" s="197"/>
      <c r="M72" s="189">
        <v>0.4</v>
      </c>
      <c r="N72" s="190">
        <v>100</v>
      </c>
      <c r="O72" s="190" t="s">
        <v>834</v>
      </c>
      <c r="P72" s="191">
        <v>46019</v>
      </c>
      <c r="Q72" s="190" t="s">
        <v>715</v>
      </c>
      <c r="R72" s="192" t="s">
        <v>201</v>
      </c>
    </row>
    <row r="73" spans="1:18" ht="90">
      <c r="A73" s="194"/>
      <c r="B73" s="194"/>
      <c r="C73" s="194"/>
      <c r="D73" s="194"/>
      <c r="E73" s="194"/>
      <c r="F73" s="194"/>
      <c r="G73" s="194"/>
      <c r="H73" s="194"/>
      <c r="I73" s="199"/>
      <c r="J73" s="196"/>
      <c r="K73" s="196"/>
      <c r="L73" s="197"/>
      <c r="M73" s="189">
        <v>0.1</v>
      </c>
      <c r="N73" s="190">
        <v>100</v>
      </c>
      <c r="O73" s="190" t="s">
        <v>835</v>
      </c>
      <c r="P73" s="191">
        <v>46019</v>
      </c>
      <c r="Q73" s="190" t="s">
        <v>715</v>
      </c>
      <c r="R73" s="192" t="s">
        <v>201</v>
      </c>
    </row>
    <row r="74" spans="1:18" ht="90">
      <c r="A74" s="185"/>
      <c r="B74" s="185"/>
      <c r="C74" s="185"/>
      <c r="D74" s="185"/>
      <c r="E74" s="185"/>
      <c r="F74" s="185"/>
      <c r="G74" s="185"/>
      <c r="H74" s="185"/>
      <c r="I74" s="186"/>
      <c r="J74" s="187"/>
      <c r="K74" s="187"/>
      <c r="L74" s="188"/>
      <c r="M74" s="189">
        <v>0.5</v>
      </c>
      <c r="N74" s="190">
        <v>100</v>
      </c>
      <c r="O74" s="190" t="s">
        <v>836</v>
      </c>
      <c r="P74" s="191">
        <v>46019</v>
      </c>
      <c r="Q74" s="190" t="s">
        <v>715</v>
      </c>
      <c r="R74" s="192" t="s">
        <v>201</v>
      </c>
    </row>
    <row r="75" spans="1:18">
      <c r="A75" s="181">
        <v>2025</v>
      </c>
      <c r="B75" s="181" t="s">
        <v>50</v>
      </c>
      <c r="C75" s="181" t="s">
        <v>707</v>
      </c>
      <c r="D75" s="181" t="s">
        <v>837</v>
      </c>
      <c r="E75" s="181" t="s">
        <v>838</v>
      </c>
      <c r="F75" s="181" t="s">
        <v>839</v>
      </c>
      <c r="G75" s="181" t="s">
        <v>330</v>
      </c>
      <c r="H75" s="181" t="s">
        <v>281</v>
      </c>
      <c r="I75" s="182" t="s">
        <v>711</v>
      </c>
      <c r="J75" s="183">
        <v>45839</v>
      </c>
      <c r="K75" s="183">
        <v>46022</v>
      </c>
      <c r="L75" s="184" t="s">
        <v>283</v>
      </c>
      <c r="M75" s="176" t="s">
        <v>21</v>
      </c>
      <c r="N75" s="176" t="s">
        <v>713</v>
      </c>
      <c r="O75" s="176" t="s">
        <v>23</v>
      </c>
      <c r="P75" s="176" t="s">
        <v>24</v>
      </c>
      <c r="Q75" s="176" t="s">
        <v>714</v>
      </c>
      <c r="R75" s="176" t="s">
        <v>26</v>
      </c>
    </row>
    <row r="76" spans="1:18" ht="165">
      <c r="A76" s="185"/>
      <c r="B76" s="185"/>
      <c r="C76" s="185"/>
      <c r="D76" s="185"/>
      <c r="E76" s="185"/>
      <c r="F76" s="185"/>
      <c r="G76" s="185"/>
      <c r="H76" s="185"/>
      <c r="I76" s="186"/>
      <c r="J76" s="187"/>
      <c r="K76" s="187"/>
      <c r="L76" s="188"/>
      <c r="M76" s="189">
        <v>1</v>
      </c>
      <c r="N76" s="190">
        <v>100</v>
      </c>
      <c r="O76" s="190" t="s">
        <v>840</v>
      </c>
      <c r="P76" s="191">
        <v>46019</v>
      </c>
      <c r="Q76" s="190" t="s">
        <v>715</v>
      </c>
      <c r="R76" s="192" t="s">
        <v>286</v>
      </c>
    </row>
    <row r="77" spans="1:18">
      <c r="A77" s="181">
        <v>2025</v>
      </c>
      <c r="B77" s="181" t="s">
        <v>31</v>
      </c>
      <c r="C77" s="181" t="s">
        <v>762</v>
      </c>
      <c r="D77" s="181" t="s">
        <v>841</v>
      </c>
      <c r="E77" s="181" t="s">
        <v>842</v>
      </c>
      <c r="F77" s="181" t="s">
        <v>843</v>
      </c>
      <c r="G77" s="181" t="s">
        <v>330</v>
      </c>
      <c r="H77" s="181" t="s">
        <v>459</v>
      </c>
      <c r="I77" s="182" t="s">
        <v>711</v>
      </c>
      <c r="J77" s="183">
        <v>45839</v>
      </c>
      <c r="K77" s="183">
        <v>46022</v>
      </c>
      <c r="L77" s="184" t="s">
        <v>120</v>
      </c>
      <c r="M77" s="176" t="s">
        <v>21</v>
      </c>
      <c r="N77" s="176" t="s">
        <v>713</v>
      </c>
      <c r="O77" s="176" t="s">
        <v>23</v>
      </c>
      <c r="P77" s="176" t="s">
        <v>24</v>
      </c>
      <c r="Q77" s="176" t="s">
        <v>714</v>
      </c>
      <c r="R77" s="176" t="s">
        <v>26</v>
      </c>
    </row>
    <row r="78" spans="1:18" ht="150">
      <c r="A78" s="194"/>
      <c r="B78" s="194"/>
      <c r="C78" s="194"/>
      <c r="D78" s="194"/>
      <c r="E78" s="194"/>
      <c r="F78" s="194"/>
      <c r="G78" s="194"/>
      <c r="H78" s="194"/>
      <c r="I78" s="199"/>
      <c r="J78" s="196"/>
      <c r="K78" s="196"/>
      <c r="L78" s="197"/>
      <c r="M78" s="189">
        <v>0.7</v>
      </c>
      <c r="N78" s="190">
        <v>100</v>
      </c>
      <c r="O78" s="190" t="s">
        <v>844</v>
      </c>
      <c r="P78" s="191">
        <v>46020</v>
      </c>
      <c r="Q78" s="190" t="s">
        <v>715</v>
      </c>
      <c r="R78" s="192" t="s">
        <v>463</v>
      </c>
    </row>
    <row r="79" spans="1:18" ht="225">
      <c r="A79" s="185"/>
      <c r="B79" s="185"/>
      <c r="C79" s="185"/>
      <c r="D79" s="185"/>
      <c r="E79" s="185"/>
      <c r="F79" s="185"/>
      <c r="G79" s="185"/>
      <c r="H79" s="185"/>
      <c r="I79" s="186"/>
      <c r="J79" s="187"/>
      <c r="K79" s="187"/>
      <c r="L79" s="188"/>
      <c r="M79" s="189">
        <v>0.3</v>
      </c>
      <c r="N79" s="190">
        <v>100</v>
      </c>
      <c r="O79" s="190" t="s">
        <v>845</v>
      </c>
      <c r="P79" s="191">
        <v>46020</v>
      </c>
      <c r="Q79" s="190" t="s">
        <v>715</v>
      </c>
      <c r="R79" s="192" t="s">
        <v>463</v>
      </c>
    </row>
    <row r="80" spans="1:18">
      <c r="A80" s="181">
        <v>2025</v>
      </c>
      <c r="B80" s="181" t="s">
        <v>31</v>
      </c>
      <c r="C80" s="181" t="s">
        <v>756</v>
      </c>
      <c r="D80" s="181" t="s">
        <v>846</v>
      </c>
      <c r="E80" s="181" t="s">
        <v>847</v>
      </c>
      <c r="F80" s="181" t="s">
        <v>848</v>
      </c>
      <c r="G80" s="181" t="s">
        <v>330</v>
      </c>
      <c r="H80" s="181" t="s">
        <v>535</v>
      </c>
      <c r="I80" s="182" t="s">
        <v>711</v>
      </c>
      <c r="J80" s="183">
        <v>45839</v>
      </c>
      <c r="K80" s="183">
        <v>46022</v>
      </c>
      <c r="L80" s="184" t="s">
        <v>504</v>
      </c>
      <c r="M80" s="176" t="s">
        <v>21</v>
      </c>
      <c r="N80" s="176" t="s">
        <v>713</v>
      </c>
      <c r="O80" s="176" t="s">
        <v>23</v>
      </c>
      <c r="P80" s="176" t="s">
        <v>24</v>
      </c>
      <c r="Q80" s="176" t="s">
        <v>714</v>
      </c>
      <c r="R80" s="176" t="s">
        <v>26</v>
      </c>
    </row>
    <row r="81" spans="1:18" ht="75">
      <c r="A81" s="185"/>
      <c r="B81" s="185"/>
      <c r="C81" s="185"/>
      <c r="D81" s="185"/>
      <c r="E81" s="185"/>
      <c r="F81" s="185"/>
      <c r="G81" s="185"/>
      <c r="H81" s="185"/>
      <c r="I81" s="186"/>
      <c r="J81" s="187"/>
      <c r="K81" s="187"/>
      <c r="L81" s="188"/>
      <c r="M81" s="189">
        <v>1</v>
      </c>
      <c r="N81" s="190">
        <v>100</v>
      </c>
      <c r="O81" s="190" t="s">
        <v>536</v>
      </c>
      <c r="P81" s="191">
        <v>46020</v>
      </c>
      <c r="Q81" s="190" t="s">
        <v>715</v>
      </c>
      <c r="R81" s="192" t="s">
        <v>538</v>
      </c>
    </row>
    <row r="82" spans="1:18">
      <c r="A82" s="181">
        <v>2025</v>
      </c>
      <c r="B82" s="181" t="s">
        <v>96</v>
      </c>
      <c r="C82" s="181" t="s">
        <v>733</v>
      </c>
      <c r="D82" s="181" t="s">
        <v>734</v>
      </c>
      <c r="E82" s="181" t="s">
        <v>735</v>
      </c>
      <c r="F82" s="181" t="s">
        <v>849</v>
      </c>
      <c r="G82" s="181" t="s">
        <v>330</v>
      </c>
      <c r="H82" s="181" t="s">
        <v>150</v>
      </c>
      <c r="I82" s="182" t="s">
        <v>711</v>
      </c>
      <c r="J82" s="183">
        <v>45839</v>
      </c>
      <c r="K82" s="183">
        <v>46022</v>
      </c>
      <c r="L82" s="184" t="s">
        <v>737</v>
      </c>
      <c r="M82" s="176" t="s">
        <v>21</v>
      </c>
      <c r="N82" s="176" t="s">
        <v>713</v>
      </c>
      <c r="O82" s="176" t="s">
        <v>23</v>
      </c>
      <c r="P82" s="176" t="s">
        <v>24</v>
      </c>
      <c r="Q82" s="176" t="s">
        <v>714</v>
      </c>
      <c r="R82" s="176" t="s">
        <v>26</v>
      </c>
    </row>
    <row r="83" spans="1:18" ht="75">
      <c r="A83" s="194"/>
      <c r="B83" s="194"/>
      <c r="C83" s="194"/>
      <c r="D83" s="194"/>
      <c r="E83" s="194"/>
      <c r="F83" s="194"/>
      <c r="G83" s="194"/>
      <c r="H83" s="194"/>
      <c r="I83" s="199"/>
      <c r="J83" s="196"/>
      <c r="K83" s="196"/>
      <c r="L83" s="197"/>
      <c r="M83" s="189">
        <v>0.33</v>
      </c>
      <c r="N83" s="190">
        <v>100</v>
      </c>
      <c r="O83" s="190" t="s">
        <v>771</v>
      </c>
      <c r="P83" s="191">
        <v>46019</v>
      </c>
      <c r="Q83" s="190" t="s">
        <v>715</v>
      </c>
      <c r="R83" s="192" t="s">
        <v>152</v>
      </c>
    </row>
    <row r="84" spans="1:18" ht="75">
      <c r="A84" s="194"/>
      <c r="B84" s="194"/>
      <c r="C84" s="194"/>
      <c r="D84" s="194"/>
      <c r="E84" s="194"/>
      <c r="F84" s="194"/>
      <c r="G84" s="194"/>
      <c r="H84" s="194"/>
      <c r="I84" s="199"/>
      <c r="J84" s="196"/>
      <c r="K84" s="196"/>
      <c r="L84" s="197"/>
      <c r="M84" s="189">
        <v>0.33</v>
      </c>
      <c r="N84" s="190">
        <v>100</v>
      </c>
      <c r="O84" s="190" t="s">
        <v>850</v>
      </c>
      <c r="P84" s="191">
        <v>46019</v>
      </c>
      <c r="Q84" s="190" t="s">
        <v>715</v>
      </c>
      <c r="R84" s="192" t="s">
        <v>152</v>
      </c>
    </row>
    <row r="85" spans="1:18" ht="90">
      <c r="A85" s="185"/>
      <c r="B85" s="185"/>
      <c r="C85" s="185"/>
      <c r="D85" s="185"/>
      <c r="E85" s="185"/>
      <c r="F85" s="185"/>
      <c r="G85" s="185"/>
      <c r="H85" s="185"/>
      <c r="I85" s="186"/>
      <c r="J85" s="187"/>
      <c r="K85" s="187"/>
      <c r="L85" s="188"/>
      <c r="M85" s="189">
        <v>0.34</v>
      </c>
      <c r="N85" s="190">
        <v>100</v>
      </c>
      <c r="O85" s="190" t="s">
        <v>851</v>
      </c>
      <c r="P85" s="191">
        <v>46019</v>
      </c>
      <c r="Q85" s="190" t="s">
        <v>715</v>
      </c>
      <c r="R85" s="192" t="s">
        <v>152</v>
      </c>
    </row>
    <row r="86" spans="1:18">
      <c r="A86" s="181">
        <v>2025</v>
      </c>
      <c r="B86" s="181" t="s">
        <v>336</v>
      </c>
      <c r="C86" s="181" t="s">
        <v>852</v>
      </c>
      <c r="D86" s="181" t="s">
        <v>853</v>
      </c>
      <c r="E86" s="181" t="s">
        <v>854</v>
      </c>
      <c r="F86" s="181" t="s">
        <v>855</v>
      </c>
      <c r="G86" s="181" t="s">
        <v>330</v>
      </c>
      <c r="H86" s="181" t="s">
        <v>329</v>
      </c>
      <c r="I86" s="182" t="s">
        <v>711</v>
      </c>
      <c r="J86" s="183">
        <v>45839</v>
      </c>
      <c r="K86" s="183">
        <v>46022</v>
      </c>
      <c r="L86" s="184" t="s">
        <v>330</v>
      </c>
      <c r="M86" s="176" t="s">
        <v>21</v>
      </c>
      <c r="N86" s="176" t="s">
        <v>713</v>
      </c>
      <c r="O86" s="176" t="s">
        <v>23</v>
      </c>
      <c r="P86" s="176" t="s">
        <v>24</v>
      </c>
      <c r="Q86" s="176" t="s">
        <v>714</v>
      </c>
      <c r="R86" s="176" t="s">
        <v>26</v>
      </c>
    </row>
    <row r="87" spans="1:18" ht="75">
      <c r="A87" s="185"/>
      <c r="B87" s="185"/>
      <c r="C87" s="185"/>
      <c r="D87" s="185"/>
      <c r="E87" s="185"/>
      <c r="F87" s="185"/>
      <c r="G87" s="185"/>
      <c r="H87" s="185"/>
      <c r="I87" s="186"/>
      <c r="J87" s="187"/>
      <c r="K87" s="187"/>
      <c r="L87" s="188"/>
      <c r="M87" s="189">
        <v>1</v>
      </c>
      <c r="N87" s="190">
        <v>100</v>
      </c>
      <c r="O87" s="190" t="s">
        <v>331</v>
      </c>
      <c r="P87" s="191">
        <v>46019</v>
      </c>
      <c r="Q87" s="190" t="s">
        <v>715</v>
      </c>
      <c r="R87" s="192" t="s">
        <v>333</v>
      </c>
    </row>
    <row r="88" spans="1:18">
      <c r="A88" s="181">
        <v>2025</v>
      </c>
      <c r="B88" s="181" t="s">
        <v>31</v>
      </c>
      <c r="C88" s="181" t="s">
        <v>801</v>
      </c>
      <c r="D88" s="181" t="s">
        <v>856</v>
      </c>
      <c r="E88" s="181" t="s">
        <v>857</v>
      </c>
      <c r="F88" s="181" t="s">
        <v>858</v>
      </c>
      <c r="G88" s="181" t="s">
        <v>330</v>
      </c>
      <c r="H88" s="181" t="s">
        <v>574</v>
      </c>
      <c r="I88" s="182" t="s">
        <v>711</v>
      </c>
      <c r="J88" s="183">
        <v>45839</v>
      </c>
      <c r="K88" s="183">
        <v>46022</v>
      </c>
      <c r="L88" s="184" t="s">
        <v>302</v>
      </c>
      <c r="M88" s="176" t="s">
        <v>21</v>
      </c>
      <c r="N88" s="176" t="s">
        <v>713</v>
      </c>
      <c r="O88" s="176" t="s">
        <v>23</v>
      </c>
      <c r="P88" s="176" t="s">
        <v>24</v>
      </c>
      <c r="Q88" s="176" t="s">
        <v>714</v>
      </c>
      <c r="R88" s="176" t="s">
        <v>26</v>
      </c>
    </row>
    <row r="89" spans="1:18" ht="60">
      <c r="A89" s="194"/>
      <c r="B89" s="194"/>
      <c r="C89" s="194"/>
      <c r="D89" s="194"/>
      <c r="E89" s="194"/>
      <c r="F89" s="194"/>
      <c r="G89" s="194"/>
      <c r="H89" s="194"/>
      <c r="I89" s="199"/>
      <c r="J89" s="196"/>
      <c r="K89" s="196"/>
      <c r="L89" s="197"/>
      <c r="M89" s="189">
        <v>0.3</v>
      </c>
      <c r="N89" s="190">
        <v>100</v>
      </c>
      <c r="O89" s="190" t="s">
        <v>859</v>
      </c>
      <c r="P89" s="191">
        <v>46020</v>
      </c>
      <c r="Q89" s="190" t="s">
        <v>715</v>
      </c>
      <c r="R89" s="192" t="s">
        <v>577</v>
      </c>
    </row>
    <row r="90" spans="1:18" ht="105">
      <c r="A90" s="194"/>
      <c r="B90" s="194"/>
      <c r="C90" s="194"/>
      <c r="D90" s="194"/>
      <c r="E90" s="194"/>
      <c r="F90" s="194"/>
      <c r="G90" s="194"/>
      <c r="H90" s="194"/>
      <c r="I90" s="199"/>
      <c r="J90" s="196"/>
      <c r="K90" s="196"/>
      <c r="L90" s="197"/>
      <c r="M90" s="189">
        <v>0.2</v>
      </c>
      <c r="N90" s="190">
        <v>100</v>
      </c>
      <c r="O90" s="190" t="s">
        <v>860</v>
      </c>
      <c r="P90" s="191">
        <v>46020</v>
      </c>
      <c r="Q90" s="190" t="s">
        <v>715</v>
      </c>
      <c r="R90" s="192" t="s">
        <v>577</v>
      </c>
    </row>
    <row r="91" spans="1:18" ht="45">
      <c r="A91" s="185"/>
      <c r="B91" s="185"/>
      <c r="C91" s="185"/>
      <c r="D91" s="185"/>
      <c r="E91" s="185"/>
      <c r="F91" s="185"/>
      <c r="G91" s="185"/>
      <c r="H91" s="185"/>
      <c r="I91" s="186"/>
      <c r="J91" s="187"/>
      <c r="K91" s="187"/>
      <c r="L91" s="188"/>
      <c r="M91" s="189">
        <v>0.5</v>
      </c>
      <c r="N91" s="190">
        <v>100</v>
      </c>
      <c r="O91" s="190" t="s">
        <v>861</v>
      </c>
      <c r="P91" s="191">
        <v>46020</v>
      </c>
      <c r="Q91" s="190" t="s">
        <v>715</v>
      </c>
      <c r="R91" s="192" t="s">
        <v>577</v>
      </c>
    </row>
    <row r="92" spans="1:18">
      <c r="A92" s="181">
        <v>2025</v>
      </c>
      <c r="B92" s="181" t="s">
        <v>31</v>
      </c>
      <c r="C92" s="181" t="s">
        <v>722</v>
      </c>
      <c r="D92" s="181" t="s">
        <v>690</v>
      </c>
      <c r="E92" s="181" t="s">
        <v>862</v>
      </c>
      <c r="F92" s="181" t="s">
        <v>863</v>
      </c>
      <c r="G92" s="181" t="s">
        <v>330</v>
      </c>
      <c r="H92" s="181" t="s">
        <v>864</v>
      </c>
      <c r="I92" s="182" t="s">
        <v>711</v>
      </c>
      <c r="J92" s="183">
        <v>45839</v>
      </c>
      <c r="K92" s="183">
        <v>46022</v>
      </c>
      <c r="L92" s="184" t="s">
        <v>702</v>
      </c>
      <c r="M92" s="176" t="s">
        <v>21</v>
      </c>
      <c r="N92" s="176" t="s">
        <v>713</v>
      </c>
      <c r="O92" s="176" t="s">
        <v>23</v>
      </c>
      <c r="P92" s="176" t="s">
        <v>24</v>
      </c>
      <c r="Q92" s="176" t="s">
        <v>714</v>
      </c>
      <c r="R92" s="176" t="s">
        <v>26</v>
      </c>
    </row>
    <row r="93" spans="1:18" ht="120">
      <c r="A93" s="194"/>
      <c r="B93" s="194"/>
      <c r="C93" s="194"/>
      <c r="D93" s="194"/>
      <c r="E93" s="194"/>
      <c r="F93" s="194"/>
      <c r="G93" s="194"/>
      <c r="H93" s="194"/>
      <c r="I93" s="199"/>
      <c r="J93" s="196"/>
      <c r="K93" s="196"/>
      <c r="L93" s="197"/>
      <c r="M93" s="189">
        <v>0.8</v>
      </c>
      <c r="N93" s="190">
        <v>100</v>
      </c>
      <c r="O93" s="190" t="s">
        <v>865</v>
      </c>
      <c r="P93" s="191">
        <v>46020</v>
      </c>
      <c r="Q93" s="190" t="s">
        <v>715</v>
      </c>
      <c r="R93" s="192" t="s">
        <v>698</v>
      </c>
    </row>
    <row r="94" spans="1:18" ht="120">
      <c r="A94" s="185"/>
      <c r="B94" s="185"/>
      <c r="C94" s="185"/>
      <c r="D94" s="185"/>
      <c r="E94" s="185"/>
      <c r="F94" s="185"/>
      <c r="G94" s="185"/>
      <c r="H94" s="185"/>
      <c r="I94" s="186"/>
      <c r="J94" s="187"/>
      <c r="K94" s="187"/>
      <c r="L94" s="188"/>
      <c r="M94" s="189">
        <v>0.2</v>
      </c>
      <c r="N94" s="190">
        <v>100</v>
      </c>
      <c r="O94" s="190" t="s">
        <v>866</v>
      </c>
      <c r="P94" s="191">
        <v>46020</v>
      </c>
      <c r="Q94" s="190" t="s">
        <v>715</v>
      </c>
      <c r="R94" s="192" t="s">
        <v>698</v>
      </c>
    </row>
    <row r="95" spans="1:18">
      <c r="A95" s="181">
        <v>2025</v>
      </c>
      <c r="B95" s="181" t="s">
        <v>31</v>
      </c>
      <c r="C95" s="181" t="s">
        <v>740</v>
      </c>
      <c r="D95" s="181" t="s">
        <v>826</v>
      </c>
      <c r="E95" s="181" t="s">
        <v>827</v>
      </c>
      <c r="F95" s="181" t="s">
        <v>867</v>
      </c>
      <c r="G95" s="181" t="s">
        <v>330</v>
      </c>
      <c r="H95" s="181" t="s">
        <v>868</v>
      </c>
      <c r="I95" s="182" t="s">
        <v>711</v>
      </c>
      <c r="J95" s="183">
        <v>45839</v>
      </c>
      <c r="K95" s="183">
        <v>46022</v>
      </c>
      <c r="L95" s="184" t="s">
        <v>120</v>
      </c>
      <c r="M95" s="176" t="s">
        <v>21</v>
      </c>
      <c r="N95" s="176" t="s">
        <v>713</v>
      </c>
      <c r="O95" s="176" t="s">
        <v>23</v>
      </c>
      <c r="P95" s="176" t="s">
        <v>24</v>
      </c>
      <c r="Q95" s="176" t="s">
        <v>714</v>
      </c>
      <c r="R95" s="176" t="s">
        <v>26</v>
      </c>
    </row>
    <row r="96" spans="1:18" ht="270">
      <c r="A96" s="185"/>
      <c r="B96" s="185"/>
      <c r="C96" s="185"/>
      <c r="D96" s="185"/>
      <c r="E96" s="185"/>
      <c r="F96" s="185"/>
      <c r="G96" s="185"/>
      <c r="H96" s="185"/>
      <c r="I96" s="186"/>
      <c r="J96" s="187"/>
      <c r="K96" s="187"/>
      <c r="L96" s="188"/>
      <c r="M96" s="189">
        <v>1</v>
      </c>
      <c r="N96" s="190">
        <v>100</v>
      </c>
      <c r="O96" s="190" t="s">
        <v>869</v>
      </c>
      <c r="P96" s="191">
        <v>46019</v>
      </c>
      <c r="Q96" s="190" t="s">
        <v>715</v>
      </c>
      <c r="R96" s="192" t="s">
        <v>181</v>
      </c>
    </row>
    <row r="97" spans="1:18" ht="30" customHeight="1">
      <c r="A97" s="181">
        <v>2025</v>
      </c>
      <c r="B97" s="181" t="s">
        <v>210</v>
      </c>
      <c r="C97" s="181" t="s">
        <v>746</v>
      </c>
      <c r="D97" s="181" t="s">
        <v>870</v>
      </c>
      <c r="E97" s="181" t="s">
        <v>871</v>
      </c>
      <c r="F97" s="181" t="s">
        <v>872</v>
      </c>
      <c r="G97" s="181" t="s">
        <v>330</v>
      </c>
      <c r="H97" s="181" t="s">
        <v>224</v>
      </c>
      <c r="I97" s="182" t="s">
        <v>711</v>
      </c>
      <c r="J97" s="183">
        <v>45839</v>
      </c>
      <c r="K97" s="183">
        <v>46022</v>
      </c>
      <c r="L97" s="184" t="s">
        <v>120</v>
      </c>
      <c r="M97" s="176" t="s">
        <v>21</v>
      </c>
      <c r="N97" s="176" t="s">
        <v>713</v>
      </c>
      <c r="O97" s="176" t="s">
        <v>23</v>
      </c>
      <c r="P97" s="176" t="s">
        <v>24</v>
      </c>
      <c r="Q97" s="176" t="s">
        <v>714</v>
      </c>
      <c r="R97" s="176" t="s">
        <v>26</v>
      </c>
    </row>
    <row r="98" spans="1:18" ht="60">
      <c r="A98" s="185"/>
      <c r="B98" s="185"/>
      <c r="C98" s="185"/>
      <c r="D98" s="185"/>
      <c r="E98" s="185"/>
      <c r="F98" s="185"/>
      <c r="G98" s="185"/>
      <c r="H98" s="185"/>
      <c r="I98" s="186"/>
      <c r="J98" s="187"/>
      <c r="K98" s="187"/>
      <c r="L98" s="188"/>
      <c r="M98" s="189">
        <v>1</v>
      </c>
      <c r="N98" s="190">
        <v>100</v>
      </c>
      <c r="O98" s="190" t="s">
        <v>225</v>
      </c>
      <c r="P98" s="191">
        <v>46019</v>
      </c>
      <c r="Q98" s="190" t="s">
        <v>715</v>
      </c>
      <c r="R98" s="192" t="s">
        <v>227</v>
      </c>
    </row>
    <row r="99" spans="1:18" ht="30" customHeight="1">
      <c r="A99" s="181">
        <v>2025</v>
      </c>
      <c r="B99" s="181" t="s">
        <v>210</v>
      </c>
      <c r="C99" s="181" t="s">
        <v>746</v>
      </c>
      <c r="D99" s="181" t="s">
        <v>870</v>
      </c>
      <c r="E99" s="181" t="s">
        <v>871</v>
      </c>
      <c r="F99" s="181" t="s">
        <v>873</v>
      </c>
      <c r="G99" s="181" t="s">
        <v>330</v>
      </c>
      <c r="H99" s="181" t="s">
        <v>290</v>
      </c>
      <c r="I99" s="182" t="s">
        <v>711</v>
      </c>
      <c r="J99" s="183">
        <v>45839</v>
      </c>
      <c r="K99" s="183">
        <v>46022</v>
      </c>
      <c r="L99" s="184" t="s">
        <v>120</v>
      </c>
      <c r="M99" s="176" t="s">
        <v>21</v>
      </c>
      <c r="N99" s="176" t="s">
        <v>713</v>
      </c>
      <c r="O99" s="176" t="s">
        <v>23</v>
      </c>
      <c r="P99" s="176" t="s">
        <v>24</v>
      </c>
      <c r="Q99" s="176" t="s">
        <v>714</v>
      </c>
      <c r="R99" s="176" t="s">
        <v>26</v>
      </c>
    </row>
    <row r="100" spans="1:18" ht="75">
      <c r="A100" s="185"/>
      <c r="B100" s="185"/>
      <c r="C100" s="185"/>
      <c r="D100" s="185"/>
      <c r="E100" s="185"/>
      <c r="F100" s="185"/>
      <c r="G100" s="185"/>
      <c r="H100" s="185"/>
      <c r="I100" s="186"/>
      <c r="J100" s="187"/>
      <c r="K100" s="187"/>
      <c r="L100" s="188"/>
      <c r="M100" s="189">
        <v>1</v>
      </c>
      <c r="N100" s="190">
        <v>100</v>
      </c>
      <c r="O100" s="190" t="s">
        <v>874</v>
      </c>
      <c r="P100" s="191">
        <v>46019</v>
      </c>
      <c r="Q100" s="190" t="s">
        <v>715</v>
      </c>
      <c r="R100" s="192" t="s">
        <v>294</v>
      </c>
    </row>
    <row r="101" spans="1:18" ht="60" customHeight="1">
      <c r="A101" s="181">
        <v>2025</v>
      </c>
      <c r="B101" s="181" t="s">
        <v>31</v>
      </c>
      <c r="C101" s="181" t="s">
        <v>762</v>
      </c>
      <c r="D101" s="181" t="s">
        <v>875</v>
      </c>
      <c r="E101" s="181" t="s">
        <v>876</v>
      </c>
      <c r="F101" s="181" t="s">
        <v>877</v>
      </c>
      <c r="G101" s="181" t="s">
        <v>330</v>
      </c>
      <c r="H101" s="181" t="s">
        <v>878</v>
      </c>
      <c r="I101" s="182" t="s">
        <v>711</v>
      </c>
      <c r="J101" s="183">
        <v>45839</v>
      </c>
      <c r="K101" s="183">
        <v>46022</v>
      </c>
      <c r="L101" s="184" t="s">
        <v>343</v>
      </c>
      <c r="M101" s="176" t="s">
        <v>21</v>
      </c>
      <c r="N101" s="176" t="s">
        <v>713</v>
      </c>
      <c r="O101" s="176" t="s">
        <v>23</v>
      </c>
      <c r="P101" s="176" t="s">
        <v>24</v>
      </c>
      <c r="Q101" s="176" t="s">
        <v>714</v>
      </c>
      <c r="R101" s="176" t="s">
        <v>26</v>
      </c>
    </row>
    <row r="102" spans="1:18" ht="45">
      <c r="A102" s="194"/>
      <c r="B102" s="194"/>
      <c r="C102" s="194"/>
      <c r="D102" s="194"/>
      <c r="E102" s="194"/>
      <c r="F102" s="194"/>
      <c r="G102" s="194"/>
      <c r="H102" s="194"/>
      <c r="I102" s="199"/>
      <c r="J102" s="196"/>
      <c r="K102" s="196"/>
      <c r="L102" s="197"/>
      <c r="M102" s="189">
        <v>0.5</v>
      </c>
      <c r="N102" s="190">
        <v>100</v>
      </c>
      <c r="O102" s="190" t="s">
        <v>879</v>
      </c>
      <c r="P102" s="191">
        <v>46019</v>
      </c>
      <c r="Q102" s="190" t="s">
        <v>715</v>
      </c>
      <c r="R102" s="192" t="s">
        <v>346</v>
      </c>
    </row>
    <row r="103" spans="1:18" ht="105">
      <c r="A103" s="185"/>
      <c r="B103" s="185"/>
      <c r="C103" s="185"/>
      <c r="D103" s="185"/>
      <c r="E103" s="185"/>
      <c r="F103" s="185"/>
      <c r="G103" s="185"/>
      <c r="H103" s="185"/>
      <c r="I103" s="186"/>
      <c r="J103" s="187"/>
      <c r="K103" s="187"/>
      <c r="L103" s="188"/>
      <c r="M103" s="189">
        <v>0.5</v>
      </c>
      <c r="N103" s="190">
        <v>100</v>
      </c>
      <c r="O103" s="190" t="s">
        <v>880</v>
      </c>
      <c r="P103" s="191">
        <v>46019</v>
      </c>
      <c r="Q103" s="190" t="s">
        <v>715</v>
      </c>
      <c r="R103" s="192" t="s">
        <v>346</v>
      </c>
    </row>
    <row r="104" spans="1:18">
      <c r="A104" s="181">
        <v>2025</v>
      </c>
      <c r="B104" s="181" t="s">
        <v>31</v>
      </c>
      <c r="C104" s="181" t="s">
        <v>762</v>
      </c>
      <c r="D104" s="181" t="s">
        <v>875</v>
      </c>
      <c r="E104" s="181" t="s">
        <v>876</v>
      </c>
      <c r="F104" s="181" t="s">
        <v>881</v>
      </c>
      <c r="G104" s="181" t="s">
        <v>330</v>
      </c>
      <c r="H104" s="181" t="s">
        <v>356</v>
      </c>
      <c r="I104" s="182" t="s">
        <v>711</v>
      </c>
      <c r="J104" s="183">
        <v>45839</v>
      </c>
      <c r="K104" s="183">
        <v>46022</v>
      </c>
      <c r="L104" s="184" t="s">
        <v>343</v>
      </c>
      <c r="M104" s="176" t="s">
        <v>21</v>
      </c>
      <c r="N104" s="176" t="s">
        <v>713</v>
      </c>
      <c r="O104" s="176" t="s">
        <v>23</v>
      </c>
      <c r="P104" s="176" t="s">
        <v>24</v>
      </c>
      <c r="Q104" s="176" t="s">
        <v>714</v>
      </c>
      <c r="R104" s="176" t="s">
        <v>26</v>
      </c>
    </row>
    <row r="105" spans="1:18" ht="75">
      <c r="A105" s="194"/>
      <c r="B105" s="194"/>
      <c r="C105" s="194"/>
      <c r="D105" s="194"/>
      <c r="E105" s="194"/>
      <c r="F105" s="194"/>
      <c r="G105" s="194"/>
      <c r="H105" s="194"/>
      <c r="I105" s="199"/>
      <c r="J105" s="196"/>
      <c r="K105" s="196"/>
      <c r="L105" s="197"/>
      <c r="M105" s="189">
        <v>0.5</v>
      </c>
      <c r="N105" s="190">
        <v>100</v>
      </c>
      <c r="O105" s="190" t="s">
        <v>882</v>
      </c>
      <c r="P105" s="191">
        <v>46019</v>
      </c>
      <c r="Q105" s="190" t="s">
        <v>715</v>
      </c>
      <c r="R105" s="192" t="s">
        <v>360</v>
      </c>
    </row>
    <row r="106" spans="1:18" ht="60">
      <c r="A106" s="194"/>
      <c r="B106" s="194"/>
      <c r="C106" s="194"/>
      <c r="D106" s="194"/>
      <c r="E106" s="194"/>
      <c r="F106" s="194"/>
      <c r="G106" s="194"/>
      <c r="H106" s="194"/>
      <c r="I106" s="199"/>
      <c r="J106" s="196"/>
      <c r="K106" s="196"/>
      <c r="L106" s="197"/>
      <c r="M106" s="189">
        <v>0.3</v>
      </c>
      <c r="N106" s="190">
        <v>100</v>
      </c>
      <c r="O106" s="190" t="s">
        <v>883</v>
      </c>
      <c r="P106" s="191">
        <v>46019</v>
      </c>
      <c r="Q106" s="190" t="s">
        <v>715</v>
      </c>
      <c r="R106" s="192" t="s">
        <v>360</v>
      </c>
    </row>
    <row r="107" spans="1:18" ht="195">
      <c r="A107" s="185"/>
      <c r="B107" s="185"/>
      <c r="C107" s="185"/>
      <c r="D107" s="185"/>
      <c r="E107" s="185"/>
      <c r="F107" s="185"/>
      <c r="G107" s="185"/>
      <c r="H107" s="185"/>
      <c r="I107" s="186"/>
      <c r="J107" s="187"/>
      <c r="K107" s="187"/>
      <c r="L107" s="188"/>
      <c r="M107" s="189">
        <v>0.2</v>
      </c>
      <c r="N107" s="190">
        <v>100</v>
      </c>
      <c r="O107" s="190" t="s">
        <v>884</v>
      </c>
      <c r="P107" s="191">
        <v>46019</v>
      </c>
      <c r="Q107" s="190" t="s">
        <v>715</v>
      </c>
      <c r="R107" s="192" t="s">
        <v>360</v>
      </c>
    </row>
    <row r="108" spans="1:18">
      <c r="A108" s="181">
        <v>2025</v>
      </c>
      <c r="B108" s="181" t="s">
        <v>31</v>
      </c>
      <c r="C108" s="181" t="s">
        <v>801</v>
      </c>
      <c r="D108" s="181" t="s">
        <v>885</v>
      </c>
      <c r="E108" s="181" t="s">
        <v>886</v>
      </c>
      <c r="F108" s="181" t="s">
        <v>887</v>
      </c>
      <c r="G108" s="181" t="s">
        <v>330</v>
      </c>
      <c r="H108" s="181" t="s">
        <v>371</v>
      </c>
      <c r="I108" s="182" t="s">
        <v>711</v>
      </c>
      <c r="J108" s="183">
        <v>45839</v>
      </c>
      <c r="K108" s="183">
        <v>46022</v>
      </c>
      <c r="L108" s="184" t="s">
        <v>302</v>
      </c>
      <c r="M108" s="176" t="s">
        <v>21</v>
      </c>
      <c r="N108" s="176" t="s">
        <v>713</v>
      </c>
      <c r="O108" s="176" t="s">
        <v>23</v>
      </c>
      <c r="P108" s="176" t="s">
        <v>24</v>
      </c>
      <c r="Q108" s="176" t="s">
        <v>714</v>
      </c>
      <c r="R108" s="176" t="s">
        <v>26</v>
      </c>
    </row>
    <row r="109" spans="1:18" ht="90">
      <c r="A109" s="194"/>
      <c r="B109" s="194"/>
      <c r="C109" s="194"/>
      <c r="D109" s="194"/>
      <c r="E109" s="194"/>
      <c r="F109" s="194"/>
      <c r="G109" s="194"/>
      <c r="H109" s="194"/>
      <c r="I109" s="199"/>
      <c r="J109" s="196"/>
      <c r="K109" s="196"/>
      <c r="L109" s="197"/>
      <c r="M109" s="189">
        <v>0.4</v>
      </c>
      <c r="N109" s="190">
        <v>100</v>
      </c>
      <c r="O109" s="190" t="s">
        <v>888</v>
      </c>
      <c r="P109" s="191">
        <v>46019</v>
      </c>
      <c r="Q109" s="190" t="s">
        <v>715</v>
      </c>
      <c r="R109" s="192" t="s">
        <v>375</v>
      </c>
    </row>
    <row r="110" spans="1:18" ht="75">
      <c r="A110" s="194"/>
      <c r="B110" s="194"/>
      <c r="C110" s="194"/>
      <c r="D110" s="194"/>
      <c r="E110" s="194"/>
      <c r="F110" s="194"/>
      <c r="G110" s="194"/>
      <c r="H110" s="194"/>
      <c r="I110" s="199"/>
      <c r="J110" s="196"/>
      <c r="K110" s="196"/>
      <c r="L110" s="197"/>
      <c r="M110" s="189">
        <v>0.5</v>
      </c>
      <c r="N110" s="190">
        <v>100</v>
      </c>
      <c r="O110" s="190" t="s">
        <v>889</v>
      </c>
      <c r="P110" s="191">
        <v>46019</v>
      </c>
      <c r="Q110" s="190" t="s">
        <v>715</v>
      </c>
      <c r="R110" s="192" t="s">
        <v>375</v>
      </c>
    </row>
    <row r="111" spans="1:18" ht="75">
      <c r="A111" s="185"/>
      <c r="B111" s="185"/>
      <c r="C111" s="185"/>
      <c r="D111" s="185"/>
      <c r="E111" s="185"/>
      <c r="F111" s="185"/>
      <c r="G111" s="185"/>
      <c r="H111" s="185"/>
      <c r="I111" s="186"/>
      <c r="J111" s="187"/>
      <c r="K111" s="187"/>
      <c r="L111" s="188"/>
      <c r="M111" s="189">
        <v>0.1</v>
      </c>
      <c r="N111" s="190">
        <v>100</v>
      </c>
      <c r="O111" s="190" t="s">
        <v>890</v>
      </c>
      <c r="P111" s="191">
        <v>46019</v>
      </c>
      <c r="Q111" s="190" t="s">
        <v>715</v>
      </c>
      <c r="R111" s="192" t="s">
        <v>375</v>
      </c>
    </row>
    <row r="112" spans="1:18">
      <c r="A112" s="181">
        <v>2025</v>
      </c>
      <c r="B112" s="181" t="s">
        <v>31</v>
      </c>
      <c r="C112" s="181" t="s">
        <v>891</v>
      </c>
      <c r="D112" s="181" t="s">
        <v>892</v>
      </c>
      <c r="E112" s="181" t="s">
        <v>893</v>
      </c>
      <c r="F112" s="181" t="s">
        <v>894</v>
      </c>
      <c r="G112" s="181" t="s">
        <v>330</v>
      </c>
      <c r="H112" s="181" t="s">
        <v>412</v>
      </c>
      <c r="I112" s="182" t="s">
        <v>711</v>
      </c>
      <c r="J112" s="183">
        <v>45839</v>
      </c>
      <c r="K112" s="183">
        <v>46022</v>
      </c>
      <c r="L112" s="184" t="s">
        <v>411</v>
      </c>
      <c r="M112" s="176" t="s">
        <v>21</v>
      </c>
      <c r="N112" s="176" t="s">
        <v>713</v>
      </c>
      <c r="O112" s="176" t="s">
        <v>23</v>
      </c>
      <c r="P112" s="176" t="s">
        <v>24</v>
      </c>
      <c r="Q112" s="176" t="s">
        <v>714</v>
      </c>
      <c r="R112" s="176" t="s">
        <v>26</v>
      </c>
    </row>
    <row r="113" spans="1:18" ht="105">
      <c r="A113" s="185"/>
      <c r="B113" s="185"/>
      <c r="C113" s="185"/>
      <c r="D113" s="185"/>
      <c r="E113" s="185"/>
      <c r="F113" s="185"/>
      <c r="G113" s="185"/>
      <c r="H113" s="185"/>
      <c r="I113" s="186"/>
      <c r="J113" s="187"/>
      <c r="K113" s="187"/>
      <c r="L113" s="188"/>
      <c r="M113" s="189">
        <v>1</v>
      </c>
      <c r="N113" s="190">
        <v>100</v>
      </c>
      <c r="O113" s="190" t="s">
        <v>895</v>
      </c>
      <c r="P113" s="191">
        <v>46019</v>
      </c>
      <c r="Q113" s="190" t="s">
        <v>715</v>
      </c>
      <c r="R113" s="192" t="s">
        <v>416</v>
      </c>
    </row>
    <row r="114" spans="1:18">
      <c r="A114" s="181">
        <v>2025</v>
      </c>
      <c r="B114" s="181" t="s">
        <v>419</v>
      </c>
      <c r="C114" s="181" t="s">
        <v>896</v>
      </c>
      <c r="D114" s="181" t="s">
        <v>897</v>
      </c>
      <c r="E114" s="181" t="s">
        <v>898</v>
      </c>
      <c r="F114" s="181" t="s">
        <v>899</v>
      </c>
      <c r="G114" s="181" t="s">
        <v>330</v>
      </c>
      <c r="H114" s="181" t="s">
        <v>425</v>
      </c>
      <c r="I114" s="182" t="s">
        <v>711</v>
      </c>
      <c r="J114" s="183">
        <v>45839</v>
      </c>
      <c r="K114" s="183">
        <v>46022</v>
      </c>
      <c r="L114" s="184" t="s">
        <v>424</v>
      </c>
      <c r="M114" s="176" t="s">
        <v>21</v>
      </c>
      <c r="N114" s="176" t="s">
        <v>713</v>
      </c>
      <c r="O114" s="176" t="s">
        <v>23</v>
      </c>
      <c r="P114" s="176" t="s">
        <v>24</v>
      </c>
      <c r="Q114" s="176" t="s">
        <v>714</v>
      </c>
      <c r="R114" s="176" t="s">
        <v>26</v>
      </c>
    </row>
    <row r="115" spans="1:18" ht="75">
      <c r="A115" s="194"/>
      <c r="B115" s="194"/>
      <c r="C115" s="194"/>
      <c r="D115" s="194"/>
      <c r="E115" s="194"/>
      <c r="F115" s="194"/>
      <c r="G115" s="194"/>
      <c r="H115" s="194"/>
      <c r="I115" s="199"/>
      <c r="J115" s="196"/>
      <c r="K115" s="196"/>
      <c r="L115" s="197"/>
      <c r="M115" s="189">
        <v>0.8</v>
      </c>
      <c r="N115" s="190">
        <v>100</v>
      </c>
      <c r="O115" s="190" t="s">
        <v>900</v>
      </c>
      <c r="P115" s="191">
        <v>46020</v>
      </c>
      <c r="Q115" s="190" t="s">
        <v>715</v>
      </c>
      <c r="R115" s="192" t="s">
        <v>428</v>
      </c>
    </row>
    <row r="116" spans="1:18" ht="75">
      <c r="A116" s="185"/>
      <c r="B116" s="185"/>
      <c r="C116" s="185"/>
      <c r="D116" s="185"/>
      <c r="E116" s="185"/>
      <c r="F116" s="185"/>
      <c r="G116" s="185"/>
      <c r="H116" s="185"/>
      <c r="I116" s="186"/>
      <c r="J116" s="187"/>
      <c r="K116" s="187"/>
      <c r="L116" s="188"/>
      <c r="M116" s="189">
        <v>0.2</v>
      </c>
      <c r="N116" s="190">
        <v>100</v>
      </c>
      <c r="O116" s="190" t="s">
        <v>901</v>
      </c>
      <c r="P116" s="191">
        <v>46020</v>
      </c>
      <c r="Q116" s="190" t="s">
        <v>715</v>
      </c>
      <c r="R116" s="192" t="s">
        <v>428</v>
      </c>
    </row>
    <row r="117" spans="1:18">
      <c r="A117" s="181">
        <v>2025</v>
      </c>
      <c r="B117" s="181" t="s">
        <v>31</v>
      </c>
      <c r="C117" s="181" t="s">
        <v>762</v>
      </c>
      <c r="D117" s="181" t="s">
        <v>902</v>
      </c>
      <c r="E117" s="181" t="s">
        <v>903</v>
      </c>
      <c r="F117" s="181" t="s">
        <v>904</v>
      </c>
      <c r="G117" s="181" t="s">
        <v>330</v>
      </c>
      <c r="H117" s="181" t="s">
        <v>905</v>
      </c>
      <c r="I117" s="182" t="s">
        <v>711</v>
      </c>
      <c r="J117" s="183">
        <v>45839</v>
      </c>
      <c r="K117" s="183">
        <v>46022</v>
      </c>
      <c r="L117" s="184" t="s">
        <v>343</v>
      </c>
      <c r="M117" s="176" t="s">
        <v>21</v>
      </c>
      <c r="N117" s="176" t="s">
        <v>713</v>
      </c>
      <c r="O117" s="176" t="s">
        <v>23</v>
      </c>
      <c r="P117" s="176" t="s">
        <v>24</v>
      </c>
      <c r="Q117" s="176" t="s">
        <v>714</v>
      </c>
      <c r="R117" s="176" t="s">
        <v>26</v>
      </c>
    </row>
    <row r="118" spans="1:18" ht="150">
      <c r="A118" s="194"/>
      <c r="B118" s="194"/>
      <c r="C118" s="194"/>
      <c r="D118" s="194"/>
      <c r="E118" s="194"/>
      <c r="F118" s="194"/>
      <c r="G118" s="194"/>
      <c r="H118" s="194"/>
      <c r="I118" s="199"/>
      <c r="J118" s="196"/>
      <c r="K118" s="196"/>
      <c r="L118" s="197"/>
      <c r="M118" s="189">
        <v>0.5</v>
      </c>
      <c r="N118" s="190">
        <v>100</v>
      </c>
      <c r="O118" s="190" t="s">
        <v>906</v>
      </c>
      <c r="P118" s="191">
        <v>46020</v>
      </c>
      <c r="Q118" s="190" t="s">
        <v>715</v>
      </c>
      <c r="R118" s="192" t="s">
        <v>452</v>
      </c>
    </row>
    <row r="119" spans="1:18" ht="135">
      <c r="A119" s="185"/>
      <c r="B119" s="185"/>
      <c r="C119" s="185"/>
      <c r="D119" s="185"/>
      <c r="E119" s="185"/>
      <c r="F119" s="185"/>
      <c r="G119" s="185"/>
      <c r="H119" s="185"/>
      <c r="I119" s="186"/>
      <c r="J119" s="187"/>
      <c r="K119" s="187"/>
      <c r="L119" s="188"/>
      <c r="M119" s="189">
        <v>0.5</v>
      </c>
      <c r="N119" s="190">
        <v>100</v>
      </c>
      <c r="O119" s="190" t="s">
        <v>907</v>
      </c>
      <c r="P119" s="191">
        <v>46020</v>
      </c>
      <c r="Q119" s="190" t="s">
        <v>715</v>
      </c>
      <c r="R119" s="192" t="s">
        <v>452</v>
      </c>
    </row>
    <row r="120" spans="1:18">
      <c r="A120" s="181">
        <v>2025</v>
      </c>
      <c r="B120" s="181" t="s">
        <v>31</v>
      </c>
      <c r="C120" s="181" t="s">
        <v>756</v>
      </c>
      <c r="D120" s="181" t="s">
        <v>846</v>
      </c>
      <c r="E120" s="181" t="s">
        <v>847</v>
      </c>
      <c r="F120" s="181" t="s">
        <v>908</v>
      </c>
      <c r="G120" s="181" t="s">
        <v>330</v>
      </c>
      <c r="H120" s="181" t="s">
        <v>505</v>
      </c>
      <c r="I120" s="182" t="s">
        <v>711</v>
      </c>
      <c r="J120" s="183">
        <v>45839</v>
      </c>
      <c r="K120" s="183">
        <v>46022</v>
      </c>
      <c r="L120" s="184" t="s">
        <v>504</v>
      </c>
      <c r="M120" s="176" t="s">
        <v>21</v>
      </c>
      <c r="N120" s="176" t="s">
        <v>713</v>
      </c>
      <c r="O120" s="176" t="s">
        <v>23</v>
      </c>
      <c r="P120" s="176" t="s">
        <v>24</v>
      </c>
      <c r="Q120" s="176" t="s">
        <v>714</v>
      </c>
      <c r="R120" s="176" t="s">
        <v>26</v>
      </c>
    </row>
    <row r="121" spans="1:18" ht="135">
      <c r="A121" s="185"/>
      <c r="B121" s="185"/>
      <c r="C121" s="185"/>
      <c r="D121" s="185"/>
      <c r="E121" s="185"/>
      <c r="F121" s="185"/>
      <c r="G121" s="185"/>
      <c r="H121" s="185"/>
      <c r="I121" s="186"/>
      <c r="J121" s="187"/>
      <c r="K121" s="187"/>
      <c r="L121" s="188"/>
      <c r="M121" s="189">
        <v>1</v>
      </c>
      <c r="N121" s="190">
        <v>100</v>
      </c>
      <c r="O121" s="190" t="s">
        <v>909</v>
      </c>
      <c r="P121" s="191">
        <v>46020</v>
      </c>
      <c r="Q121" s="190" t="s">
        <v>715</v>
      </c>
      <c r="R121" s="192" t="s">
        <v>508</v>
      </c>
    </row>
    <row r="122" spans="1:18">
      <c r="A122" s="181">
        <v>2025</v>
      </c>
      <c r="B122" s="181" t="s">
        <v>31</v>
      </c>
      <c r="C122" s="181" t="s">
        <v>716</v>
      </c>
      <c r="D122" s="181" t="s">
        <v>910</v>
      </c>
      <c r="E122" s="181" t="s">
        <v>911</v>
      </c>
      <c r="F122" s="181" t="s">
        <v>912</v>
      </c>
      <c r="G122" s="181" t="s">
        <v>330</v>
      </c>
      <c r="H122" s="181" t="s">
        <v>163</v>
      </c>
      <c r="I122" s="182" t="s">
        <v>711</v>
      </c>
      <c r="J122" s="183">
        <v>45839</v>
      </c>
      <c r="K122" s="183">
        <v>46022</v>
      </c>
      <c r="L122" s="184" t="s">
        <v>165</v>
      </c>
      <c r="M122" s="176" t="s">
        <v>21</v>
      </c>
      <c r="N122" s="176" t="s">
        <v>713</v>
      </c>
      <c r="O122" s="176" t="s">
        <v>23</v>
      </c>
      <c r="P122" s="176" t="s">
        <v>24</v>
      </c>
      <c r="Q122" s="176" t="s">
        <v>714</v>
      </c>
      <c r="R122" s="176" t="s">
        <v>26</v>
      </c>
    </row>
    <row r="123" spans="1:18" ht="210">
      <c r="A123" s="194"/>
      <c r="B123" s="194"/>
      <c r="C123" s="194"/>
      <c r="D123" s="194"/>
      <c r="E123" s="194"/>
      <c r="F123" s="194"/>
      <c r="G123" s="194"/>
      <c r="H123" s="194"/>
      <c r="I123" s="199"/>
      <c r="J123" s="196"/>
      <c r="K123" s="196"/>
      <c r="L123" s="197"/>
      <c r="M123" s="189">
        <v>0.8</v>
      </c>
      <c r="N123" s="190">
        <v>100</v>
      </c>
      <c r="O123" s="190" t="s">
        <v>913</v>
      </c>
      <c r="P123" s="191">
        <v>46019</v>
      </c>
      <c r="Q123" s="190" t="s">
        <v>715</v>
      </c>
      <c r="R123" s="192" t="s">
        <v>168</v>
      </c>
    </row>
    <row r="124" spans="1:18" ht="105">
      <c r="A124" s="185"/>
      <c r="B124" s="185"/>
      <c r="C124" s="185"/>
      <c r="D124" s="185"/>
      <c r="E124" s="185"/>
      <c r="F124" s="185"/>
      <c r="G124" s="185"/>
      <c r="H124" s="185"/>
      <c r="I124" s="186"/>
      <c r="J124" s="187"/>
      <c r="K124" s="187"/>
      <c r="L124" s="188"/>
      <c r="M124" s="189">
        <v>0.2</v>
      </c>
      <c r="N124" s="190">
        <v>100</v>
      </c>
      <c r="O124" s="190" t="s">
        <v>914</v>
      </c>
      <c r="P124" s="191">
        <v>46019</v>
      </c>
      <c r="Q124" s="190" t="s">
        <v>715</v>
      </c>
      <c r="R124" s="192" t="s">
        <v>168</v>
      </c>
    </row>
    <row r="125" spans="1:18">
      <c r="A125" s="181">
        <v>2025</v>
      </c>
      <c r="B125" s="181" t="s">
        <v>31</v>
      </c>
      <c r="C125" s="181" t="s">
        <v>801</v>
      </c>
      <c r="D125" s="181" t="s">
        <v>915</v>
      </c>
      <c r="E125" s="181" t="s">
        <v>916</v>
      </c>
      <c r="F125" s="181" t="s">
        <v>917</v>
      </c>
      <c r="G125" s="181" t="s">
        <v>330</v>
      </c>
      <c r="H125" s="181" t="s">
        <v>386</v>
      </c>
      <c r="I125" s="182" t="s">
        <v>711</v>
      </c>
      <c r="J125" s="183">
        <v>45839</v>
      </c>
      <c r="K125" s="183">
        <v>46022</v>
      </c>
      <c r="L125" s="184" t="s">
        <v>302</v>
      </c>
      <c r="M125" s="176" t="s">
        <v>21</v>
      </c>
      <c r="N125" s="176" t="s">
        <v>713</v>
      </c>
      <c r="O125" s="176" t="s">
        <v>23</v>
      </c>
      <c r="P125" s="176" t="s">
        <v>24</v>
      </c>
      <c r="Q125" s="176" t="s">
        <v>714</v>
      </c>
      <c r="R125" s="176" t="s">
        <v>26</v>
      </c>
    </row>
    <row r="126" spans="1:18" ht="75">
      <c r="A126" s="194"/>
      <c r="B126" s="194"/>
      <c r="C126" s="194"/>
      <c r="D126" s="194"/>
      <c r="E126" s="194"/>
      <c r="F126" s="194"/>
      <c r="G126" s="194"/>
      <c r="H126" s="194"/>
      <c r="I126" s="199"/>
      <c r="J126" s="196"/>
      <c r="K126" s="196"/>
      <c r="L126" s="197"/>
      <c r="M126" s="189">
        <v>0.1</v>
      </c>
      <c r="N126" s="190">
        <v>100</v>
      </c>
      <c r="O126" s="190" t="s">
        <v>918</v>
      </c>
      <c r="P126" s="191">
        <v>46019</v>
      </c>
      <c r="Q126" s="190" t="s">
        <v>715</v>
      </c>
      <c r="R126" s="192" t="s">
        <v>389</v>
      </c>
    </row>
    <row r="127" spans="1:18" ht="90">
      <c r="A127" s="194"/>
      <c r="B127" s="194"/>
      <c r="C127" s="194"/>
      <c r="D127" s="194"/>
      <c r="E127" s="194"/>
      <c r="F127" s="194"/>
      <c r="G127" s="194"/>
      <c r="H127" s="194"/>
      <c r="I127" s="199"/>
      <c r="J127" s="196"/>
      <c r="K127" s="196"/>
      <c r="L127" s="197"/>
      <c r="M127" s="189">
        <v>0.4</v>
      </c>
      <c r="N127" s="190">
        <v>100</v>
      </c>
      <c r="O127" s="190" t="s">
        <v>919</v>
      </c>
      <c r="P127" s="191">
        <v>46019</v>
      </c>
      <c r="Q127" s="190" t="s">
        <v>715</v>
      </c>
      <c r="R127" s="192" t="s">
        <v>389</v>
      </c>
    </row>
    <row r="128" spans="1:18" ht="90">
      <c r="A128" s="185"/>
      <c r="B128" s="185"/>
      <c r="C128" s="185"/>
      <c r="D128" s="185"/>
      <c r="E128" s="185"/>
      <c r="F128" s="185"/>
      <c r="G128" s="185"/>
      <c r="H128" s="185"/>
      <c r="I128" s="186"/>
      <c r="J128" s="187"/>
      <c r="K128" s="187"/>
      <c r="L128" s="188"/>
      <c r="M128" s="189">
        <v>0.5</v>
      </c>
      <c r="N128" s="190">
        <v>100</v>
      </c>
      <c r="O128" s="190" t="s">
        <v>920</v>
      </c>
      <c r="P128" s="191">
        <v>46019</v>
      </c>
      <c r="Q128" s="190" t="s">
        <v>715</v>
      </c>
      <c r="R128" s="192" t="s">
        <v>389</v>
      </c>
    </row>
    <row r="129" spans="1:18" ht="45" customHeight="1">
      <c r="A129" s="181">
        <v>2025</v>
      </c>
      <c r="B129" s="181" t="s">
        <v>31</v>
      </c>
      <c r="C129" s="181" t="s">
        <v>762</v>
      </c>
      <c r="D129" s="181" t="s">
        <v>921</v>
      </c>
      <c r="E129" s="181" t="s">
        <v>922</v>
      </c>
      <c r="F129" s="181" t="s">
        <v>923</v>
      </c>
      <c r="G129" s="181" t="s">
        <v>330</v>
      </c>
      <c r="H129" s="181" t="s">
        <v>484</v>
      </c>
      <c r="I129" s="182" t="s">
        <v>711</v>
      </c>
      <c r="J129" s="183">
        <v>45839</v>
      </c>
      <c r="K129" s="183">
        <v>46022</v>
      </c>
      <c r="L129" s="184" t="s">
        <v>343</v>
      </c>
      <c r="M129" s="176" t="s">
        <v>21</v>
      </c>
      <c r="N129" s="176" t="s">
        <v>713</v>
      </c>
      <c r="O129" s="176" t="s">
        <v>23</v>
      </c>
      <c r="P129" s="176" t="s">
        <v>24</v>
      </c>
      <c r="Q129" s="176" t="s">
        <v>714</v>
      </c>
      <c r="R129" s="176" t="s">
        <v>26</v>
      </c>
    </row>
    <row r="130" spans="1:18" ht="60">
      <c r="A130" s="185"/>
      <c r="B130" s="185"/>
      <c r="C130" s="185"/>
      <c r="D130" s="185"/>
      <c r="E130" s="185"/>
      <c r="F130" s="185"/>
      <c r="G130" s="185"/>
      <c r="H130" s="185"/>
      <c r="I130" s="186"/>
      <c r="J130" s="187"/>
      <c r="K130" s="187"/>
      <c r="L130" s="188"/>
      <c r="M130" s="189">
        <v>1</v>
      </c>
      <c r="N130" s="190">
        <v>100</v>
      </c>
      <c r="O130" s="190" t="s">
        <v>485</v>
      </c>
      <c r="P130" s="191">
        <v>46020</v>
      </c>
      <c r="Q130" s="190" t="s">
        <v>715</v>
      </c>
      <c r="R130" s="192" t="s">
        <v>487</v>
      </c>
    </row>
    <row r="131" spans="1:18">
      <c r="A131" s="181">
        <v>2025</v>
      </c>
      <c r="B131" s="181" t="s">
        <v>419</v>
      </c>
      <c r="C131" s="181" t="s">
        <v>924</v>
      </c>
      <c r="D131" s="181" t="s">
        <v>925</v>
      </c>
      <c r="E131" s="181" t="s">
        <v>926</v>
      </c>
      <c r="F131" s="181" t="s">
        <v>927</v>
      </c>
      <c r="G131" s="181" t="s">
        <v>330</v>
      </c>
      <c r="H131" s="181" t="s">
        <v>493</v>
      </c>
      <c r="I131" s="182" t="s">
        <v>711</v>
      </c>
      <c r="J131" s="183">
        <v>45839</v>
      </c>
      <c r="K131" s="183">
        <v>46022</v>
      </c>
      <c r="L131" s="184" t="s">
        <v>494</v>
      </c>
      <c r="M131" s="176" t="s">
        <v>21</v>
      </c>
      <c r="N131" s="176" t="s">
        <v>713</v>
      </c>
      <c r="O131" s="176" t="s">
        <v>23</v>
      </c>
      <c r="P131" s="176" t="s">
        <v>24</v>
      </c>
      <c r="Q131" s="176" t="s">
        <v>714</v>
      </c>
      <c r="R131" s="176" t="s">
        <v>26</v>
      </c>
    </row>
    <row r="132" spans="1:18" ht="360">
      <c r="A132" s="185"/>
      <c r="B132" s="185"/>
      <c r="C132" s="185"/>
      <c r="D132" s="185"/>
      <c r="E132" s="185"/>
      <c r="F132" s="185"/>
      <c r="G132" s="185"/>
      <c r="H132" s="185"/>
      <c r="I132" s="186"/>
      <c r="J132" s="187"/>
      <c r="K132" s="187"/>
      <c r="L132" s="188"/>
      <c r="M132" s="189">
        <v>1</v>
      </c>
      <c r="N132" s="190">
        <v>100</v>
      </c>
      <c r="O132" s="190" t="s">
        <v>928</v>
      </c>
      <c r="P132" s="191">
        <v>46020</v>
      </c>
      <c r="Q132" s="190" t="s">
        <v>715</v>
      </c>
      <c r="R132" s="192" t="s">
        <v>497</v>
      </c>
    </row>
    <row r="133" spans="1:18">
      <c r="A133" s="181">
        <v>2025</v>
      </c>
      <c r="B133" s="181" t="s">
        <v>31</v>
      </c>
      <c r="C133" s="181" t="s">
        <v>716</v>
      </c>
      <c r="D133" s="181" t="s">
        <v>929</v>
      </c>
      <c r="E133" s="181" t="s">
        <v>930</v>
      </c>
      <c r="F133" s="181" t="s">
        <v>931</v>
      </c>
      <c r="G133" s="181" t="s">
        <v>330</v>
      </c>
      <c r="H133" s="181" t="s">
        <v>513</v>
      </c>
      <c r="I133" s="182" t="s">
        <v>711</v>
      </c>
      <c r="J133" s="183">
        <v>45839</v>
      </c>
      <c r="K133" s="183">
        <v>46022</v>
      </c>
      <c r="L133" s="184" t="s">
        <v>165</v>
      </c>
      <c r="M133" s="176" t="s">
        <v>21</v>
      </c>
      <c r="N133" s="176" t="s">
        <v>713</v>
      </c>
      <c r="O133" s="176" t="s">
        <v>23</v>
      </c>
      <c r="P133" s="176" t="s">
        <v>24</v>
      </c>
      <c r="Q133" s="176" t="s">
        <v>714</v>
      </c>
      <c r="R133" s="176" t="s">
        <v>26</v>
      </c>
    </row>
    <row r="134" spans="1:18" ht="90">
      <c r="A134" s="185"/>
      <c r="B134" s="185"/>
      <c r="C134" s="185"/>
      <c r="D134" s="185"/>
      <c r="E134" s="185"/>
      <c r="F134" s="185"/>
      <c r="G134" s="185"/>
      <c r="H134" s="185"/>
      <c r="I134" s="186"/>
      <c r="J134" s="187"/>
      <c r="K134" s="187"/>
      <c r="L134" s="188"/>
      <c r="M134" s="189">
        <v>1</v>
      </c>
      <c r="N134" s="190">
        <v>100</v>
      </c>
      <c r="O134" s="190" t="s">
        <v>514</v>
      </c>
      <c r="P134" s="191">
        <v>46020</v>
      </c>
      <c r="Q134" s="190" t="s">
        <v>715</v>
      </c>
      <c r="R134" s="192" t="s">
        <v>516</v>
      </c>
    </row>
    <row r="135" spans="1:18">
      <c r="A135" s="181">
        <v>2025</v>
      </c>
      <c r="B135" s="181" t="s">
        <v>419</v>
      </c>
      <c r="C135" s="181" t="s">
        <v>896</v>
      </c>
      <c r="D135" s="181" t="s">
        <v>932</v>
      </c>
      <c r="E135" s="181" t="s">
        <v>933</v>
      </c>
      <c r="F135" s="181" t="s">
        <v>934</v>
      </c>
      <c r="G135" s="181" t="s">
        <v>330</v>
      </c>
      <c r="H135" s="181" t="s">
        <v>544</v>
      </c>
      <c r="I135" s="182" t="s">
        <v>711</v>
      </c>
      <c r="J135" s="183">
        <v>45839</v>
      </c>
      <c r="K135" s="183">
        <v>46022</v>
      </c>
      <c r="L135" s="184" t="s">
        <v>424</v>
      </c>
      <c r="M135" s="176" t="s">
        <v>21</v>
      </c>
      <c r="N135" s="176" t="s">
        <v>713</v>
      </c>
      <c r="O135" s="176" t="s">
        <v>23</v>
      </c>
      <c r="P135" s="176" t="s">
        <v>24</v>
      </c>
      <c r="Q135" s="176" t="s">
        <v>714</v>
      </c>
      <c r="R135" s="176" t="s">
        <v>26</v>
      </c>
    </row>
    <row r="136" spans="1:18" ht="150">
      <c r="A136" s="185"/>
      <c r="B136" s="185"/>
      <c r="C136" s="185"/>
      <c r="D136" s="185"/>
      <c r="E136" s="185"/>
      <c r="F136" s="185"/>
      <c r="G136" s="185"/>
      <c r="H136" s="185"/>
      <c r="I136" s="186"/>
      <c r="J136" s="187"/>
      <c r="K136" s="187"/>
      <c r="L136" s="188"/>
      <c r="M136" s="189">
        <v>1</v>
      </c>
      <c r="N136" s="190">
        <v>100</v>
      </c>
      <c r="O136" s="190" t="s">
        <v>546</v>
      </c>
      <c r="P136" s="191">
        <v>46020</v>
      </c>
      <c r="Q136" s="190" t="s">
        <v>715</v>
      </c>
      <c r="R136" s="192" t="s">
        <v>548</v>
      </c>
    </row>
    <row r="137" spans="1:18" ht="30" customHeight="1">
      <c r="A137" s="181">
        <v>2025</v>
      </c>
      <c r="B137" s="181" t="s">
        <v>31</v>
      </c>
      <c r="C137" s="181" t="s">
        <v>762</v>
      </c>
      <c r="D137" s="181" t="s">
        <v>921</v>
      </c>
      <c r="E137" s="181" t="s">
        <v>922</v>
      </c>
      <c r="F137" s="181" t="s">
        <v>935</v>
      </c>
      <c r="G137" s="181" t="s">
        <v>330</v>
      </c>
      <c r="H137" s="181" t="s">
        <v>552</v>
      </c>
      <c r="I137" s="182" t="s">
        <v>711</v>
      </c>
      <c r="J137" s="183">
        <v>45839</v>
      </c>
      <c r="K137" s="183">
        <v>46022</v>
      </c>
      <c r="L137" s="184" t="s">
        <v>343</v>
      </c>
      <c r="M137" s="176" t="s">
        <v>21</v>
      </c>
      <c r="N137" s="176" t="s">
        <v>713</v>
      </c>
      <c r="O137" s="176" t="s">
        <v>23</v>
      </c>
      <c r="P137" s="176" t="s">
        <v>24</v>
      </c>
      <c r="Q137" s="176" t="s">
        <v>714</v>
      </c>
      <c r="R137" s="176" t="s">
        <v>26</v>
      </c>
    </row>
    <row r="138" spans="1:18" ht="60">
      <c r="A138" s="185"/>
      <c r="B138" s="185"/>
      <c r="C138" s="185"/>
      <c r="D138" s="185"/>
      <c r="E138" s="185"/>
      <c r="F138" s="185"/>
      <c r="G138" s="185"/>
      <c r="H138" s="185"/>
      <c r="I138" s="186"/>
      <c r="J138" s="187"/>
      <c r="K138" s="187"/>
      <c r="L138" s="188"/>
      <c r="M138" s="189">
        <v>1</v>
      </c>
      <c r="N138" s="190">
        <v>100</v>
      </c>
      <c r="O138" s="190" t="s">
        <v>936</v>
      </c>
      <c r="P138" s="191">
        <v>46020</v>
      </c>
      <c r="Q138" s="190" t="s">
        <v>715</v>
      </c>
      <c r="R138" s="192" t="s">
        <v>556</v>
      </c>
    </row>
    <row r="139" spans="1:18" ht="30" customHeight="1">
      <c r="A139" s="181">
        <v>2025</v>
      </c>
      <c r="B139" s="181" t="s">
        <v>31</v>
      </c>
      <c r="C139" s="181" t="s">
        <v>756</v>
      </c>
      <c r="D139" s="181" t="s">
        <v>846</v>
      </c>
      <c r="E139" s="181" t="s">
        <v>847</v>
      </c>
      <c r="F139" s="181" t="s">
        <v>937</v>
      </c>
      <c r="G139" s="181" t="s">
        <v>330</v>
      </c>
      <c r="H139" s="181" t="s">
        <v>586</v>
      </c>
      <c r="I139" s="182" t="s">
        <v>711</v>
      </c>
      <c r="J139" s="183">
        <v>45839</v>
      </c>
      <c r="K139" s="183">
        <v>46022</v>
      </c>
      <c r="L139" s="184" t="s">
        <v>504</v>
      </c>
      <c r="M139" s="176" t="s">
        <v>21</v>
      </c>
      <c r="N139" s="176" t="s">
        <v>713</v>
      </c>
      <c r="O139" s="176" t="s">
        <v>23</v>
      </c>
      <c r="P139" s="176" t="s">
        <v>24</v>
      </c>
      <c r="Q139" s="176" t="s">
        <v>714</v>
      </c>
      <c r="R139" s="176" t="s">
        <v>26</v>
      </c>
    </row>
    <row r="140" spans="1:18" ht="75">
      <c r="A140" s="185"/>
      <c r="B140" s="185"/>
      <c r="C140" s="185"/>
      <c r="D140" s="185"/>
      <c r="E140" s="185"/>
      <c r="F140" s="185"/>
      <c r="G140" s="185"/>
      <c r="H140" s="185"/>
      <c r="I140" s="186"/>
      <c r="J140" s="187"/>
      <c r="K140" s="187"/>
      <c r="L140" s="188"/>
      <c r="M140" s="189">
        <v>1</v>
      </c>
      <c r="N140" s="190">
        <v>100</v>
      </c>
      <c r="O140" s="190" t="s">
        <v>588</v>
      </c>
      <c r="P140" s="191">
        <v>46020</v>
      </c>
      <c r="Q140" s="190" t="s">
        <v>715</v>
      </c>
      <c r="R140" s="192" t="s">
        <v>590</v>
      </c>
    </row>
    <row r="141" spans="1:18">
      <c r="A141" s="181">
        <v>2025</v>
      </c>
      <c r="B141" s="181" t="s">
        <v>31</v>
      </c>
      <c r="C141" s="181" t="s">
        <v>762</v>
      </c>
      <c r="D141" s="181" t="s">
        <v>938</v>
      </c>
      <c r="E141" s="181" t="s">
        <v>939</v>
      </c>
      <c r="F141" s="181" t="s">
        <v>940</v>
      </c>
      <c r="G141" s="181" t="s">
        <v>330</v>
      </c>
      <c r="H141" s="181" t="s">
        <v>595</v>
      </c>
      <c r="I141" s="182" t="s">
        <v>711</v>
      </c>
      <c r="J141" s="183">
        <v>45839</v>
      </c>
      <c r="K141" s="183">
        <v>46022</v>
      </c>
      <c r="L141" s="184" t="s">
        <v>816</v>
      </c>
      <c r="M141" s="176" t="s">
        <v>21</v>
      </c>
      <c r="N141" s="176" t="s">
        <v>713</v>
      </c>
      <c r="O141" s="176" t="s">
        <v>23</v>
      </c>
      <c r="P141" s="176" t="s">
        <v>24</v>
      </c>
      <c r="Q141" s="176" t="s">
        <v>714</v>
      </c>
      <c r="R141" s="176" t="s">
        <v>26</v>
      </c>
    </row>
    <row r="142" spans="1:18" ht="105">
      <c r="A142" s="194"/>
      <c r="B142" s="194"/>
      <c r="C142" s="194"/>
      <c r="D142" s="194"/>
      <c r="E142" s="194"/>
      <c r="F142" s="194"/>
      <c r="G142" s="194"/>
      <c r="H142" s="194"/>
      <c r="I142" s="199"/>
      <c r="J142" s="196"/>
      <c r="K142" s="196"/>
      <c r="L142" s="197"/>
      <c r="M142" s="189">
        <v>0.5</v>
      </c>
      <c r="N142" s="190">
        <v>100</v>
      </c>
      <c r="O142" s="190" t="s">
        <v>941</v>
      </c>
      <c r="P142" s="191">
        <v>46020</v>
      </c>
      <c r="Q142" s="190" t="s">
        <v>715</v>
      </c>
      <c r="R142" s="192" t="s">
        <v>599</v>
      </c>
    </row>
    <row r="143" spans="1:18" ht="90">
      <c r="A143" s="185"/>
      <c r="B143" s="185"/>
      <c r="C143" s="185"/>
      <c r="D143" s="185"/>
      <c r="E143" s="185"/>
      <c r="F143" s="185"/>
      <c r="G143" s="185"/>
      <c r="H143" s="185"/>
      <c r="I143" s="186"/>
      <c r="J143" s="187"/>
      <c r="K143" s="187"/>
      <c r="L143" s="188"/>
      <c r="M143" s="189">
        <v>0.5</v>
      </c>
      <c r="N143" s="190">
        <v>100</v>
      </c>
      <c r="O143" s="190" t="s">
        <v>942</v>
      </c>
      <c r="P143" s="191">
        <v>46020</v>
      </c>
      <c r="Q143" s="190" t="s">
        <v>715</v>
      </c>
      <c r="R143" s="192" t="s">
        <v>599</v>
      </c>
    </row>
    <row r="144" spans="1:18">
      <c r="A144" s="181">
        <v>2025</v>
      </c>
      <c r="B144" s="181" t="s">
        <v>96</v>
      </c>
      <c r="C144" s="181" t="s">
        <v>733</v>
      </c>
      <c r="D144" s="181" t="s">
        <v>943</v>
      </c>
      <c r="E144" s="181" t="s">
        <v>944</v>
      </c>
      <c r="F144" s="181" t="s">
        <v>945</v>
      </c>
      <c r="G144" s="181" t="s">
        <v>330</v>
      </c>
      <c r="H144" s="181" t="s">
        <v>608</v>
      </c>
      <c r="I144" s="182" t="s">
        <v>711</v>
      </c>
      <c r="J144" s="183">
        <v>45839</v>
      </c>
      <c r="K144" s="183">
        <v>46022</v>
      </c>
      <c r="L144" s="184" t="s">
        <v>816</v>
      </c>
      <c r="M144" s="176" t="s">
        <v>21</v>
      </c>
      <c r="N144" s="176" t="s">
        <v>713</v>
      </c>
      <c r="O144" s="176" t="s">
        <v>23</v>
      </c>
      <c r="P144" s="176" t="s">
        <v>24</v>
      </c>
      <c r="Q144" s="176" t="s">
        <v>714</v>
      </c>
      <c r="R144" s="176" t="s">
        <v>26</v>
      </c>
    </row>
    <row r="145" spans="1:18" ht="210">
      <c r="A145" s="194"/>
      <c r="B145" s="194"/>
      <c r="C145" s="194"/>
      <c r="D145" s="194"/>
      <c r="E145" s="194"/>
      <c r="F145" s="194"/>
      <c r="G145" s="194"/>
      <c r="H145" s="194"/>
      <c r="I145" s="199"/>
      <c r="J145" s="196"/>
      <c r="K145" s="196"/>
      <c r="L145" s="197"/>
      <c r="M145" s="189">
        <v>0.5</v>
      </c>
      <c r="N145" s="190">
        <v>100</v>
      </c>
      <c r="O145" s="190" t="s">
        <v>946</v>
      </c>
      <c r="P145" s="191">
        <v>46020</v>
      </c>
      <c r="Q145" s="190" t="s">
        <v>715</v>
      </c>
      <c r="R145" s="192" t="s">
        <v>612</v>
      </c>
    </row>
    <row r="146" spans="1:18" ht="135">
      <c r="A146" s="185"/>
      <c r="B146" s="185"/>
      <c r="C146" s="185"/>
      <c r="D146" s="185"/>
      <c r="E146" s="185"/>
      <c r="F146" s="185"/>
      <c r="G146" s="185"/>
      <c r="H146" s="185"/>
      <c r="I146" s="186"/>
      <c r="J146" s="187"/>
      <c r="K146" s="187"/>
      <c r="L146" s="188"/>
      <c r="M146" s="189">
        <v>0.5</v>
      </c>
      <c r="N146" s="190">
        <v>100</v>
      </c>
      <c r="O146" s="190" t="s">
        <v>947</v>
      </c>
      <c r="P146" s="191">
        <v>46020</v>
      </c>
      <c r="Q146" s="190" t="s">
        <v>715</v>
      </c>
      <c r="R146" s="192" t="s">
        <v>612</v>
      </c>
    </row>
    <row r="147" spans="1:18">
      <c r="A147" s="181">
        <v>2025</v>
      </c>
      <c r="B147" s="181" t="s">
        <v>31</v>
      </c>
      <c r="C147" s="181" t="s">
        <v>762</v>
      </c>
      <c r="D147" s="181" t="s">
        <v>921</v>
      </c>
      <c r="E147" s="181" t="s">
        <v>922</v>
      </c>
      <c r="F147" s="181" t="s">
        <v>948</v>
      </c>
      <c r="G147" s="181" t="s">
        <v>330</v>
      </c>
      <c r="H147" s="181" t="s">
        <v>949</v>
      </c>
      <c r="I147" s="182" t="s">
        <v>711</v>
      </c>
      <c r="J147" s="183">
        <v>45839</v>
      </c>
      <c r="K147" s="183">
        <v>46022</v>
      </c>
      <c r="L147" s="184" t="s">
        <v>343</v>
      </c>
      <c r="M147" s="176" t="s">
        <v>21</v>
      </c>
      <c r="N147" s="176" t="s">
        <v>713</v>
      </c>
      <c r="O147" s="176" t="s">
        <v>23</v>
      </c>
      <c r="P147" s="176" t="s">
        <v>24</v>
      </c>
      <c r="Q147" s="176" t="s">
        <v>714</v>
      </c>
      <c r="R147" s="176" t="s">
        <v>26</v>
      </c>
    </row>
    <row r="148" spans="1:18" ht="45">
      <c r="A148" s="194"/>
      <c r="B148" s="194"/>
      <c r="C148" s="194"/>
      <c r="D148" s="194"/>
      <c r="E148" s="194"/>
      <c r="F148" s="194"/>
      <c r="G148" s="194"/>
      <c r="H148" s="194"/>
      <c r="I148" s="199"/>
      <c r="J148" s="196"/>
      <c r="K148" s="196"/>
      <c r="L148" s="197"/>
      <c r="M148" s="189">
        <v>0.3</v>
      </c>
      <c r="N148" s="190">
        <v>100</v>
      </c>
      <c r="O148" s="190" t="s">
        <v>950</v>
      </c>
      <c r="P148" s="191">
        <v>46020</v>
      </c>
      <c r="Q148" s="190" t="s">
        <v>715</v>
      </c>
      <c r="R148" s="192" t="s">
        <v>563</v>
      </c>
    </row>
    <row r="149" spans="1:18" ht="90">
      <c r="A149" s="194"/>
      <c r="B149" s="194"/>
      <c r="C149" s="194"/>
      <c r="D149" s="194"/>
      <c r="E149" s="194"/>
      <c r="F149" s="194"/>
      <c r="G149" s="194"/>
      <c r="H149" s="194"/>
      <c r="I149" s="199"/>
      <c r="J149" s="196"/>
      <c r="K149" s="196"/>
      <c r="L149" s="197"/>
      <c r="M149" s="189">
        <v>0.4</v>
      </c>
      <c r="N149" s="190">
        <v>100</v>
      </c>
      <c r="O149" s="190" t="s">
        <v>951</v>
      </c>
      <c r="P149" s="191">
        <v>46020</v>
      </c>
      <c r="Q149" s="190" t="s">
        <v>715</v>
      </c>
      <c r="R149" s="192" t="s">
        <v>563</v>
      </c>
    </row>
    <row r="150" spans="1:18" ht="45">
      <c r="A150" s="185"/>
      <c r="B150" s="185"/>
      <c r="C150" s="185"/>
      <c r="D150" s="185"/>
      <c r="E150" s="185"/>
      <c r="F150" s="185"/>
      <c r="G150" s="185"/>
      <c r="H150" s="185"/>
      <c r="I150" s="186"/>
      <c r="J150" s="187"/>
      <c r="K150" s="187"/>
      <c r="L150" s="188"/>
      <c r="M150" s="189">
        <v>0.3</v>
      </c>
      <c r="N150" s="190">
        <v>100</v>
      </c>
      <c r="O150" s="190" t="s">
        <v>952</v>
      </c>
      <c r="P150" s="191">
        <v>46020</v>
      </c>
      <c r="Q150" s="190" t="s">
        <v>715</v>
      </c>
      <c r="R150" s="192" t="s">
        <v>563</v>
      </c>
    </row>
    <row r="151" spans="1:18">
      <c r="A151" s="181">
        <v>2025</v>
      </c>
      <c r="B151" s="181" t="s">
        <v>31</v>
      </c>
      <c r="C151" s="181" t="s">
        <v>762</v>
      </c>
      <c r="D151" s="181" t="s">
        <v>953</v>
      </c>
      <c r="E151" s="181" t="s">
        <v>627</v>
      </c>
      <c r="F151" s="181" t="s">
        <v>954</v>
      </c>
      <c r="G151" s="181" t="s">
        <v>330</v>
      </c>
      <c r="H151" s="181" t="s">
        <v>955</v>
      </c>
      <c r="I151" s="182" t="s">
        <v>711</v>
      </c>
      <c r="J151" s="183">
        <v>45839</v>
      </c>
      <c r="K151" s="183">
        <v>46022</v>
      </c>
      <c r="L151" s="184" t="s">
        <v>816</v>
      </c>
      <c r="M151" s="176" t="s">
        <v>21</v>
      </c>
      <c r="N151" s="176" t="s">
        <v>713</v>
      </c>
      <c r="O151" s="176" t="s">
        <v>23</v>
      </c>
      <c r="P151" s="176" t="s">
        <v>24</v>
      </c>
      <c r="Q151" s="176" t="s">
        <v>714</v>
      </c>
      <c r="R151" s="176" t="s">
        <v>26</v>
      </c>
    </row>
    <row r="152" spans="1:18" ht="409.5">
      <c r="A152" s="194"/>
      <c r="B152" s="194"/>
      <c r="C152" s="194"/>
      <c r="D152" s="194"/>
      <c r="E152" s="194"/>
      <c r="F152" s="194"/>
      <c r="G152" s="194"/>
      <c r="H152" s="194"/>
      <c r="I152" s="199"/>
      <c r="J152" s="196"/>
      <c r="K152" s="196"/>
      <c r="L152" s="197"/>
      <c r="M152" s="189">
        <v>0.3</v>
      </c>
      <c r="N152" s="190">
        <v>100</v>
      </c>
      <c r="O152" s="190" t="s">
        <v>956</v>
      </c>
      <c r="P152" s="191">
        <v>46020</v>
      </c>
      <c r="Q152" s="190" t="s">
        <v>715</v>
      </c>
      <c r="R152" s="192" t="s">
        <v>632</v>
      </c>
    </row>
    <row r="153" spans="1:18" ht="90">
      <c r="A153" s="194"/>
      <c r="B153" s="194"/>
      <c r="C153" s="194"/>
      <c r="D153" s="194"/>
      <c r="E153" s="194"/>
      <c r="F153" s="194"/>
      <c r="G153" s="194"/>
      <c r="H153" s="194"/>
      <c r="I153" s="199"/>
      <c r="J153" s="196"/>
      <c r="K153" s="196"/>
      <c r="L153" s="197"/>
      <c r="M153" s="189">
        <v>0.4</v>
      </c>
      <c r="N153" s="190">
        <v>100</v>
      </c>
      <c r="O153" s="190" t="s">
        <v>957</v>
      </c>
      <c r="P153" s="191">
        <v>46020</v>
      </c>
      <c r="Q153" s="190" t="s">
        <v>715</v>
      </c>
      <c r="R153" s="192" t="s">
        <v>632</v>
      </c>
    </row>
    <row r="154" spans="1:18" ht="90">
      <c r="A154" s="185"/>
      <c r="B154" s="185"/>
      <c r="C154" s="185"/>
      <c r="D154" s="185"/>
      <c r="E154" s="185"/>
      <c r="F154" s="185"/>
      <c r="G154" s="185"/>
      <c r="H154" s="185"/>
      <c r="I154" s="186"/>
      <c r="J154" s="187"/>
      <c r="K154" s="187"/>
      <c r="L154" s="188"/>
      <c r="M154" s="189">
        <v>0.3</v>
      </c>
      <c r="N154" s="190">
        <v>100</v>
      </c>
      <c r="O154" s="190" t="s">
        <v>958</v>
      </c>
      <c r="P154" s="191">
        <v>46020</v>
      </c>
      <c r="Q154" s="190" t="s">
        <v>715</v>
      </c>
      <c r="R154" s="192" t="s">
        <v>632</v>
      </c>
    </row>
    <row r="155" spans="1:18" ht="150" customHeight="1">
      <c r="A155" s="181">
        <v>2025</v>
      </c>
      <c r="B155" s="181" t="s">
        <v>31</v>
      </c>
      <c r="C155" s="181" t="s">
        <v>762</v>
      </c>
      <c r="D155" s="181" t="s">
        <v>959</v>
      </c>
      <c r="E155" s="181" t="s">
        <v>960</v>
      </c>
      <c r="F155" s="181" t="s">
        <v>961</v>
      </c>
      <c r="G155" s="181" t="s">
        <v>330</v>
      </c>
      <c r="H155" s="181" t="s">
        <v>962</v>
      </c>
      <c r="I155" s="182" t="s">
        <v>711</v>
      </c>
      <c r="J155" s="183">
        <v>45839</v>
      </c>
      <c r="K155" s="183">
        <v>46022</v>
      </c>
      <c r="L155" s="184" t="s">
        <v>816</v>
      </c>
      <c r="M155" s="176" t="s">
        <v>21</v>
      </c>
      <c r="N155" s="176" t="s">
        <v>713</v>
      </c>
      <c r="O155" s="176" t="s">
        <v>23</v>
      </c>
      <c r="P155" s="176" t="s">
        <v>24</v>
      </c>
      <c r="Q155" s="176" t="s">
        <v>714</v>
      </c>
      <c r="R155" s="176" t="s">
        <v>26</v>
      </c>
    </row>
    <row r="156" spans="1:18" ht="60">
      <c r="A156" s="185"/>
      <c r="B156" s="185"/>
      <c r="C156" s="185"/>
      <c r="D156" s="185"/>
      <c r="E156" s="185"/>
      <c r="F156" s="185"/>
      <c r="G156" s="185"/>
      <c r="H156" s="185"/>
      <c r="I156" s="186"/>
      <c r="J156" s="187"/>
      <c r="K156" s="187"/>
      <c r="L156" s="188"/>
      <c r="M156" s="189">
        <v>1</v>
      </c>
      <c r="N156" s="190">
        <v>100</v>
      </c>
      <c r="O156" s="190" t="s">
        <v>642</v>
      </c>
      <c r="P156" s="191">
        <v>46020</v>
      </c>
      <c r="Q156" s="190" t="s">
        <v>715</v>
      </c>
      <c r="R156" s="192" t="s">
        <v>644</v>
      </c>
    </row>
    <row r="157" spans="1:18">
      <c r="A157" s="181">
        <v>2025</v>
      </c>
      <c r="B157" s="181" t="s">
        <v>31</v>
      </c>
      <c r="C157" s="181" t="s">
        <v>801</v>
      </c>
      <c r="D157" s="181" t="s">
        <v>646</v>
      </c>
      <c r="E157" s="181" t="s">
        <v>963</v>
      </c>
      <c r="F157" s="181" t="s">
        <v>648</v>
      </c>
      <c r="G157" s="181" t="s">
        <v>330</v>
      </c>
      <c r="H157" s="181" t="s">
        <v>649</v>
      </c>
      <c r="I157" s="182" t="s">
        <v>711</v>
      </c>
      <c r="J157" s="183">
        <v>45839</v>
      </c>
      <c r="K157" s="183">
        <v>46022</v>
      </c>
      <c r="L157" s="184" t="s">
        <v>816</v>
      </c>
      <c r="M157" s="176" t="s">
        <v>21</v>
      </c>
      <c r="N157" s="176" t="s">
        <v>713</v>
      </c>
      <c r="O157" s="176" t="s">
        <v>23</v>
      </c>
      <c r="P157" s="176" t="s">
        <v>24</v>
      </c>
      <c r="Q157" s="176" t="s">
        <v>714</v>
      </c>
      <c r="R157" s="176" t="s">
        <v>26</v>
      </c>
    </row>
    <row r="158" spans="1:18" ht="45">
      <c r="A158" s="194"/>
      <c r="B158" s="194"/>
      <c r="C158" s="194"/>
      <c r="D158" s="194"/>
      <c r="E158" s="194"/>
      <c r="F158" s="194"/>
      <c r="G158" s="194"/>
      <c r="H158" s="194"/>
      <c r="I158" s="199"/>
      <c r="J158" s="196"/>
      <c r="K158" s="196"/>
      <c r="L158" s="197"/>
      <c r="M158" s="189">
        <v>0.75</v>
      </c>
      <c r="N158" s="190">
        <v>100</v>
      </c>
      <c r="O158" s="190" t="s">
        <v>964</v>
      </c>
      <c r="P158" s="191">
        <v>46020</v>
      </c>
      <c r="Q158" s="190" t="s">
        <v>715</v>
      </c>
      <c r="R158" s="192" t="s">
        <v>653</v>
      </c>
    </row>
    <row r="159" spans="1:18" ht="45">
      <c r="A159" s="185"/>
      <c r="B159" s="185"/>
      <c r="C159" s="185"/>
      <c r="D159" s="185"/>
      <c r="E159" s="185"/>
      <c r="F159" s="185"/>
      <c r="G159" s="185"/>
      <c r="H159" s="185"/>
      <c r="I159" s="186"/>
      <c r="J159" s="187"/>
      <c r="K159" s="187"/>
      <c r="L159" s="188"/>
      <c r="M159" s="189">
        <v>0.25</v>
      </c>
      <c r="N159" s="190">
        <v>100</v>
      </c>
      <c r="O159" s="190" t="s">
        <v>965</v>
      </c>
      <c r="P159" s="191">
        <v>46020</v>
      </c>
      <c r="Q159" s="190" t="s">
        <v>715</v>
      </c>
      <c r="R159" s="192" t="s">
        <v>653</v>
      </c>
    </row>
    <row r="160" spans="1:18" ht="195" customHeight="1">
      <c r="A160" s="181">
        <v>2025</v>
      </c>
      <c r="B160" s="181" t="s">
        <v>50</v>
      </c>
      <c r="C160" s="181" t="s">
        <v>966</v>
      </c>
      <c r="D160" s="181" t="s">
        <v>674</v>
      </c>
      <c r="E160" s="181" t="s">
        <v>967</v>
      </c>
      <c r="F160" s="181" t="s">
        <v>968</v>
      </c>
      <c r="G160" s="181" t="s">
        <v>330</v>
      </c>
      <c r="H160" s="181" t="s">
        <v>969</v>
      </c>
      <c r="I160" s="182" t="s">
        <v>711</v>
      </c>
      <c r="J160" s="183">
        <v>45839</v>
      </c>
      <c r="K160" s="183">
        <v>46022</v>
      </c>
      <c r="L160" s="184" t="s">
        <v>215</v>
      </c>
      <c r="M160" s="176" t="s">
        <v>21</v>
      </c>
      <c r="N160" s="176" t="s">
        <v>713</v>
      </c>
      <c r="O160" s="176" t="s">
        <v>23</v>
      </c>
      <c r="P160" s="176" t="s">
        <v>24</v>
      </c>
      <c r="Q160" s="176" t="s">
        <v>714</v>
      </c>
      <c r="R160" s="176" t="s">
        <v>26</v>
      </c>
    </row>
    <row r="161" spans="1:18" ht="60">
      <c r="A161" s="185"/>
      <c r="B161" s="185"/>
      <c r="C161" s="185"/>
      <c r="D161" s="185"/>
      <c r="E161" s="185"/>
      <c r="F161" s="185"/>
      <c r="G161" s="185"/>
      <c r="H161" s="185"/>
      <c r="I161" s="186"/>
      <c r="J161" s="187"/>
      <c r="K161" s="187"/>
      <c r="L161" s="188"/>
      <c r="M161" s="189">
        <v>1</v>
      </c>
      <c r="N161" s="190">
        <v>100</v>
      </c>
      <c r="O161" s="190" t="s">
        <v>970</v>
      </c>
      <c r="P161" s="191">
        <v>46020</v>
      </c>
      <c r="Q161" s="190" t="s">
        <v>715</v>
      </c>
      <c r="R161" s="192" t="s">
        <v>680</v>
      </c>
    </row>
  </sheetData>
  <mergeCells count="673">
    <mergeCell ref="H160:H161"/>
    <mergeCell ref="I160:I161"/>
    <mergeCell ref="J160:J161"/>
    <mergeCell ref="K160:K161"/>
    <mergeCell ref="L160:L161"/>
    <mergeCell ref="J157:J159"/>
    <mergeCell ref="K157:K159"/>
    <mergeCell ref="L157:L159"/>
    <mergeCell ref="A160:A161"/>
    <mergeCell ref="B160:B161"/>
    <mergeCell ref="C160:C161"/>
    <mergeCell ref="D160:D161"/>
    <mergeCell ref="E160:E161"/>
    <mergeCell ref="F160:F161"/>
    <mergeCell ref="G160:G161"/>
    <mergeCell ref="L155:L156"/>
    <mergeCell ref="A157:A159"/>
    <mergeCell ref="B157:B159"/>
    <mergeCell ref="C157:C159"/>
    <mergeCell ref="D157:D159"/>
    <mergeCell ref="E157:E159"/>
    <mergeCell ref="F157:F159"/>
    <mergeCell ref="G157:G159"/>
    <mergeCell ref="H157:H159"/>
    <mergeCell ref="I157:I159"/>
    <mergeCell ref="F155:F156"/>
    <mergeCell ref="G155:G156"/>
    <mergeCell ref="H155:H156"/>
    <mergeCell ref="I155:I156"/>
    <mergeCell ref="J155:J156"/>
    <mergeCell ref="K155:K156"/>
    <mergeCell ref="H151:H154"/>
    <mergeCell ref="I151:I154"/>
    <mergeCell ref="J151:J154"/>
    <mergeCell ref="K151:K154"/>
    <mergeCell ref="L151:L154"/>
    <mergeCell ref="A155:A156"/>
    <mergeCell ref="B155:B156"/>
    <mergeCell ref="C155:C156"/>
    <mergeCell ref="D155:D156"/>
    <mergeCell ref="E155:E156"/>
    <mergeCell ref="J147:J150"/>
    <mergeCell ref="K147:K150"/>
    <mergeCell ref="L147:L150"/>
    <mergeCell ref="A151:A154"/>
    <mergeCell ref="B151:B154"/>
    <mergeCell ref="C151:C154"/>
    <mergeCell ref="D151:D154"/>
    <mergeCell ref="E151:E154"/>
    <mergeCell ref="F151:F154"/>
    <mergeCell ref="G151:G154"/>
    <mergeCell ref="L144:L146"/>
    <mergeCell ref="A147:A150"/>
    <mergeCell ref="B147:B150"/>
    <mergeCell ref="C147:C150"/>
    <mergeCell ref="D147:D150"/>
    <mergeCell ref="E147:E150"/>
    <mergeCell ref="F147:F150"/>
    <mergeCell ref="G147:G150"/>
    <mergeCell ref="H147:H150"/>
    <mergeCell ref="I147:I150"/>
    <mergeCell ref="F144:F146"/>
    <mergeCell ref="G144:G146"/>
    <mergeCell ref="H144:H146"/>
    <mergeCell ref="I144:I146"/>
    <mergeCell ref="J144:J146"/>
    <mergeCell ref="K144:K146"/>
    <mergeCell ref="H141:H143"/>
    <mergeCell ref="I141:I143"/>
    <mergeCell ref="J141:J143"/>
    <mergeCell ref="K141:K143"/>
    <mergeCell ref="L141:L143"/>
    <mergeCell ref="A144:A146"/>
    <mergeCell ref="B144:B146"/>
    <mergeCell ref="C144:C146"/>
    <mergeCell ref="D144:D146"/>
    <mergeCell ref="E144:E146"/>
    <mergeCell ref="J139:J140"/>
    <mergeCell ref="K139:K140"/>
    <mergeCell ref="L139:L140"/>
    <mergeCell ref="A141:A143"/>
    <mergeCell ref="B141:B143"/>
    <mergeCell ref="C141:C143"/>
    <mergeCell ref="D141:D143"/>
    <mergeCell ref="E141:E143"/>
    <mergeCell ref="F141:F143"/>
    <mergeCell ref="G141:G143"/>
    <mergeCell ref="L137:L138"/>
    <mergeCell ref="A139:A140"/>
    <mergeCell ref="B139:B140"/>
    <mergeCell ref="C139:C140"/>
    <mergeCell ref="D139:D140"/>
    <mergeCell ref="E139:E140"/>
    <mergeCell ref="F139:F140"/>
    <mergeCell ref="G139:G140"/>
    <mergeCell ref="H139:H140"/>
    <mergeCell ref="I139:I140"/>
    <mergeCell ref="F137:F138"/>
    <mergeCell ref="G137:G138"/>
    <mergeCell ref="H137:H138"/>
    <mergeCell ref="I137:I138"/>
    <mergeCell ref="J137:J138"/>
    <mergeCell ref="K137:K138"/>
    <mergeCell ref="H135:H136"/>
    <mergeCell ref="I135:I136"/>
    <mergeCell ref="J135:J136"/>
    <mergeCell ref="K135:K136"/>
    <mergeCell ref="L135:L136"/>
    <mergeCell ref="A137:A138"/>
    <mergeCell ref="B137:B138"/>
    <mergeCell ref="C137:C138"/>
    <mergeCell ref="D137:D138"/>
    <mergeCell ref="E137:E138"/>
    <mergeCell ref="J133:J134"/>
    <mergeCell ref="K133:K134"/>
    <mergeCell ref="L133:L134"/>
    <mergeCell ref="A135:A136"/>
    <mergeCell ref="B135:B136"/>
    <mergeCell ref="C135:C136"/>
    <mergeCell ref="D135:D136"/>
    <mergeCell ref="E135:E136"/>
    <mergeCell ref="F135:F136"/>
    <mergeCell ref="G135:G136"/>
    <mergeCell ref="L131:L132"/>
    <mergeCell ref="A133:A134"/>
    <mergeCell ref="B133:B134"/>
    <mergeCell ref="C133:C134"/>
    <mergeCell ref="D133:D134"/>
    <mergeCell ref="E133:E134"/>
    <mergeCell ref="F133:F134"/>
    <mergeCell ref="G133:G134"/>
    <mergeCell ref="H133:H134"/>
    <mergeCell ref="I133:I134"/>
    <mergeCell ref="F131:F132"/>
    <mergeCell ref="G131:G132"/>
    <mergeCell ref="H131:H132"/>
    <mergeCell ref="I131:I132"/>
    <mergeCell ref="J131:J132"/>
    <mergeCell ref="K131:K132"/>
    <mergeCell ref="H129:H130"/>
    <mergeCell ref="I129:I130"/>
    <mergeCell ref="J129:J130"/>
    <mergeCell ref="K129:K130"/>
    <mergeCell ref="L129:L130"/>
    <mergeCell ref="A131:A132"/>
    <mergeCell ref="B131:B132"/>
    <mergeCell ref="C131:C132"/>
    <mergeCell ref="D131:D132"/>
    <mergeCell ref="E131:E132"/>
    <mergeCell ref="J125:J128"/>
    <mergeCell ref="K125:K128"/>
    <mergeCell ref="L125:L128"/>
    <mergeCell ref="A129:A130"/>
    <mergeCell ref="B129:B130"/>
    <mergeCell ref="C129:C130"/>
    <mergeCell ref="D129:D130"/>
    <mergeCell ref="E129:E130"/>
    <mergeCell ref="F129:F130"/>
    <mergeCell ref="G129:G130"/>
    <mergeCell ref="L122:L124"/>
    <mergeCell ref="A125:A128"/>
    <mergeCell ref="B125:B128"/>
    <mergeCell ref="C125:C128"/>
    <mergeCell ref="D125:D128"/>
    <mergeCell ref="E125:E128"/>
    <mergeCell ref="F125:F128"/>
    <mergeCell ref="G125:G128"/>
    <mergeCell ref="H125:H128"/>
    <mergeCell ref="I125:I128"/>
    <mergeCell ref="F122:F124"/>
    <mergeCell ref="G122:G124"/>
    <mergeCell ref="H122:H124"/>
    <mergeCell ref="I122:I124"/>
    <mergeCell ref="J122:J124"/>
    <mergeCell ref="K122:K124"/>
    <mergeCell ref="H120:H121"/>
    <mergeCell ref="I120:I121"/>
    <mergeCell ref="J120:J121"/>
    <mergeCell ref="K120:K121"/>
    <mergeCell ref="L120:L121"/>
    <mergeCell ref="A122:A124"/>
    <mergeCell ref="B122:B124"/>
    <mergeCell ref="C122:C124"/>
    <mergeCell ref="D122:D124"/>
    <mergeCell ref="E122:E124"/>
    <mergeCell ref="J117:J119"/>
    <mergeCell ref="K117:K119"/>
    <mergeCell ref="L117:L119"/>
    <mergeCell ref="A120:A121"/>
    <mergeCell ref="B120:B121"/>
    <mergeCell ref="C120:C121"/>
    <mergeCell ref="D120:D121"/>
    <mergeCell ref="E120:E121"/>
    <mergeCell ref="F120:F121"/>
    <mergeCell ref="G120:G121"/>
    <mergeCell ref="L114:L116"/>
    <mergeCell ref="A117:A119"/>
    <mergeCell ref="B117:B119"/>
    <mergeCell ref="C117:C119"/>
    <mergeCell ref="D117:D119"/>
    <mergeCell ref="E117:E119"/>
    <mergeCell ref="F117:F119"/>
    <mergeCell ref="G117:G119"/>
    <mergeCell ref="H117:H119"/>
    <mergeCell ref="I117:I119"/>
    <mergeCell ref="F114:F116"/>
    <mergeCell ref="G114:G116"/>
    <mergeCell ref="H114:H116"/>
    <mergeCell ref="I114:I116"/>
    <mergeCell ref="J114:J116"/>
    <mergeCell ref="K114:K116"/>
    <mergeCell ref="H112:H113"/>
    <mergeCell ref="I112:I113"/>
    <mergeCell ref="J112:J113"/>
    <mergeCell ref="K112:K113"/>
    <mergeCell ref="L112:L113"/>
    <mergeCell ref="A114:A116"/>
    <mergeCell ref="B114:B116"/>
    <mergeCell ref="C114:C116"/>
    <mergeCell ref="D114:D116"/>
    <mergeCell ref="E114:E116"/>
    <mergeCell ref="J108:J111"/>
    <mergeCell ref="K108:K111"/>
    <mergeCell ref="L108:L111"/>
    <mergeCell ref="A112:A113"/>
    <mergeCell ref="B112:B113"/>
    <mergeCell ref="C112:C113"/>
    <mergeCell ref="D112:D113"/>
    <mergeCell ref="E112:E113"/>
    <mergeCell ref="F112:F113"/>
    <mergeCell ref="G112:G113"/>
    <mergeCell ref="L104:L107"/>
    <mergeCell ref="A108:A111"/>
    <mergeCell ref="B108:B111"/>
    <mergeCell ref="C108:C111"/>
    <mergeCell ref="D108:D111"/>
    <mergeCell ref="E108:E111"/>
    <mergeCell ref="F108:F111"/>
    <mergeCell ref="G108:G111"/>
    <mergeCell ref="H108:H111"/>
    <mergeCell ref="I108:I111"/>
    <mergeCell ref="F104:F107"/>
    <mergeCell ref="G104:G107"/>
    <mergeCell ref="H104:H107"/>
    <mergeCell ref="I104:I107"/>
    <mergeCell ref="J104:J107"/>
    <mergeCell ref="K104:K107"/>
    <mergeCell ref="H101:H103"/>
    <mergeCell ref="I101:I103"/>
    <mergeCell ref="J101:J103"/>
    <mergeCell ref="K101:K103"/>
    <mergeCell ref="L101:L103"/>
    <mergeCell ref="A104:A107"/>
    <mergeCell ref="B104:B107"/>
    <mergeCell ref="C104:C107"/>
    <mergeCell ref="D104:D107"/>
    <mergeCell ref="E104:E107"/>
    <mergeCell ref="J99:J100"/>
    <mergeCell ref="K99:K100"/>
    <mergeCell ref="L99:L100"/>
    <mergeCell ref="A101:A103"/>
    <mergeCell ref="B101:B103"/>
    <mergeCell ref="C101:C103"/>
    <mergeCell ref="D101:D103"/>
    <mergeCell ref="E101:E103"/>
    <mergeCell ref="F101:F103"/>
    <mergeCell ref="G101:G103"/>
    <mergeCell ref="L97:L98"/>
    <mergeCell ref="A99:A100"/>
    <mergeCell ref="B99:B100"/>
    <mergeCell ref="C99:C100"/>
    <mergeCell ref="D99:D100"/>
    <mergeCell ref="E99:E100"/>
    <mergeCell ref="F99:F100"/>
    <mergeCell ref="G99:G100"/>
    <mergeCell ref="H99:H100"/>
    <mergeCell ref="I99:I100"/>
    <mergeCell ref="F97:F98"/>
    <mergeCell ref="G97:G98"/>
    <mergeCell ref="H97:H98"/>
    <mergeCell ref="I97:I98"/>
    <mergeCell ref="J97:J98"/>
    <mergeCell ref="K97:K98"/>
    <mergeCell ref="H95:H96"/>
    <mergeCell ref="I95:I96"/>
    <mergeCell ref="J95:J96"/>
    <mergeCell ref="K95:K96"/>
    <mergeCell ref="L95:L96"/>
    <mergeCell ref="A97:A98"/>
    <mergeCell ref="B97:B98"/>
    <mergeCell ref="C97:C98"/>
    <mergeCell ref="D97:D98"/>
    <mergeCell ref="E97:E98"/>
    <mergeCell ref="J92:J94"/>
    <mergeCell ref="K92:K94"/>
    <mergeCell ref="L92:L94"/>
    <mergeCell ref="A95:A96"/>
    <mergeCell ref="B95:B96"/>
    <mergeCell ref="C95:C96"/>
    <mergeCell ref="D95:D96"/>
    <mergeCell ref="E95:E96"/>
    <mergeCell ref="F95:F96"/>
    <mergeCell ref="G95:G96"/>
    <mergeCell ref="L88:L91"/>
    <mergeCell ref="A92:A94"/>
    <mergeCell ref="B92:B94"/>
    <mergeCell ref="C92:C94"/>
    <mergeCell ref="D92:D94"/>
    <mergeCell ref="E92:E94"/>
    <mergeCell ref="F92:F94"/>
    <mergeCell ref="G92:G94"/>
    <mergeCell ref="H92:H94"/>
    <mergeCell ref="I92:I94"/>
    <mergeCell ref="F88:F91"/>
    <mergeCell ref="G88:G91"/>
    <mergeCell ref="H88:H91"/>
    <mergeCell ref="I88:I91"/>
    <mergeCell ref="J88:J91"/>
    <mergeCell ref="K88:K91"/>
    <mergeCell ref="H86:H87"/>
    <mergeCell ref="I86:I87"/>
    <mergeCell ref="J86:J87"/>
    <mergeCell ref="K86:K87"/>
    <mergeCell ref="L86:L87"/>
    <mergeCell ref="A88:A91"/>
    <mergeCell ref="B88:B91"/>
    <mergeCell ref="C88:C91"/>
    <mergeCell ref="D88:D91"/>
    <mergeCell ref="E88:E91"/>
    <mergeCell ref="J82:J85"/>
    <mergeCell ref="K82:K85"/>
    <mergeCell ref="L82:L85"/>
    <mergeCell ref="A86:A87"/>
    <mergeCell ref="B86:B87"/>
    <mergeCell ref="C86:C87"/>
    <mergeCell ref="D86:D87"/>
    <mergeCell ref="E86:E87"/>
    <mergeCell ref="F86:F87"/>
    <mergeCell ref="G86:G87"/>
    <mergeCell ref="L80:L81"/>
    <mergeCell ref="A82:A85"/>
    <mergeCell ref="B82:B85"/>
    <mergeCell ref="C82:C85"/>
    <mergeCell ref="D82:D85"/>
    <mergeCell ref="E82:E85"/>
    <mergeCell ref="F82:F85"/>
    <mergeCell ref="G82:G85"/>
    <mergeCell ref="H82:H85"/>
    <mergeCell ref="I82:I85"/>
    <mergeCell ref="F80:F81"/>
    <mergeCell ref="G80:G81"/>
    <mergeCell ref="H80:H81"/>
    <mergeCell ref="I80:I81"/>
    <mergeCell ref="J80:J81"/>
    <mergeCell ref="K80:K81"/>
    <mergeCell ref="H77:H79"/>
    <mergeCell ref="I77:I79"/>
    <mergeCell ref="J77:J79"/>
    <mergeCell ref="K77:K79"/>
    <mergeCell ref="L77:L79"/>
    <mergeCell ref="A80:A81"/>
    <mergeCell ref="B80:B81"/>
    <mergeCell ref="C80:C81"/>
    <mergeCell ref="D80:D81"/>
    <mergeCell ref="E80:E81"/>
    <mergeCell ref="J75:J76"/>
    <mergeCell ref="K75:K76"/>
    <mergeCell ref="L75:L76"/>
    <mergeCell ref="A77:A79"/>
    <mergeCell ref="B77:B79"/>
    <mergeCell ref="C77:C79"/>
    <mergeCell ref="D77:D79"/>
    <mergeCell ref="E77:E79"/>
    <mergeCell ref="F77:F79"/>
    <mergeCell ref="G77:G79"/>
    <mergeCell ref="L71:L74"/>
    <mergeCell ref="A75:A76"/>
    <mergeCell ref="B75:B76"/>
    <mergeCell ref="C75:C76"/>
    <mergeCell ref="D75:D76"/>
    <mergeCell ref="E75:E76"/>
    <mergeCell ref="F75:F76"/>
    <mergeCell ref="G75:G76"/>
    <mergeCell ref="H75:H76"/>
    <mergeCell ref="I75:I76"/>
    <mergeCell ref="F71:F74"/>
    <mergeCell ref="G71:G74"/>
    <mergeCell ref="H71:H74"/>
    <mergeCell ref="I71:I74"/>
    <mergeCell ref="J71:J74"/>
    <mergeCell ref="K71:K74"/>
    <mergeCell ref="H69:H70"/>
    <mergeCell ref="I69:I70"/>
    <mergeCell ref="J69:J70"/>
    <mergeCell ref="K69:K70"/>
    <mergeCell ref="L69:L70"/>
    <mergeCell ref="A71:A74"/>
    <mergeCell ref="B71:B74"/>
    <mergeCell ref="C71:C74"/>
    <mergeCell ref="D71:D74"/>
    <mergeCell ref="E71:E74"/>
    <mergeCell ref="J64:J68"/>
    <mergeCell ref="K64:K68"/>
    <mergeCell ref="L64:L68"/>
    <mergeCell ref="A69:A70"/>
    <mergeCell ref="B69:B70"/>
    <mergeCell ref="C69:C70"/>
    <mergeCell ref="D69:D70"/>
    <mergeCell ref="E69:E70"/>
    <mergeCell ref="F69:F70"/>
    <mergeCell ref="G69:G70"/>
    <mergeCell ref="L60:L63"/>
    <mergeCell ref="A64:A68"/>
    <mergeCell ref="B64:B68"/>
    <mergeCell ref="C64:C68"/>
    <mergeCell ref="D64:D68"/>
    <mergeCell ref="E64:E68"/>
    <mergeCell ref="F64:F68"/>
    <mergeCell ref="G64:G68"/>
    <mergeCell ref="H64:H68"/>
    <mergeCell ref="I64:I68"/>
    <mergeCell ref="F60:F63"/>
    <mergeCell ref="G60:G63"/>
    <mergeCell ref="H60:H63"/>
    <mergeCell ref="I60:I63"/>
    <mergeCell ref="J60:J63"/>
    <mergeCell ref="K60:K63"/>
    <mergeCell ref="H57:H59"/>
    <mergeCell ref="I57:I59"/>
    <mergeCell ref="J57:J59"/>
    <mergeCell ref="K57:K59"/>
    <mergeCell ref="L57:L59"/>
    <mergeCell ref="A60:A63"/>
    <mergeCell ref="B60:B63"/>
    <mergeCell ref="C60:C63"/>
    <mergeCell ref="D60:D63"/>
    <mergeCell ref="E60:E63"/>
    <mergeCell ref="J54:J56"/>
    <mergeCell ref="K54:K56"/>
    <mergeCell ref="L54:L56"/>
    <mergeCell ref="A57:A59"/>
    <mergeCell ref="B57:B59"/>
    <mergeCell ref="C57:C59"/>
    <mergeCell ref="D57:D59"/>
    <mergeCell ref="E57:E59"/>
    <mergeCell ref="F57:F59"/>
    <mergeCell ref="G57:G59"/>
    <mergeCell ref="L50:L53"/>
    <mergeCell ref="A54:A56"/>
    <mergeCell ref="B54:B56"/>
    <mergeCell ref="C54:C56"/>
    <mergeCell ref="D54:D56"/>
    <mergeCell ref="E54:E56"/>
    <mergeCell ref="F54:F56"/>
    <mergeCell ref="G54:G56"/>
    <mergeCell ref="H54:H56"/>
    <mergeCell ref="I54:I56"/>
    <mergeCell ref="F50:F53"/>
    <mergeCell ref="G50:G53"/>
    <mergeCell ref="H50:H53"/>
    <mergeCell ref="I50:I53"/>
    <mergeCell ref="J50:J53"/>
    <mergeCell ref="K50:K53"/>
    <mergeCell ref="H46:H49"/>
    <mergeCell ref="I46:I49"/>
    <mergeCell ref="J46:J49"/>
    <mergeCell ref="K46:K49"/>
    <mergeCell ref="L46:L49"/>
    <mergeCell ref="A50:A53"/>
    <mergeCell ref="B50:B53"/>
    <mergeCell ref="C50:C53"/>
    <mergeCell ref="D50:D53"/>
    <mergeCell ref="E50:E53"/>
    <mergeCell ref="J44:J45"/>
    <mergeCell ref="K44:K45"/>
    <mergeCell ref="L44:L45"/>
    <mergeCell ref="A46:A49"/>
    <mergeCell ref="B46:B49"/>
    <mergeCell ref="C46:C49"/>
    <mergeCell ref="D46:D49"/>
    <mergeCell ref="E46:E49"/>
    <mergeCell ref="F46:F49"/>
    <mergeCell ref="G46:G49"/>
    <mergeCell ref="L42:L43"/>
    <mergeCell ref="A44:A45"/>
    <mergeCell ref="B44:B45"/>
    <mergeCell ref="C44:C45"/>
    <mergeCell ref="D44:D45"/>
    <mergeCell ref="E44:E45"/>
    <mergeCell ref="F44:F45"/>
    <mergeCell ref="G44:G45"/>
    <mergeCell ref="H44:H45"/>
    <mergeCell ref="I44:I45"/>
    <mergeCell ref="F42:F43"/>
    <mergeCell ref="G42:G43"/>
    <mergeCell ref="H42:H43"/>
    <mergeCell ref="I42:I43"/>
    <mergeCell ref="J42:J43"/>
    <mergeCell ref="K42:K43"/>
    <mergeCell ref="H39:H41"/>
    <mergeCell ref="I39:I41"/>
    <mergeCell ref="J39:J41"/>
    <mergeCell ref="K39:K41"/>
    <mergeCell ref="L39:L41"/>
    <mergeCell ref="A42:A43"/>
    <mergeCell ref="B42:B43"/>
    <mergeCell ref="C42:C43"/>
    <mergeCell ref="D42:D43"/>
    <mergeCell ref="E42:E43"/>
    <mergeCell ref="J35:J38"/>
    <mergeCell ref="K35:K38"/>
    <mergeCell ref="L35:L38"/>
    <mergeCell ref="A39:A41"/>
    <mergeCell ref="B39:B41"/>
    <mergeCell ref="C39:C41"/>
    <mergeCell ref="D39:D41"/>
    <mergeCell ref="E39:E41"/>
    <mergeCell ref="F39:F41"/>
    <mergeCell ref="G39:G41"/>
    <mergeCell ref="L33:L34"/>
    <mergeCell ref="A35:A38"/>
    <mergeCell ref="B35:B38"/>
    <mergeCell ref="C35:C38"/>
    <mergeCell ref="D35:D38"/>
    <mergeCell ref="E35:E38"/>
    <mergeCell ref="F35:F38"/>
    <mergeCell ref="G35:G38"/>
    <mergeCell ref="H35:H38"/>
    <mergeCell ref="I35:I38"/>
    <mergeCell ref="F33:F34"/>
    <mergeCell ref="G33:G34"/>
    <mergeCell ref="H33:H34"/>
    <mergeCell ref="I33:I34"/>
    <mergeCell ref="J33:J34"/>
    <mergeCell ref="K33:K34"/>
    <mergeCell ref="H31:H32"/>
    <mergeCell ref="I31:I32"/>
    <mergeCell ref="J31:J32"/>
    <mergeCell ref="K31:K32"/>
    <mergeCell ref="L31:L32"/>
    <mergeCell ref="A33:A34"/>
    <mergeCell ref="B33:B34"/>
    <mergeCell ref="C33:C34"/>
    <mergeCell ref="D33:D34"/>
    <mergeCell ref="E33:E34"/>
    <mergeCell ref="J28:J30"/>
    <mergeCell ref="K28:K30"/>
    <mergeCell ref="L28:L30"/>
    <mergeCell ref="A31:A32"/>
    <mergeCell ref="B31:B32"/>
    <mergeCell ref="C31:C32"/>
    <mergeCell ref="D31:D32"/>
    <mergeCell ref="E31:E32"/>
    <mergeCell ref="F31:F32"/>
    <mergeCell ref="G31:G32"/>
    <mergeCell ref="L24:L27"/>
    <mergeCell ref="A28:A30"/>
    <mergeCell ref="B28:B30"/>
    <mergeCell ref="C28:C30"/>
    <mergeCell ref="D28:D30"/>
    <mergeCell ref="E28:E30"/>
    <mergeCell ref="F28:F30"/>
    <mergeCell ref="G28:G30"/>
    <mergeCell ref="H28:H30"/>
    <mergeCell ref="I28:I30"/>
    <mergeCell ref="F24:F27"/>
    <mergeCell ref="G24:G27"/>
    <mergeCell ref="H24:H27"/>
    <mergeCell ref="I24:I27"/>
    <mergeCell ref="J24:J27"/>
    <mergeCell ref="K24:K27"/>
    <mergeCell ref="H22:H23"/>
    <mergeCell ref="I22:I23"/>
    <mergeCell ref="J22:J23"/>
    <mergeCell ref="K22:K23"/>
    <mergeCell ref="L22:L23"/>
    <mergeCell ref="A24:A27"/>
    <mergeCell ref="B24:B27"/>
    <mergeCell ref="C24:C27"/>
    <mergeCell ref="D24:D27"/>
    <mergeCell ref="E24:E27"/>
    <mergeCell ref="J19:J21"/>
    <mergeCell ref="K19:K21"/>
    <mergeCell ref="L19:L21"/>
    <mergeCell ref="A22:A23"/>
    <mergeCell ref="B22:B23"/>
    <mergeCell ref="C22:C23"/>
    <mergeCell ref="D22:D23"/>
    <mergeCell ref="E22:E23"/>
    <mergeCell ref="F22:F23"/>
    <mergeCell ref="G22:G23"/>
    <mergeCell ref="L17:L18"/>
    <mergeCell ref="A19:A21"/>
    <mergeCell ref="B19:B21"/>
    <mergeCell ref="C19:C21"/>
    <mergeCell ref="D19:D21"/>
    <mergeCell ref="E19:E21"/>
    <mergeCell ref="F19:F21"/>
    <mergeCell ref="G19:G21"/>
    <mergeCell ref="H19:H21"/>
    <mergeCell ref="I19:I21"/>
    <mergeCell ref="F17:F18"/>
    <mergeCell ref="G17:G18"/>
    <mergeCell ref="H17:H18"/>
    <mergeCell ref="I17:I18"/>
    <mergeCell ref="J17:J18"/>
    <mergeCell ref="K17:K18"/>
    <mergeCell ref="H13:H16"/>
    <mergeCell ref="I13:I16"/>
    <mergeCell ref="J13:J16"/>
    <mergeCell ref="K13:K16"/>
    <mergeCell ref="L13:L16"/>
    <mergeCell ref="A17:A18"/>
    <mergeCell ref="B17:B18"/>
    <mergeCell ref="C17:C18"/>
    <mergeCell ref="D17:D18"/>
    <mergeCell ref="E17:E18"/>
    <mergeCell ref="J10:J12"/>
    <mergeCell ref="K10:K12"/>
    <mergeCell ref="L10:L12"/>
    <mergeCell ref="A13:A16"/>
    <mergeCell ref="B13:B16"/>
    <mergeCell ref="C13:C16"/>
    <mergeCell ref="D13:D16"/>
    <mergeCell ref="E13:E16"/>
    <mergeCell ref="F13:F16"/>
    <mergeCell ref="G13:G16"/>
    <mergeCell ref="L7:L9"/>
    <mergeCell ref="A10:A12"/>
    <mergeCell ref="B10:B12"/>
    <mergeCell ref="C10:C12"/>
    <mergeCell ref="D10:D12"/>
    <mergeCell ref="E10:E12"/>
    <mergeCell ref="F10:F12"/>
    <mergeCell ref="G10:G12"/>
    <mergeCell ref="H10:H12"/>
    <mergeCell ref="I10:I12"/>
    <mergeCell ref="F7:F9"/>
    <mergeCell ref="G7:G9"/>
    <mergeCell ref="H7:H9"/>
    <mergeCell ref="I7:I9"/>
    <mergeCell ref="J7:J9"/>
    <mergeCell ref="K7:K9"/>
    <mergeCell ref="H4:H6"/>
    <mergeCell ref="I4:I6"/>
    <mergeCell ref="J4:J6"/>
    <mergeCell ref="K4:K6"/>
    <mergeCell ref="L4:L6"/>
    <mergeCell ref="A7:A9"/>
    <mergeCell ref="B7:B9"/>
    <mergeCell ref="C7:C9"/>
    <mergeCell ref="D7:D9"/>
    <mergeCell ref="E7:E9"/>
    <mergeCell ref="J2:J3"/>
    <mergeCell ref="K2:K3"/>
    <mergeCell ref="L2:L3"/>
    <mergeCell ref="A4:A6"/>
    <mergeCell ref="B4:B6"/>
    <mergeCell ref="C4:C6"/>
    <mergeCell ref="D4:D6"/>
    <mergeCell ref="E4:E6"/>
    <mergeCell ref="F4:F6"/>
    <mergeCell ref="G4:G6"/>
    <mergeCell ref="M1:R1"/>
    <mergeCell ref="A2:A3"/>
    <mergeCell ref="B2:B3"/>
    <mergeCell ref="C2:C3"/>
    <mergeCell ref="D2:D3"/>
    <mergeCell ref="E2:E3"/>
    <mergeCell ref="F2:F3"/>
    <mergeCell ref="G2:G3"/>
    <mergeCell ref="H2:H3"/>
    <mergeCell ref="I2:I3"/>
  </mergeCells>
  <hyperlinks>
    <hyperlink ref="R3" r:id="rId1" xr:uid="{92934E1A-DFD6-4B99-8BE1-414192B202C1}"/>
    <hyperlink ref="R5" r:id="rId2" xr:uid="{9C6D7F6C-32EB-40A3-A882-6CCD5441E238}"/>
    <hyperlink ref="R6" r:id="rId3" xr:uid="{1D356859-4C42-4482-8726-AF657F52F404}"/>
    <hyperlink ref="R8" r:id="rId4" xr:uid="{E350E95D-3D33-4E84-B441-F810CF208C76}"/>
    <hyperlink ref="R9" r:id="rId5" xr:uid="{1DA8FD91-DEE6-47DC-B939-93861E5EEC84}"/>
    <hyperlink ref="R11" r:id="rId6" xr:uid="{2262EEBF-D042-4B91-8957-4176895FC287}"/>
    <hyperlink ref="R12" r:id="rId7" xr:uid="{EF3C7946-B5D0-418E-A201-DA5EB13CD9D6}"/>
    <hyperlink ref="R14" r:id="rId8" xr:uid="{2724C8D6-416F-45A3-A996-984C39930BF8}"/>
    <hyperlink ref="R15" r:id="rId9" xr:uid="{97E81EA5-0D7B-41B4-9DD4-1B4316A38079}"/>
    <hyperlink ref="R16" r:id="rId10" xr:uid="{2B965B3B-5B89-435E-8751-42D7D1714C62}"/>
    <hyperlink ref="R18" r:id="rId11" xr:uid="{D4AC7912-101D-458E-BCDD-D2844EB0A642}"/>
    <hyperlink ref="R21" r:id="rId12" xr:uid="{949AC547-3D8B-4054-86BA-DE8C4C38CF34}"/>
    <hyperlink ref="R23" r:id="rId13" xr:uid="{53396BF3-1660-400A-A0EA-9329D8B16307}"/>
    <hyperlink ref="R25" r:id="rId14" xr:uid="{801D508E-34B0-43A2-81CF-B195DA24E15D}"/>
    <hyperlink ref="R26" r:id="rId15" xr:uid="{6E195FA2-BCAC-4DE9-8AB5-E38ADF73C75C}"/>
    <hyperlink ref="R27" r:id="rId16" xr:uid="{60B1DB48-D607-4229-B02D-8571ADBDCDDD}"/>
    <hyperlink ref="R29" r:id="rId17" xr:uid="{0266835F-A8E9-46A7-B1D9-B062C975ED61}"/>
    <hyperlink ref="R30" r:id="rId18" xr:uid="{C50A3DC3-B89D-4F34-8FBE-A05746B67161}"/>
    <hyperlink ref="R32" r:id="rId19" xr:uid="{79562D39-E760-478D-8F1F-E12E94903CAB}"/>
    <hyperlink ref="R34" r:id="rId20" xr:uid="{67CC3B59-0F6E-4C69-8C5D-2A1B8EEAA07E}"/>
    <hyperlink ref="R36" r:id="rId21" xr:uid="{03C1F80B-7C4B-4E37-8E2D-55C4DC8633A7}"/>
    <hyperlink ref="R37" r:id="rId22" xr:uid="{75E64900-B6A9-4781-B414-39F5C2714620}"/>
    <hyperlink ref="R38" r:id="rId23" xr:uid="{834DADA8-90E8-4396-921E-9FC9A858887F}"/>
    <hyperlink ref="R40" r:id="rId24" xr:uid="{6C336696-D24C-4AF8-A56A-8C72B52E37A1}"/>
    <hyperlink ref="R41" r:id="rId25" xr:uid="{41079F6F-828D-4D8B-AF51-C23C51C344BC}"/>
    <hyperlink ref="R43" r:id="rId26" xr:uid="{CD5B854B-B890-451E-BC06-49497157A25C}"/>
    <hyperlink ref="R45" r:id="rId27" xr:uid="{CF84CCCD-F5AA-458D-8AB0-D9C3694F486E}"/>
    <hyperlink ref="R47" r:id="rId28" xr:uid="{270FB267-6875-4F31-A2CB-969F03C88A8D}"/>
    <hyperlink ref="R48" r:id="rId29" xr:uid="{91440141-5450-4D55-9D89-7E9514DF1A36}"/>
    <hyperlink ref="R49" r:id="rId30" xr:uid="{6422922B-8FA5-48F9-8308-F2B92377C39B}"/>
    <hyperlink ref="R51" r:id="rId31" xr:uid="{98B825FD-0665-4DF2-AAD2-25F4F8EBC2E6}"/>
    <hyperlink ref="R52" r:id="rId32" xr:uid="{4A36F93F-66FF-490A-A5D2-3FB9C74B268B}"/>
    <hyperlink ref="R53" r:id="rId33" xr:uid="{0573A088-235D-4F64-8C93-2E8A2AD12289}"/>
    <hyperlink ref="R55" r:id="rId34" xr:uid="{25242E13-8CD3-419C-B87C-33A2144A5006}"/>
    <hyperlink ref="R56" r:id="rId35" xr:uid="{1096FF47-6242-4E14-AE56-3558A39265D0}"/>
    <hyperlink ref="R58" r:id="rId36" xr:uid="{A6AA8C11-AC45-4AD6-A7C2-9B891F8E67AC}"/>
    <hyperlink ref="R59" r:id="rId37" xr:uid="{B8350EE9-9748-4E64-B274-7600BB45A710}"/>
    <hyperlink ref="R61" r:id="rId38" xr:uid="{AD984D02-E760-4106-95D7-2BDB7D39F3D0}"/>
    <hyperlink ref="R62" r:id="rId39" xr:uid="{18C68529-6F6F-48B9-8DE7-6D8CF0E6ACA1}"/>
    <hyperlink ref="R63" r:id="rId40" xr:uid="{84356375-5D1E-4AC2-87D2-71294FC09F6F}"/>
    <hyperlink ref="R65" r:id="rId41" xr:uid="{49C8D7EB-1F8E-4207-9311-2FAC1A753DD3}"/>
    <hyperlink ref="R66" r:id="rId42" xr:uid="{2F43A702-F541-4857-8357-185BE37928EF}"/>
    <hyperlink ref="R67" r:id="rId43" xr:uid="{4E46FCFA-B764-4204-B23E-2E578A2145A0}"/>
    <hyperlink ref="R68" r:id="rId44" xr:uid="{31829018-756F-4D37-A055-5B3A138BB8BC}"/>
    <hyperlink ref="R70" r:id="rId45" xr:uid="{5DA24DE3-67B3-44E0-BC4F-7972A87D0660}"/>
    <hyperlink ref="R72" r:id="rId46" xr:uid="{4DB7A0FC-AA7D-4E12-A43B-0B0BD5B6F805}"/>
    <hyperlink ref="R73" r:id="rId47" xr:uid="{B17840BF-CA8F-4E55-9504-970F7F1BC579}"/>
    <hyperlink ref="R74" r:id="rId48" xr:uid="{1FBCF43F-D6B7-4A30-B02B-688DE8CE84A4}"/>
    <hyperlink ref="R76" r:id="rId49" xr:uid="{BBC4A7C4-9854-4AA8-89D2-3BC616530A4F}"/>
    <hyperlink ref="R78" r:id="rId50" xr:uid="{2297D9E8-1E8F-4905-9D1A-CF8847A176C9}"/>
    <hyperlink ref="R79" r:id="rId51" xr:uid="{18DEEAA1-1B97-41B5-9C0D-3893CEE371FC}"/>
    <hyperlink ref="R81" r:id="rId52" xr:uid="{E4B375CE-D42A-45E3-A33F-0F9AD5B7643E}"/>
    <hyperlink ref="R83" r:id="rId53" xr:uid="{CEA8D8FD-D6B6-4EA6-960D-BBAA4073A858}"/>
    <hyperlink ref="R84" r:id="rId54" xr:uid="{DD6809CF-59F1-493D-B589-AE04E0746E9B}"/>
    <hyperlink ref="R85" r:id="rId55" xr:uid="{51D78586-8E1E-49CA-8E12-78AA6C6EB86E}"/>
    <hyperlink ref="R87" r:id="rId56" xr:uid="{4AE324A7-FE11-4296-88EC-4FD8E3E462DC}"/>
    <hyperlink ref="R89" r:id="rId57" xr:uid="{20F58F54-5023-4DF5-845D-CA4986D6BF90}"/>
    <hyperlink ref="R90" r:id="rId58" xr:uid="{D7A74085-0CED-4556-915B-73F4E2884DA4}"/>
    <hyperlink ref="R91" r:id="rId59" xr:uid="{86E9B1D1-B131-4404-A95E-C67C9569D68F}"/>
    <hyperlink ref="R93" r:id="rId60" xr:uid="{42001F1F-590B-4DC6-9F5C-9723F6C26749}"/>
    <hyperlink ref="R94" r:id="rId61" xr:uid="{B8DEE661-FB4F-4B18-ACF4-535B1D5F2B64}"/>
    <hyperlink ref="R96" r:id="rId62" xr:uid="{781F7798-1713-4590-9417-E22755FA7E64}"/>
    <hyperlink ref="R98" r:id="rId63" xr:uid="{7C749B64-970B-433F-9988-4D3AE90706AC}"/>
    <hyperlink ref="R100" r:id="rId64" xr:uid="{D5519DB3-B0FF-496D-B300-E745337285FC}"/>
    <hyperlink ref="R102" r:id="rId65" xr:uid="{D129BFED-13FC-4E5F-98F2-A9968B3AA9FF}"/>
    <hyperlink ref="R103" r:id="rId66" xr:uid="{D5E13183-3969-4280-9EDD-33B502CA76C5}"/>
    <hyperlink ref="R105" r:id="rId67" xr:uid="{0FFE6909-E78D-4B7E-B3D8-33652933D140}"/>
    <hyperlink ref="R106" r:id="rId68" xr:uid="{53E20BC5-9C8D-4B68-8456-239B310EC1E0}"/>
    <hyperlink ref="R107" r:id="rId69" xr:uid="{F3D4EFFC-6493-48EE-8039-93AC52FD4AEC}"/>
    <hyperlink ref="R109" r:id="rId70" xr:uid="{92A41DA1-4F43-445C-9608-3FCCF23F675F}"/>
    <hyperlink ref="R110" r:id="rId71" xr:uid="{6E1B9F54-7754-45F5-A365-090559DD8EB0}"/>
    <hyperlink ref="R111" r:id="rId72" xr:uid="{315EA5A0-3ADB-4759-9F00-92EF20AC6AAA}"/>
    <hyperlink ref="R113" r:id="rId73" xr:uid="{FCA6ABEE-8AD3-44FD-841A-7FE7081291FA}"/>
    <hyperlink ref="R115" r:id="rId74" xr:uid="{64A5C646-FB10-4CE9-8B2F-7708318EDF47}"/>
    <hyperlink ref="R116" r:id="rId75" xr:uid="{0522DBB4-7EC5-4028-BF65-E8AB8E5805CD}"/>
    <hyperlink ref="R118" r:id="rId76" xr:uid="{B835145E-3812-403A-B918-9A7B0E0E85F1}"/>
    <hyperlink ref="R119" r:id="rId77" xr:uid="{E3426892-C418-47D8-A39D-46070154B297}"/>
    <hyperlink ref="R121" r:id="rId78" xr:uid="{6DAA4C09-8FC9-4978-899C-7CFB195BD8AF}"/>
    <hyperlink ref="R123" r:id="rId79" xr:uid="{8EA76318-7DF2-4538-9451-100A3FDF6E49}"/>
    <hyperlink ref="R124" r:id="rId80" xr:uid="{7CE8E304-B3CF-4451-B681-5E3C5C650AC5}"/>
    <hyperlink ref="R126" r:id="rId81" xr:uid="{4753016A-83C9-4CAB-B147-00A381F16F96}"/>
    <hyperlink ref="R127" r:id="rId82" xr:uid="{6ACEA10E-9EBC-4879-8033-F071A8200FB4}"/>
    <hyperlink ref="R128" r:id="rId83" xr:uid="{06FA8723-1EA0-4C6A-A6A2-870652CCE5BE}"/>
    <hyperlink ref="R130" r:id="rId84" xr:uid="{D1CE23D4-388D-4E70-8AD9-55A18B3ECCCB}"/>
    <hyperlink ref="R132" r:id="rId85" xr:uid="{742A4FF3-7A85-4847-9871-622406A29E71}"/>
    <hyperlink ref="R134" r:id="rId86" xr:uid="{A7859F18-E9A2-43DA-8823-8B090D106370}"/>
    <hyperlink ref="R136" r:id="rId87" xr:uid="{AD42D747-F8A2-4EA8-8696-A9228BCD671D}"/>
    <hyperlink ref="R138" r:id="rId88" xr:uid="{9E15A970-A5F1-4E1A-8430-00DDF5393CDD}"/>
    <hyperlink ref="R140" r:id="rId89" xr:uid="{2A6E76C6-6625-4EDB-BDFA-9AD846C2E3FE}"/>
    <hyperlink ref="R142" r:id="rId90" xr:uid="{DD8F1E28-E18C-4050-98DE-3F9F757DAE1D}"/>
    <hyperlink ref="R143" r:id="rId91" xr:uid="{C5877D95-E7FA-4762-A764-281B823B70FF}"/>
    <hyperlink ref="R145" r:id="rId92" xr:uid="{4124A322-32C7-44E5-A906-8BCDA1DCDF0A}"/>
    <hyperlink ref="R146" r:id="rId93" xr:uid="{A7FBA8D8-3A49-4161-8B06-AEDC8CD307C8}"/>
    <hyperlink ref="R148" r:id="rId94" xr:uid="{DC2ED0DA-1C34-4908-AC2D-EB2C74E91FCF}"/>
    <hyperlink ref="R149" r:id="rId95" xr:uid="{FC02F0C5-3B38-4D06-960E-591CFE390658}"/>
    <hyperlink ref="R150" r:id="rId96" xr:uid="{B7AF6FF2-23E0-49AD-91B7-3A7A5E5D79AC}"/>
    <hyperlink ref="R152" r:id="rId97" xr:uid="{3E28E8F6-3F8C-4B18-99DD-34CDC8C35598}"/>
    <hyperlink ref="R153" r:id="rId98" xr:uid="{1F0BB2F5-7663-48C3-8684-10B9A0328427}"/>
    <hyperlink ref="R154" r:id="rId99" xr:uid="{F1AD32AD-2DEC-438F-8B7B-D76D6F4000F0}"/>
    <hyperlink ref="R156" r:id="rId100" xr:uid="{06228F87-D4E3-4055-A75F-5919BEB23D18}"/>
    <hyperlink ref="R158" r:id="rId101" xr:uid="{70226FC8-E359-4CB9-ACBA-3401A20AE830}"/>
    <hyperlink ref="R159" r:id="rId102" xr:uid="{8A1B3AFA-80B1-4455-91A0-5825BA24E40C}"/>
    <hyperlink ref="R161" r:id="rId103" xr:uid="{719FBC52-44B7-4142-830B-E448CB86B718}"/>
  </hyperlink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1.PS (seg manuales)</vt:lpstr>
      <vt:lpstr>2. PS (Report SMART)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yulieth vela</dc:creator>
  <cp:lastModifiedBy>yulieth vela</cp:lastModifiedBy>
  <dcterms:created xsi:type="dcterms:W3CDTF">2025-09-09T14:54:57Z</dcterms:created>
  <dcterms:modified xsi:type="dcterms:W3CDTF">2026-01-30T17:34:34Z</dcterms:modified>
</cp:coreProperties>
</file>