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770" windowHeight="11100"/>
  </bookViews>
  <sheets>
    <sheet name="CONTRATOS 2020" sheetId="1" r:id="rId1"/>
    <sheet name="Hoja1" sheetId="2" r:id="rId2"/>
  </sheets>
  <definedNames>
    <definedName name="_xlnm._FilterDatabase" localSheetId="0" hidden="1">'CONTRATOS 2020'!$A$2:$CZ$220</definedName>
  </definedNames>
  <calcPr calcId="162913"/>
  <extLst>
    <ext uri="GoogleSheetsCustomDataVersion1">
      <go:sheetsCustomData xmlns:go="http://customooxmlschemas.google.com/" r:id="rId6" roundtripDataSignature="AMtx7mgbYhY33tZ8qYVyJR/Q2zhz3446mg=="/>
    </ext>
  </extLst>
</workbook>
</file>

<file path=xl/calcChain.xml><?xml version="1.0" encoding="utf-8"?>
<calcChain xmlns="http://schemas.openxmlformats.org/spreadsheetml/2006/main">
  <c r="CV220" i="1" l="1"/>
  <c r="CI220" i="1"/>
  <c r="CW220" i="1" s="1"/>
  <c r="BQ220" i="1"/>
  <c r="BP220" i="1"/>
  <c r="BN220" i="1"/>
  <c r="AD220" i="1"/>
  <c r="BO220" i="1" s="1"/>
  <c r="CX220" i="1" s="1"/>
  <c r="CV219" i="1"/>
  <c r="CI219" i="1"/>
  <c r="CW219" i="1" s="1"/>
  <c r="BQ219" i="1"/>
  <c r="BP219" i="1"/>
  <c r="BN219" i="1"/>
  <c r="AD219" i="1"/>
  <c r="BO219" i="1" s="1"/>
  <c r="CV218" i="1"/>
  <c r="CI218" i="1"/>
  <c r="CW218" i="1" s="1"/>
  <c r="BQ218" i="1"/>
  <c r="BP218" i="1"/>
  <c r="BN218" i="1"/>
  <c r="AD218" i="1"/>
  <c r="BO218" i="1" s="1"/>
  <c r="CV217" i="1"/>
  <c r="CI217" i="1"/>
  <c r="CW217" i="1" s="1"/>
  <c r="BQ217" i="1"/>
  <c r="BP217" i="1"/>
  <c r="BN217" i="1"/>
  <c r="AD217" i="1"/>
  <c r="BO217" i="1" s="1"/>
  <c r="CI216" i="1"/>
  <c r="BQ216" i="1"/>
  <c r="BP216" i="1"/>
  <c r="BN216" i="1"/>
  <c r="AD216" i="1"/>
  <c r="BO216" i="1" s="1"/>
  <c r="CI215" i="1"/>
  <c r="CW215" i="1" s="1"/>
  <c r="BQ215" i="1"/>
  <c r="BP215" i="1"/>
  <c r="BN215" i="1"/>
  <c r="AD215" i="1"/>
  <c r="BO215" i="1" s="1"/>
  <c r="CI214" i="1"/>
  <c r="CW214" i="1" s="1"/>
  <c r="BQ214" i="1"/>
  <c r="BP214" i="1"/>
  <c r="BN214" i="1"/>
  <c r="AD214" i="1"/>
  <c r="BO214" i="1" s="1"/>
  <c r="CV213" i="1"/>
  <c r="CI213" i="1"/>
  <c r="BQ213" i="1"/>
  <c r="BP213" i="1"/>
  <c r="BN213" i="1"/>
  <c r="AD213" i="1"/>
  <c r="BO213" i="1" s="1"/>
  <c r="CV212" i="1"/>
  <c r="CI212" i="1"/>
  <c r="BQ212" i="1"/>
  <c r="BP212" i="1"/>
  <c r="BN212" i="1"/>
  <c r="AD212" i="1"/>
  <c r="BO212" i="1" s="1"/>
  <c r="CV211" i="1"/>
  <c r="CI211" i="1"/>
  <c r="BQ211" i="1"/>
  <c r="BP211" i="1"/>
  <c r="BN211" i="1"/>
  <c r="AD211" i="1"/>
  <c r="BO211" i="1" s="1"/>
  <c r="CV210" i="1"/>
  <c r="CI210" i="1"/>
  <c r="BQ210" i="1"/>
  <c r="BP210" i="1"/>
  <c r="BN210" i="1"/>
  <c r="AD210" i="1"/>
  <c r="BO210" i="1" s="1"/>
  <c r="CX210" i="1" s="1"/>
  <c r="CV209" i="1"/>
  <c r="CI209" i="1"/>
  <c r="BQ209" i="1"/>
  <c r="BP209" i="1"/>
  <c r="BN209" i="1"/>
  <c r="AD209" i="1"/>
  <c r="BO209" i="1" s="1"/>
  <c r="CX209" i="1" s="1"/>
  <c r="CV208" i="1"/>
  <c r="CI208" i="1"/>
  <c r="BQ208" i="1"/>
  <c r="BP208" i="1"/>
  <c r="BN208" i="1"/>
  <c r="AD208" i="1"/>
  <c r="BO208" i="1" s="1"/>
  <c r="CX208" i="1" s="1"/>
  <c r="CV207" i="1"/>
  <c r="CI207" i="1"/>
  <c r="BQ207" i="1"/>
  <c r="BP207" i="1"/>
  <c r="BN207" i="1"/>
  <c r="AD207" i="1"/>
  <c r="BO207" i="1" s="1"/>
  <c r="CV206" i="1"/>
  <c r="CI206" i="1"/>
  <c r="BQ206" i="1"/>
  <c r="BP206" i="1"/>
  <c r="BN206" i="1"/>
  <c r="AD206" i="1"/>
  <c r="BO206" i="1" s="1"/>
  <c r="CX206" i="1" s="1"/>
  <c r="CV205" i="1"/>
  <c r="CI205" i="1"/>
  <c r="BQ205" i="1"/>
  <c r="BP205" i="1"/>
  <c r="BN205" i="1"/>
  <c r="AD205" i="1"/>
  <c r="BO205" i="1" s="1"/>
  <c r="CV204" i="1"/>
  <c r="CI204" i="1"/>
  <c r="BQ204" i="1"/>
  <c r="BP204" i="1"/>
  <c r="BN204" i="1"/>
  <c r="AD204" i="1"/>
  <c r="BO204" i="1" s="1"/>
  <c r="CX204" i="1" s="1"/>
  <c r="CV203" i="1"/>
  <c r="CI203" i="1"/>
  <c r="BQ203" i="1"/>
  <c r="BP203" i="1"/>
  <c r="BN203" i="1"/>
  <c r="AD203" i="1"/>
  <c r="BO203" i="1" s="1"/>
  <c r="CV202" i="1"/>
  <c r="CI202" i="1"/>
  <c r="BQ202" i="1"/>
  <c r="BP202" i="1"/>
  <c r="BN202" i="1"/>
  <c r="AD202" i="1"/>
  <c r="BO202" i="1" s="1"/>
  <c r="CV201" i="1"/>
  <c r="CI201" i="1"/>
  <c r="BQ201" i="1"/>
  <c r="BP201" i="1"/>
  <c r="BN201" i="1"/>
  <c r="AD201" i="1"/>
  <c r="BO201" i="1" s="1"/>
  <c r="CV200" i="1"/>
  <c r="CI200" i="1"/>
  <c r="BQ200" i="1"/>
  <c r="BP200" i="1"/>
  <c r="BN200" i="1"/>
  <c r="AD200" i="1"/>
  <c r="BO200" i="1" s="1"/>
  <c r="CV199" i="1"/>
  <c r="CI199" i="1"/>
  <c r="CX199" i="1" s="1"/>
  <c r="BQ199" i="1"/>
  <c r="BP199" i="1"/>
  <c r="BN199" i="1"/>
  <c r="CV198" i="1"/>
  <c r="CI198" i="1"/>
  <c r="BQ198" i="1"/>
  <c r="BP198" i="1"/>
  <c r="BN198" i="1"/>
  <c r="AD198" i="1"/>
  <c r="BO198" i="1" s="1"/>
  <c r="CV197" i="1"/>
  <c r="CI197" i="1"/>
  <c r="BQ197" i="1"/>
  <c r="BP197" i="1"/>
  <c r="BN197" i="1"/>
  <c r="AD197" i="1"/>
  <c r="BO197" i="1" s="1"/>
  <c r="CV196" i="1"/>
  <c r="CI196" i="1"/>
  <c r="BQ196" i="1"/>
  <c r="BP196" i="1"/>
  <c r="BN196" i="1"/>
  <c r="AD196" i="1"/>
  <c r="BO196" i="1" s="1"/>
  <c r="CV195" i="1"/>
  <c r="CI195" i="1"/>
  <c r="BQ195" i="1"/>
  <c r="BP195" i="1"/>
  <c r="BN195" i="1"/>
  <c r="AD195" i="1"/>
  <c r="BO195" i="1" s="1"/>
  <c r="CV194" i="1"/>
  <c r="CI194" i="1"/>
  <c r="BQ194" i="1"/>
  <c r="BP194" i="1"/>
  <c r="BN194" i="1"/>
  <c r="AD194" i="1"/>
  <c r="BO194" i="1" s="1"/>
  <c r="CX194" i="1" s="1"/>
  <c r="CV193" i="1"/>
  <c r="CI193" i="1"/>
  <c r="BQ193" i="1"/>
  <c r="BP193" i="1"/>
  <c r="BN193" i="1"/>
  <c r="AD193" i="1"/>
  <c r="BO193" i="1" s="1"/>
  <c r="CV192" i="1"/>
  <c r="CI192" i="1"/>
  <c r="BQ192" i="1"/>
  <c r="BP192" i="1"/>
  <c r="BN192" i="1"/>
  <c r="AD192" i="1"/>
  <c r="BO192" i="1" s="1"/>
  <c r="CX192" i="1" s="1"/>
  <c r="CV191" i="1"/>
  <c r="CI191" i="1"/>
  <c r="BQ191" i="1"/>
  <c r="BP191" i="1"/>
  <c r="BN191" i="1"/>
  <c r="AD191" i="1"/>
  <c r="BO191" i="1" s="1"/>
  <c r="CV190" i="1"/>
  <c r="CI190" i="1"/>
  <c r="BQ190" i="1"/>
  <c r="BP190" i="1"/>
  <c r="BN190" i="1"/>
  <c r="AD190" i="1"/>
  <c r="BO190" i="1" s="1"/>
  <c r="CX190" i="1" s="1"/>
  <c r="CV189" i="1"/>
  <c r="CI189" i="1"/>
  <c r="BQ189" i="1"/>
  <c r="BP189" i="1"/>
  <c r="BN189" i="1"/>
  <c r="AD189" i="1"/>
  <c r="BO189" i="1" s="1"/>
  <c r="CV188" i="1"/>
  <c r="CI188" i="1"/>
  <c r="BQ188" i="1"/>
  <c r="BP188" i="1"/>
  <c r="BN188" i="1"/>
  <c r="AD188" i="1"/>
  <c r="BO188" i="1" s="1"/>
  <c r="CX188" i="1" s="1"/>
  <c r="CV187" i="1"/>
  <c r="CI187" i="1"/>
  <c r="BQ187" i="1"/>
  <c r="BP187" i="1"/>
  <c r="BN187" i="1"/>
  <c r="AD187" i="1"/>
  <c r="BO187" i="1" s="1"/>
  <c r="CV186" i="1"/>
  <c r="CI186" i="1"/>
  <c r="BQ186" i="1"/>
  <c r="BP186" i="1"/>
  <c r="BN186" i="1"/>
  <c r="AD186" i="1"/>
  <c r="BO186" i="1" s="1"/>
  <c r="CX186" i="1" s="1"/>
  <c r="CV185" i="1"/>
  <c r="CI185" i="1"/>
  <c r="BQ185" i="1"/>
  <c r="BP185" i="1"/>
  <c r="BN185" i="1"/>
  <c r="AD185" i="1"/>
  <c r="BO185" i="1" s="1"/>
  <c r="CV184" i="1"/>
  <c r="CI184" i="1"/>
  <c r="BQ184" i="1"/>
  <c r="BP184" i="1"/>
  <c r="BN184" i="1"/>
  <c r="AD184" i="1"/>
  <c r="BO184" i="1" s="1"/>
  <c r="CX184" i="1" s="1"/>
  <c r="CV183" i="1"/>
  <c r="CI183" i="1"/>
  <c r="BQ183" i="1"/>
  <c r="BP183" i="1"/>
  <c r="BN183" i="1"/>
  <c r="AD183" i="1"/>
  <c r="BO183" i="1" s="1"/>
  <c r="CV182" i="1"/>
  <c r="CI182" i="1"/>
  <c r="BQ182" i="1"/>
  <c r="BP182" i="1"/>
  <c r="BN182" i="1"/>
  <c r="AD182" i="1"/>
  <c r="BO182" i="1" s="1"/>
  <c r="CX182" i="1" s="1"/>
  <c r="CV181" i="1"/>
  <c r="CI181" i="1"/>
  <c r="BQ181" i="1"/>
  <c r="BP181" i="1"/>
  <c r="BN181" i="1"/>
  <c r="AD181" i="1"/>
  <c r="BO181" i="1" s="1"/>
  <c r="CX181" i="1" s="1"/>
  <c r="CV180" i="1"/>
  <c r="CI180" i="1"/>
  <c r="BQ180" i="1"/>
  <c r="BP180" i="1"/>
  <c r="BN180" i="1"/>
  <c r="AD180" i="1"/>
  <c r="BO180" i="1" s="1"/>
  <c r="CX180" i="1" s="1"/>
  <c r="CV179" i="1"/>
  <c r="CI179" i="1"/>
  <c r="BQ179" i="1"/>
  <c r="BP179" i="1"/>
  <c r="BN179" i="1"/>
  <c r="AD179" i="1"/>
  <c r="BO179" i="1" s="1"/>
  <c r="CV178" i="1"/>
  <c r="CI178" i="1"/>
  <c r="BQ178" i="1"/>
  <c r="BP178" i="1"/>
  <c r="BN178" i="1"/>
  <c r="AD178" i="1"/>
  <c r="BO178" i="1" s="1"/>
  <c r="CV177" i="1"/>
  <c r="CI177" i="1"/>
  <c r="BQ177" i="1"/>
  <c r="BP177" i="1"/>
  <c r="BN177" i="1"/>
  <c r="AD177" i="1"/>
  <c r="BO177" i="1" s="1"/>
  <c r="CV176" i="1"/>
  <c r="CI176" i="1"/>
  <c r="BQ176" i="1"/>
  <c r="BP176" i="1"/>
  <c r="BN176" i="1"/>
  <c r="AD176" i="1"/>
  <c r="BO176" i="1" s="1"/>
  <c r="CV175" i="1"/>
  <c r="CI175" i="1"/>
  <c r="BQ175" i="1"/>
  <c r="BP175" i="1"/>
  <c r="BN175" i="1"/>
  <c r="AD175" i="1"/>
  <c r="BO175" i="1" s="1"/>
  <c r="CX175" i="1" s="1"/>
  <c r="CV174" i="1"/>
  <c r="CI174" i="1"/>
  <c r="BQ174" i="1"/>
  <c r="BP174" i="1"/>
  <c r="BN174" i="1"/>
  <c r="AD174" i="1"/>
  <c r="BO174" i="1" s="1"/>
  <c r="CV173" i="1"/>
  <c r="CI173" i="1"/>
  <c r="BQ173" i="1"/>
  <c r="BP173" i="1"/>
  <c r="BN173" i="1"/>
  <c r="AD173" i="1"/>
  <c r="BO173" i="1" s="1"/>
  <c r="CV172" i="1"/>
  <c r="CI172" i="1"/>
  <c r="BQ172" i="1"/>
  <c r="BP172" i="1"/>
  <c r="BN172" i="1"/>
  <c r="AD172" i="1"/>
  <c r="BO172" i="1" s="1"/>
  <c r="CV171" i="1"/>
  <c r="CI171" i="1"/>
  <c r="BQ171" i="1"/>
  <c r="BP171" i="1"/>
  <c r="BN171" i="1"/>
  <c r="AD171" i="1"/>
  <c r="BO171" i="1" s="1"/>
  <c r="CV170" i="1"/>
  <c r="CI170" i="1"/>
  <c r="BQ170" i="1"/>
  <c r="BP170" i="1"/>
  <c r="BN170" i="1"/>
  <c r="AD170" i="1"/>
  <c r="BO170" i="1" s="1"/>
  <c r="CV169" i="1"/>
  <c r="CI169" i="1"/>
  <c r="BQ169" i="1"/>
  <c r="BP169" i="1"/>
  <c r="BN169" i="1"/>
  <c r="CV168" i="1"/>
  <c r="CI168" i="1"/>
  <c r="BQ168" i="1"/>
  <c r="BP168" i="1"/>
  <c r="BN168" i="1"/>
  <c r="AD168" i="1"/>
  <c r="BO168" i="1" s="1"/>
  <c r="CX168" i="1" s="1"/>
  <c r="CV167" i="1"/>
  <c r="CI167" i="1"/>
  <c r="BQ167" i="1"/>
  <c r="BP167" i="1"/>
  <c r="BN167" i="1"/>
  <c r="AD167" i="1"/>
  <c r="BO167" i="1" s="1"/>
  <c r="CV166" i="1"/>
  <c r="CI166" i="1"/>
  <c r="BQ166" i="1"/>
  <c r="BP166" i="1"/>
  <c r="BN166" i="1"/>
  <c r="AD166" i="1"/>
  <c r="BO166" i="1" s="1"/>
  <c r="CX166" i="1" s="1"/>
  <c r="CV165" i="1"/>
  <c r="CI165" i="1"/>
  <c r="CW165" i="1" s="1"/>
  <c r="BQ165" i="1"/>
  <c r="BP165" i="1"/>
  <c r="BN165" i="1"/>
  <c r="AD165" i="1"/>
  <c r="BO165" i="1" s="1"/>
  <c r="CV164" i="1"/>
  <c r="CI164" i="1"/>
  <c r="CW164" i="1" s="1"/>
  <c r="BQ164" i="1"/>
  <c r="BP164" i="1"/>
  <c r="BN164" i="1"/>
  <c r="AD164" i="1"/>
  <c r="BO164" i="1" s="1"/>
  <c r="CX164" i="1" s="1"/>
  <c r="CV163" i="1"/>
  <c r="CI163" i="1"/>
  <c r="CW163" i="1" s="1"/>
  <c r="BQ163" i="1"/>
  <c r="BP163" i="1"/>
  <c r="BN163" i="1"/>
  <c r="AD163" i="1"/>
  <c r="BO163" i="1" s="1"/>
  <c r="CV162" i="1"/>
  <c r="CI162" i="1"/>
  <c r="BQ162" i="1"/>
  <c r="BP162" i="1"/>
  <c r="BN162" i="1"/>
  <c r="AD162" i="1"/>
  <c r="BO162" i="1" s="1"/>
  <c r="CV161" i="1"/>
  <c r="CI161" i="1"/>
  <c r="BQ161" i="1"/>
  <c r="BP161" i="1"/>
  <c r="BN161" i="1"/>
  <c r="AD161" i="1"/>
  <c r="BO161" i="1" s="1"/>
  <c r="CV160" i="1"/>
  <c r="CI160" i="1"/>
  <c r="BQ160" i="1"/>
  <c r="BP160" i="1"/>
  <c r="BN160" i="1"/>
  <c r="AD160" i="1"/>
  <c r="BO160" i="1" s="1"/>
  <c r="CV159" i="1"/>
  <c r="CI159" i="1"/>
  <c r="CW159" i="1" s="1"/>
  <c r="BQ159" i="1"/>
  <c r="BP159" i="1"/>
  <c r="BN159" i="1"/>
  <c r="AD159" i="1"/>
  <c r="BO159" i="1" s="1"/>
  <c r="CV158" i="1"/>
  <c r="CI158" i="1"/>
  <c r="CW158" i="1" s="1"/>
  <c r="BQ158" i="1"/>
  <c r="BP158" i="1"/>
  <c r="BN158" i="1"/>
  <c r="AD158" i="1"/>
  <c r="BO158" i="1" s="1"/>
  <c r="CX158" i="1" s="1"/>
  <c r="CV157" i="1"/>
  <c r="CI157" i="1"/>
  <c r="CW157" i="1" s="1"/>
  <c r="BQ157" i="1"/>
  <c r="BP157" i="1"/>
  <c r="BN157" i="1"/>
  <c r="AD157" i="1"/>
  <c r="BO157" i="1" s="1"/>
  <c r="CV156" i="1"/>
  <c r="CI156" i="1"/>
  <c r="CW156" i="1" s="1"/>
  <c r="BQ156" i="1"/>
  <c r="BP156" i="1"/>
  <c r="BN156" i="1"/>
  <c r="AD156" i="1"/>
  <c r="BO156" i="1" s="1"/>
  <c r="CX156" i="1" s="1"/>
  <c r="CV155" i="1"/>
  <c r="CI155" i="1"/>
  <c r="CW155" i="1" s="1"/>
  <c r="BQ155" i="1"/>
  <c r="BP155" i="1"/>
  <c r="BN155" i="1"/>
  <c r="AD155" i="1"/>
  <c r="BO155" i="1" s="1"/>
  <c r="CV154" i="1"/>
  <c r="CI154" i="1"/>
  <c r="CW154" i="1" s="1"/>
  <c r="BQ154" i="1"/>
  <c r="BP154" i="1"/>
  <c r="BN154" i="1"/>
  <c r="AD154" i="1"/>
  <c r="BO154" i="1" s="1"/>
  <c r="CV153" i="1"/>
  <c r="CI153" i="1"/>
  <c r="CW153" i="1" s="1"/>
  <c r="BQ153" i="1"/>
  <c r="BP153" i="1"/>
  <c r="BN153" i="1"/>
  <c r="AD153" i="1"/>
  <c r="BO153" i="1" s="1"/>
  <c r="CV152" i="1"/>
  <c r="CI152" i="1"/>
  <c r="CW152" i="1" s="1"/>
  <c r="BQ152" i="1"/>
  <c r="BP152" i="1"/>
  <c r="BN152" i="1"/>
  <c r="AD152" i="1"/>
  <c r="BO152" i="1" s="1"/>
  <c r="CV151" i="1"/>
  <c r="CI151" i="1"/>
  <c r="CW151" i="1" s="1"/>
  <c r="BQ151" i="1"/>
  <c r="BP151" i="1"/>
  <c r="BN151" i="1"/>
  <c r="AD151" i="1"/>
  <c r="BO151" i="1" s="1"/>
  <c r="CV150" i="1"/>
  <c r="CI150" i="1"/>
  <c r="CW150" i="1" s="1"/>
  <c r="BQ150" i="1"/>
  <c r="BP150" i="1"/>
  <c r="BN150" i="1"/>
  <c r="AD150" i="1"/>
  <c r="BO150" i="1" s="1"/>
  <c r="CX150" i="1" s="1"/>
  <c r="CV149" i="1"/>
  <c r="CI149" i="1"/>
  <c r="CW149" i="1" s="1"/>
  <c r="BQ149" i="1"/>
  <c r="BP149" i="1"/>
  <c r="BN149" i="1"/>
  <c r="AD149" i="1"/>
  <c r="BO149" i="1" s="1"/>
  <c r="CV148" i="1"/>
  <c r="CI148" i="1"/>
  <c r="CW148" i="1" s="1"/>
  <c r="BQ148" i="1"/>
  <c r="BP148" i="1"/>
  <c r="BN148" i="1"/>
  <c r="AD148" i="1"/>
  <c r="BO148" i="1" s="1"/>
  <c r="CX148" i="1" s="1"/>
  <c r="CV147" i="1"/>
  <c r="CI147" i="1"/>
  <c r="CW147" i="1" s="1"/>
  <c r="BQ147" i="1"/>
  <c r="BP147" i="1"/>
  <c r="BN147" i="1"/>
  <c r="AD147" i="1"/>
  <c r="BO147" i="1" s="1"/>
  <c r="CV146" i="1"/>
  <c r="CI146" i="1"/>
  <c r="CW146" i="1" s="1"/>
  <c r="BQ146" i="1"/>
  <c r="BP146" i="1"/>
  <c r="BN146" i="1"/>
  <c r="AD146" i="1"/>
  <c r="BO146" i="1" s="1"/>
  <c r="CX146" i="1" s="1"/>
  <c r="CV145" i="1"/>
  <c r="CI145" i="1"/>
  <c r="CW145" i="1" s="1"/>
  <c r="BQ145" i="1"/>
  <c r="BP145" i="1"/>
  <c r="BN145" i="1"/>
  <c r="AD145" i="1"/>
  <c r="BO145" i="1" s="1"/>
  <c r="CV144" i="1"/>
  <c r="CI144" i="1"/>
  <c r="CW144" i="1" s="1"/>
  <c r="BQ144" i="1"/>
  <c r="BP144" i="1"/>
  <c r="BN144" i="1"/>
  <c r="AD144" i="1"/>
  <c r="BO144" i="1" s="1"/>
  <c r="CX144" i="1" s="1"/>
  <c r="CV143" i="1"/>
  <c r="CI143" i="1"/>
  <c r="CW143" i="1" s="1"/>
  <c r="BQ143" i="1"/>
  <c r="BP143" i="1"/>
  <c r="BN143" i="1"/>
  <c r="AD143" i="1"/>
  <c r="BO143" i="1" s="1"/>
  <c r="CV142" i="1"/>
  <c r="CI142" i="1"/>
  <c r="CW142" i="1" s="1"/>
  <c r="BQ142" i="1"/>
  <c r="BP142" i="1"/>
  <c r="BN142" i="1"/>
  <c r="AD142" i="1"/>
  <c r="BO142" i="1" s="1"/>
  <c r="CX142" i="1" s="1"/>
  <c r="CV141" i="1"/>
  <c r="CI141" i="1"/>
  <c r="CW141" i="1" s="1"/>
  <c r="BQ141" i="1"/>
  <c r="BP141" i="1"/>
  <c r="BN141" i="1"/>
  <c r="AD141" i="1"/>
  <c r="BO141" i="1" s="1"/>
  <c r="CV140" i="1"/>
  <c r="CI140" i="1"/>
  <c r="CW140" i="1" s="1"/>
  <c r="BQ140" i="1"/>
  <c r="BP140" i="1"/>
  <c r="BN140" i="1"/>
  <c r="AD140" i="1"/>
  <c r="BO140" i="1" s="1"/>
  <c r="CX140" i="1" s="1"/>
  <c r="CV139" i="1"/>
  <c r="CI139" i="1"/>
  <c r="CW139" i="1" s="1"/>
  <c r="BQ139" i="1"/>
  <c r="BP139" i="1"/>
  <c r="BN139" i="1"/>
  <c r="AD139" i="1"/>
  <c r="BO139" i="1" s="1"/>
  <c r="CV138" i="1"/>
  <c r="CI138" i="1"/>
  <c r="CW138" i="1" s="1"/>
  <c r="BQ138" i="1"/>
  <c r="BP138" i="1"/>
  <c r="BN138" i="1"/>
  <c r="AD138" i="1"/>
  <c r="BO138" i="1" s="1"/>
  <c r="CX138" i="1" s="1"/>
  <c r="CV137" i="1"/>
  <c r="CI137" i="1"/>
  <c r="CW137" i="1" s="1"/>
  <c r="BQ137" i="1"/>
  <c r="BP137" i="1"/>
  <c r="BN137" i="1"/>
  <c r="AD137" i="1"/>
  <c r="BO137" i="1" s="1"/>
  <c r="CV136" i="1"/>
  <c r="CI136" i="1"/>
  <c r="CW136" i="1" s="1"/>
  <c r="BQ136" i="1"/>
  <c r="BP136" i="1"/>
  <c r="BN136" i="1"/>
  <c r="AD136" i="1"/>
  <c r="BO136" i="1" s="1"/>
  <c r="CX136" i="1" s="1"/>
  <c r="CV135" i="1"/>
  <c r="CI135" i="1"/>
  <c r="CW135" i="1" s="1"/>
  <c r="BQ135" i="1"/>
  <c r="BP135" i="1"/>
  <c r="BN135" i="1"/>
  <c r="AD135" i="1"/>
  <c r="BO135" i="1" s="1"/>
  <c r="CV134" i="1"/>
  <c r="CI134" i="1"/>
  <c r="CW134" i="1" s="1"/>
  <c r="BQ134" i="1"/>
  <c r="BP134" i="1"/>
  <c r="BN134" i="1"/>
  <c r="AD134" i="1"/>
  <c r="BO134" i="1" s="1"/>
  <c r="CX134" i="1" s="1"/>
  <c r="CV133" i="1"/>
  <c r="CI133" i="1"/>
  <c r="CW133" i="1" s="1"/>
  <c r="BQ133" i="1"/>
  <c r="BP133" i="1"/>
  <c r="BN133" i="1"/>
  <c r="AD133" i="1"/>
  <c r="BO133" i="1" s="1"/>
  <c r="CV132" i="1"/>
  <c r="CI132" i="1"/>
  <c r="CW132" i="1" s="1"/>
  <c r="BQ132" i="1"/>
  <c r="BP132" i="1"/>
  <c r="BN132" i="1"/>
  <c r="AD132" i="1"/>
  <c r="BO132" i="1" s="1"/>
  <c r="CX132" i="1" s="1"/>
  <c r="CV131" i="1"/>
  <c r="CI131" i="1"/>
  <c r="CW131" i="1" s="1"/>
  <c r="BQ131" i="1"/>
  <c r="BP131" i="1"/>
  <c r="BN131" i="1"/>
  <c r="AD131" i="1"/>
  <c r="BO131" i="1" s="1"/>
  <c r="CV130" i="1"/>
  <c r="CI130" i="1"/>
  <c r="CW130" i="1" s="1"/>
  <c r="BQ130" i="1"/>
  <c r="BP130" i="1"/>
  <c r="BN130" i="1"/>
  <c r="AD130" i="1"/>
  <c r="BO130" i="1" s="1"/>
  <c r="CX130" i="1" s="1"/>
  <c r="CV129" i="1"/>
  <c r="CI129" i="1"/>
  <c r="CW129" i="1" s="1"/>
  <c r="BQ129" i="1"/>
  <c r="BP129" i="1"/>
  <c r="BN129" i="1"/>
  <c r="AD129" i="1"/>
  <c r="BO129" i="1" s="1"/>
  <c r="CV128" i="1"/>
  <c r="CI128" i="1"/>
  <c r="BQ128" i="1"/>
  <c r="BP128" i="1"/>
  <c r="BO128" i="1"/>
  <c r="CV127" i="1"/>
  <c r="CI127" i="1"/>
  <c r="BQ127" i="1"/>
  <c r="BP127" i="1"/>
  <c r="BO127" i="1"/>
  <c r="CV126" i="1"/>
  <c r="CI126" i="1"/>
  <c r="BQ126" i="1"/>
  <c r="BP126" i="1"/>
  <c r="BO126" i="1"/>
  <c r="CV125" i="1"/>
  <c r="CI125" i="1"/>
  <c r="BQ125" i="1"/>
  <c r="BP125" i="1"/>
  <c r="BO125" i="1"/>
  <c r="CV124" i="1"/>
  <c r="CI124" i="1"/>
  <c r="BQ124" i="1"/>
  <c r="BP124" i="1"/>
  <c r="BN124" i="1"/>
  <c r="AD124" i="1"/>
  <c r="BO124" i="1" s="1"/>
  <c r="CX124" i="1" s="1"/>
  <c r="CV123" i="1"/>
  <c r="CI123" i="1"/>
  <c r="BQ123" i="1"/>
  <c r="BP123" i="1"/>
  <c r="BN123" i="1"/>
  <c r="AD123" i="1"/>
  <c r="BO123" i="1" s="1"/>
  <c r="CV122" i="1"/>
  <c r="CI122" i="1"/>
  <c r="CW122" i="1" s="1"/>
  <c r="BQ122" i="1"/>
  <c r="BP122" i="1"/>
  <c r="BN122" i="1"/>
  <c r="AD122" i="1"/>
  <c r="BO122" i="1" s="1"/>
  <c r="CV121" i="1"/>
  <c r="CI121" i="1"/>
  <c r="CW121" i="1" s="1"/>
  <c r="BQ121" i="1"/>
  <c r="BP121" i="1"/>
  <c r="BN121" i="1"/>
  <c r="AD121" i="1"/>
  <c r="BO121" i="1" s="1"/>
  <c r="CV120" i="1"/>
  <c r="CI120" i="1"/>
  <c r="CW120" i="1" s="1"/>
  <c r="BQ120" i="1"/>
  <c r="BP120" i="1"/>
  <c r="BN120" i="1"/>
  <c r="AD120" i="1"/>
  <c r="BO120" i="1" s="1"/>
  <c r="CX120" i="1" s="1"/>
  <c r="CV119" i="1"/>
  <c r="CI119" i="1"/>
  <c r="CW119" i="1" s="1"/>
  <c r="BQ119" i="1"/>
  <c r="BP119" i="1"/>
  <c r="BN119" i="1"/>
  <c r="AD119" i="1"/>
  <c r="BO119" i="1" s="1"/>
  <c r="CV118" i="1"/>
  <c r="CI118" i="1"/>
  <c r="CW118" i="1" s="1"/>
  <c r="BQ118" i="1"/>
  <c r="BP118" i="1"/>
  <c r="BN118" i="1"/>
  <c r="AD118" i="1"/>
  <c r="BO118" i="1" s="1"/>
  <c r="CV117" i="1"/>
  <c r="CI117" i="1"/>
  <c r="CW117" i="1" s="1"/>
  <c r="BQ117" i="1"/>
  <c r="BP117" i="1"/>
  <c r="BN117" i="1"/>
  <c r="AD117" i="1"/>
  <c r="BO117" i="1" s="1"/>
  <c r="CV116" i="1"/>
  <c r="CI116" i="1"/>
  <c r="CW116" i="1" s="1"/>
  <c r="BQ116" i="1"/>
  <c r="BP116" i="1"/>
  <c r="BN116" i="1"/>
  <c r="AD116" i="1"/>
  <c r="BO116" i="1" s="1"/>
  <c r="CV115" i="1"/>
  <c r="CI115" i="1"/>
  <c r="CW115" i="1" s="1"/>
  <c r="BQ115" i="1"/>
  <c r="BP115" i="1"/>
  <c r="BN115" i="1"/>
  <c r="AD115" i="1"/>
  <c r="BO115" i="1" s="1"/>
  <c r="CV114" i="1"/>
  <c r="CI114" i="1"/>
  <c r="CW114" i="1" s="1"/>
  <c r="BQ114" i="1"/>
  <c r="BP114" i="1"/>
  <c r="BN114" i="1"/>
  <c r="AD114" i="1"/>
  <c r="BO114" i="1" s="1"/>
  <c r="CV113" i="1"/>
  <c r="CI113" i="1"/>
  <c r="CW113" i="1" s="1"/>
  <c r="BQ113" i="1"/>
  <c r="BP113" i="1"/>
  <c r="BN113" i="1"/>
  <c r="AD113" i="1"/>
  <c r="BO113" i="1" s="1"/>
  <c r="CV112" i="1"/>
  <c r="CI112" i="1"/>
  <c r="CW112" i="1" s="1"/>
  <c r="BQ112" i="1"/>
  <c r="BP112" i="1"/>
  <c r="BN112" i="1"/>
  <c r="AD112" i="1"/>
  <c r="BO112" i="1" s="1"/>
  <c r="CV111" i="1"/>
  <c r="CI111" i="1"/>
  <c r="CW111" i="1" s="1"/>
  <c r="BQ111" i="1"/>
  <c r="BP111" i="1"/>
  <c r="BN111" i="1"/>
  <c r="AD111" i="1"/>
  <c r="BO111" i="1" s="1"/>
  <c r="CV110" i="1"/>
  <c r="CI110" i="1"/>
  <c r="CW110" i="1" s="1"/>
  <c r="BQ110" i="1"/>
  <c r="BP110" i="1"/>
  <c r="BN110" i="1"/>
  <c r="AD110" i="1"/>
  <c r="BO110" i="1" s="1"/>
  <c r="CV109" i="1"/>
  <c r="CI109" i="1"/>
  <c r="CW109" i="1" s="1"/>
  <c r="BQ109" i="1"/>
  <c r="BP109" i="1"/>
  <c r="BN109" i="1"/>
  <c r="AD109" i="1"/>
  <c r="BO109" i="1" s="1"/>
  <c r="CV108" i="1"/>
  <c r="CI108" i="1"/>
  <c r="CW108" i="1" s="1"/>
  <c r="BQ108" i="1"/>
  <c r="BP108" i="1"/>
  <c r="BN108" i="1"/>
  <c r="AD108" i="1"/>
  <c r="BO108" i="1" s="1"/>
  <c r="CV107" i="1"/>
  <c r="CI107" i="1"/>
  <c r="CW107" i="1" s="1"/>
  <c r="BQ107" i="1"/>
  <c r="BP107" i="1"/>
  <c r="BN107" i="1"/>
  <c r="AD107" i="1"/>
  <c r="BO107" i="1" s="1"/>
  <c r="CV106" i="1"/>
  <c r="CI106" i="1"/>
  <c r="CW106" i="1" s="1"/>
  <c r="BQ106" i="1"/>
  <c r="BP106" i="1"/>
  <c r="BN106" i="1"/>
  <c r="AD106" i="1"/>
  <c r="BO106" i="1" s="1"/>
  <c r="CV105" i="1"/>
  <c r="CI105" i="1"/>
  <c r="CW105" i="1" s="1"/>
  <c r="BQ105" i="1"/>
  <c r="BP105" i="1"/>
  <c r="BN105" i="1"/>
  <c r="AD105" i="1"/>
  <c r="BO105" i="1" s="1"/>
  <c r="CV104" i="1"/>
  <c r="CI104" i="1"/>
  <c r="CW104" i="1" s="1"/>
  <c r="BQ104" i="1"/>
  <c r="BP104" i="1"/>
  <c r="BN104" i="1"/>
  <c r="AD104" i="1"/>
  <c r="BO104" i="1" s="1"/>
  <c r="CV103" i="1"/>
  <c r="CI103" i="1"/>
  <c r="CW103" i="1" s="1"/>
  <c r="BQ103" i="1"/>
  <c r="BP103" i="1"/>
  <c r="BN103" i="1"/>
  <c r="AD103" i="1"/>
  <c r="BO103" i="1" s="1"/>
  <c r="CV102" i="1"/>
  <c r="CI102" i="1"/>
  <c r="CW102" i="1" s="1"/>
  <c r="BQ102" i="1"/>
  <c r="BP102" i="1"/>
  <c r="BO102" i="1"/>
  <c r="BN102" i="1"/>
  <c r="CV101" i="1"/>
  <c r="CI101" i="1"/>
  <c r="BQ101" i="1"/>
  <c r="BP101" i="1"/>
  <c r="BO101" i="1"/>
  <c r="BN101" i="1"/>
  <c r="CV100" i="1"/>
  <c r="CI100" i="1"/>
  <c r="CW100" i="1" s="1"/>
  <c r="BQ100" i="1"/>
  <c r="BP100" i="1"/>
  <c r="BN100" i="1"/>
  <c r="AD100" i="1"/>
  <c r="BO100" i="1" s="1"/>
  <c r="CX100" i="1" s="1"/>
  <c r="CV99" i="1"/>
  <c r="CI99" i="1"/>
  <c r="CW99" i="1" s="1"/>
  <c r="BQ99" i="1"/>
  <c r="BP99" i="1"/>
  <c r="BN99" i="1"/>
  <c r="AD99" i="1"/>
  <c r="BO99" i="1" s="1"/>
  <c r="CV98" i="1"/>
  <c r="CI98" i="1"/>
  <c r="CW98" i="1" s="1"/>
  <c r="BQ98" i="1"/>
  <c r="BP98" i="1"/>
  <c r="BN98" i="1"/>
  <c r="AD98" i="1"/>
  <c r="BO98" i="1" s="1"/>
  <c r="CV97" i="1"/>
  <c r="CI97" i="1"/>
  <c r="CW97" i="1" s="1"/>
  <c r="BQ97" i="1"/>
  <c r="BP97" i="1"/>
  <c r="BN97" i="1"/>
  <c r="AD97" i="1"/>
  <c r="BO97" i="1" s="1"/>
  <c r="CV96" i="1"/>
  <c r="CI96" i="1"/>
  <c r="CW96" i="1" s="1"/>
  <c r="BQ96" i="1"/>
  <c r="BP96" i="1"/>
  <c r="BN96" i="1"/>
  <c r="AD96" i="1"/>
  <c r="BO96" i="1" s="1"/>
  <c r="CX96" i="1" s="1"/>
  <c r="CV95" i="1"/>
  <c r="CI95" i="1"/>
  <c r="CW95" i="1" s="1"/>
  <c r="BQ95" i="1"/>
  <c r="BP95" i="1"/>
  <c r="BN95" i="1"/>
  <c r="AD95" i="1"/>
  <c r="BO95" i="1" s="1"/>
  <c r="CX95" i="1" s="1"/>
  <c r="CV94" i="1"/>
  <c r="CI94" i="1"/>
  <c r="CW94" i="1" s="1"/>
  <c r="BQ94" i="1"/>
  <c r="BP94" i="1"/>
  <c r="BN94" i="1"/>
  <c r="AD94" i="1"/>
  <c r="BO94" i="1" s="1"/>
  <c r="CV93" i="1"/>
  <c r="CI93" i="1"/>
  <c r="CW93" i="1" s="1"/>
  <c r="BQ93" i="1"/>
  <c r="BP93" i="1"/>
  <c r="BN93" i="1"/>
  <c r="AD93" i="1"/>
  <c r="BO93" i="1" s="1"/>
  <c r="CV92" i="1"/>
  <c r="CI92" i="1"/>
  <c r="CW92" i="1" s="1"/>
  <c r="BQ92" i="1"/>
  <c r="BP92" i="1"/>
  <c r="BN92" i="1"/>
  <c r="AD92" i="1"/>
  <c r="BO92" i="1" s="1"/>
  <c r="CV91" i="1"/>
  <c r="CI91" i="1"/>
  <c r="CW91" i="1" s="1"/>
  <c r="BQ91" i="1"/>
  <c r="BP91" i="1"/>
  <c r="BN91" i="1"/>
  <c r="AD91" i="1"/>
  <c r="BO91" i="1" s="1"/>
  <c r="CV90" i="1"/>
  <c r="CI90" i="1"/>
  <c r="CW90" i="1" s="1"/>
  <c r="BQ90" i="1"/>
  <c r="BP90" i="1"/>
  <c r="BN90" i="1"/>
  <c r="AD90" i="1"/>
  <c r="BO90" i="1" s="1"/>
  <c r="CV89" i="1"/>
  <c r="CI89" i="1"/>
  <c r="CW89" i="1" s="1"/>
  <c r="BQ89" i="1"/>
  <c r="BP89" i="1"/>
  <c r="BN89" i="1"/>
  <c r="AD89" i="1"/>
  <c r="BO89" i="1" s="1"/>
  <c r="CV88" i="1"/>
  <c r="CI88" i="1"/>
  <c r="CW88" i="1" s="1"/>
  <c r="BQ88" i="1"/>
  <c r="BP88" i="1"/>
  <c r="BN88" i="1"/>
  <c r="AD88" i="1"/>
  <c r="BO88" i="1" s="1"/>
  <c r="CX88" i="1" s="1"/>
  <c r="CV87" i="1"/>
  <c r="CI87" i="1"/>
  <c r="CW87" i="1" s="1"/>
  <c r="BQ87" i="1"/>
  <c r="BP87" i="1"/>
  <c r="BN87" i="1"/>
  <c r="AD87" i="1"/>
  <c r="BO87" i="1" s="1"/>
  <c r="CV86" i="1"/>
  <c r="CI86" i="1"/>
  <c r="CW86" i="1" s="1"/>
  <c r="BQ86" i="1"/>
  <c r="BP86" i="1"/>
  <c r="BN86" i="1"/>
  <c r="AD86" i="1"/>
  <c r="BO86" i="1" s="1"/>
  <c r="CV85" i="1"/>
  <c r="CI85" i="1"/>
  <c r="CW85" i="1" s="1"/>
  <c r="BQ85" i="1"/>
  <c r="BP85" i="1"/>
  <c r="BN85" i="1"/>
  <c r="AD85" i="1"/>
  <c r="BO85" i="1" s="1"/>
  <c r="CV84" i="1"/>
  <c r="CB84" i="1"/>
  <c r="CI84" i="1" s="1"/>
  <c r="BQ84" i="1"/>
  <c r="BP84" i="1"/>
  <c r="BN84" i="1"/>
  <c r="AD84" i="1"/>
  <c r="BO84" i="1" s="1"/>
  <c r="CV83" i="1"/>
  <c r="CI83" i="1"/>
  <c r="BQ83" i="1"/>
  <c r="BP83" i="1"/>
  <c r="BN83" i="1"/>
  <c r="AD83" i="1"/>
  <c r="BO83" i="1" s="1"/>
  <c r="CV82" i="1"/>
  <c r="CI82" i="1"/>
  <c r="CW82" i="1" s="1"/>
  <c r="BP82" i="1"/>
  <c r="BN82" i="1"/>
  <c r="AD82" i="1"/>
  <c r="BO82" i="1" s="1"/>
  <c r="CV81" i="1"/>
  <c r="CI81" i="1"/>
  <c r="CW81" i="1" s="1"/>
  <c r="BQ81" i="1"/>
  <c r="BP81" i="1"/>
  <c r="BN81" i="1"/>
  <c r="AD81" i="1"/>
  <c r="BO81" i="1" s="1"/>
  <c r="CV80" i="1"/>
  <c r="CI80" i="1"/>
  <c r="CW80" i="1" s="1"/>
  <c r="BQ80" i="1"/>
  <c r="BP80" i="1"/>
  <c r="BN80" i="1"/>
  <c r="AD80" i="1"/>
  <c r="BO80" i="1" s="1"/>
  <c r="CV79" i="1"/>
  <c r="CI79" i="1"/>
  <c r="CW79" i="1" s="1"/>
  <c r="BQ79" i="1"/>
  <c r="BP79" i="1"/>
  <c r="BN79" i="1"/>
  <c r="AD79" i="1"/>
  <c r="BO79" i="1" s="1"/>
  <c r="CV78" i="1"/>
  <c r="CI78" i="1"/>
  <c r="CW78" i="1" s="1"/>
  <c r="BQ78" i="1"/>
  <c r="BP78" i="1"/>
  <c r="BN78" i="1"/>
  <c r="AD78" i="1"/>
  <c r="BO78" i="1" s="1"/>
  <c r="CX78" i="1" s="1"/>
  <c r="CV77" i="1"/>
  <c r="CI77" i="1"/>
  <c r="CW77" i="1" s="1"/>
  <c r="BQ77" i="1"/>
  <c r="BP77" i="1"/>
  <c r="BN77" i="1"/>
  <c r="AD77" i="1"/>
  <c r="BO77" i="1" s="1"/>
  <c r="CV76" i="1"/>
  <c r="CI76" i="1"/>
  <c r="CW76" i="1" s="1"/>
  <c r="BQ76" i="1"/>
  <c r="BP76" i="1"/>
  <c r="BN76" i="1"/>
  <c r="AD76" i="1"/>
  <c r="BO76" i="1" s="1"/>
  <c r="CV75" i="1"/>
  <c r="CI75" i="1"/>
  <c r="CW75" i="1" s="1"/>
  <c r="BQ75" i="1"/>
  <c r="BP75" i="1"/>
  <c r="BN75" i="1"/>
  <c r="AD75" i="1"/>
  <c r="BO75" i="1" s="1"/>
  <c r="CV74" i="1"/>
  <c r="CI74" i="1"/>
  <c r="CW74" i="1" s="1"/>
  <c r="BQ74" i="1"/>
  <c r="BP74" i="1"/>
  <c r="BN74" i="1"/>
  <c r="AD74" i="1"/>
  <c r="BO74" i="1" s="1"/>
  <c r="CV73" i="1"/>
  <c r="CI73" i="1"/>
  <c r="CW73" i="1" s="1"/>
  <c r="BQ73" i="1"/>
  <c r="BP73" i="1"/>
  <c r="BN73" i="1"/>
  <c r="AD73" i="1"/>
  <c r="BO73" i="1" s="1"/>
  <c r="CV72" i="1"/>
  <c r="CI72" i="1"/>
  <c r="CW72" i="1" s="1"/>
  <c r="BQ72" i="1"/>
  <c r="BP72" i="1"/>
  <c r="BN72" i="1"/>
  <c r="AD72" i="1"/>
  <c r="BO72" i="1" s="1"/>
  <c r="CV71" i="1"/>
  <c r="CI71" i="1"/>
  <c r="CW71" i="1" s="1"/>
  <c r="BQ71" i="1"/>
  <c r="BP71" i="1"/>
  <c r="BN71" i="1"/>
  <c r="AD71" i="1"/>
  <c r="BO71" i="1" s="1"/>
  <c r="CV70" i="1"/>
  <c r="CI70" i="1"/>
  <c r="CW70" i="1" s="1"/>
  <c r="BQ70" i="1"/>
  <c r="BP70" i="1"/>
  <c r="BO70" i="1"/>
  <c r="BN70" i="1"/>
  <c r="CV69" i="1"/>
  <c r="CI69" i="1"/>
  <c r="CW69" i="1" s="1"/>
  <c r="BQ69" i="1"/>
  <c r="BP69" i="1"/>
  <c r="BN69" i="1"/>
  <c r="AD69" i="1"/>
  <c r="BO69" i="1" s="1"/>
  <c r="CV68" i="1"/>
  <c r="CI68" i="1"/>
  <c r="BQ68" i="1"/>
  <c r="BP68" i="1"/>
  <c r="BN68" i="1"/>
  <c r="AD68" i="1"/>
  <c r="BO68" i="1" s="1"/>
  <c r="CX68" i="1" s="1"/>
  <c r="CV67" i="1"/>
  <c r="CI67" i="1"/>
  <c r="CW67" i="1" s="1"/>
  <c r="BQ67" i="1"/>
  <c r="BP67" i="1"/>
  <c r="BN67" i="1"/>
  <c r="AD67" i="1"/>
  <c r="BO67" i="1" s="1"/>
  <c r="CV66" i="1"/>
  <c r="CI66" i="1"/>
  <c r="BQ66" i="1"/>
  <c r="BP66" i="1"/>
  <c r="BN66" i="1"/>
  <c r="AD66" i="1"/>
  <c r="BO66" i="1" s="1"/>
  <c r="CV65" i="1"/>
  <c r="CI65" i="1"/>
  <c r="CW65" i="1" s="1"/>
  <c r="BQ65" i="1"/>
  <c r="BP65" i="1"/>
  <c r="BO65" i="1"/>
  <c r="BN65" i="1"/>
  <c r="CV64" i="1"/>
  <c r="CI64" i="1"/>
  <c r="CW64" i="1" s="1"/>
  <c r="BQ64" i="1"/>
  <c r="BP64" i="1"/>
  <c r="BN64" i="1"/>
  <c r="AD64" i="1"/>
  <c r="BO64" i="1" s="1"/>
  <c r="CX64" i="1" s="1"/>
  <c r="CV63" i="1"/>
  <c r="CI63" i="1"/>
  <c r="CW63" i="1" s="1"/>
  <c r="BQ63" i="1"/>
  <c r="BP63" i="1"/>
  <c r="BN63" i="1"/>
  <c r="AD63" i="1"/>
  <c r="BO63" i="1" s="1"/>
  <c r="CV62" i="1"/>
  <c r="CI62" i="1"/>
  <c r="CW62" i="1" s="1"/>
  <c r="BQ62" i="1"/>
  <c r="BP62" i="1"/>
  <c r="BN62" i="1"/>
  <c r="AD62" i="1"/>
  <c r="BO62" i="1" s="1"/>
  <c r="CV61" i="1"/>
  <c r="CI61" i="1"/>
  <c r="CW61" i="1" s="1"/>
  <c r="BQ61" i="1"/>
  <c r="BP61" i="1"/>
  <c r="BN61" i="1"/>
  <c r="AD61" i="1"/>
  <c r="BO61" i="1" s="1"/>
  <c r="CV60" i="1"/>
  <c r="CI60" i="1"/>
  <c r="CW60" i="1" s="1"/>
  <c r="BQ60" i="1"/>
  <c r="BP60" i="1"/>
  <c r="BN60" i="1"/>
  <c r="AD60" i="1"/>
  <c r="BO60" i="1" s="1"/>
  <c r="CX60" i="1" s="1"/>
  <c r="CV59" i="1"/>
  <c r="CI59" i="1"/>
  <c r="CW59" i="1" s="1"/>
  <c r="BQ59" i="1"/>
  <c r="BP59" i="1"/>
  <c r="BN59" i="1"/>
  <c r="AD59" i="1"/>
  <c r="BO59" i="1" s="1"/>
  <c r="CV58" i="1"/>
  <c r="CI58" i="1"/>
  <c r="CW58" i="1" s="1"/>
  <c r="BQ58" i="1"/>
  <c r="BP58" i="1"/>
  <c r="BN58" i="1"/>
  <c r="AD58" i="1"/>
  <c r="BO58" i="1" s="1"/>
  <c r="CV57" i="1"/>
  <c r="CI57" i="1"/>
  <c r="CW57" i="1" s="1"/>
  <c r="BQ57" i="1"/>
  <c r="BP57" i="1"/>
  <c r="BN57" i="1"/>
  <c r="AD57" i="1"/>
  <c r="BO57" i="1" s="1"/>
  <c r="CV56" i="1"/>
  <c r="CI56" i="1"/>
  <c r="CW56" i="1" s="1"/>
  <c r="BQ56" i="1"/>
  <c r="BP56" i="1"/>
  <c r="BN56" i="1"/>
  <c r="AD56" i="1"/>
  <c r="BO56" i="1" s="1"/>
  <c r="CV55" i="1"/>
  <c r="CI55" i="1"/>
  <c r="CW55" i="1" s="1"/>
  <c r="BQ55" i="1"/>
  <c r="BP55" i="1"/>
  <c r="BN55" i="1"/>
  <c r="AD55" i="1"/>
  <c r="BO55" i="1" s="1"/>
  <c r="CV54" i="1"/>
  <c r="CI54" i="1"/>
  <c r="CW54" i="1" s="1"/>
  <c r="BQ54" i="1"/>
  <c r="BP54" i="1"/>
  <c r="BN54" i="1"/>
  <c r="AD54" i="1"/>
  <c r="BO54" i="1" s="1"/>
  <c r="CV53" i="1"/>
  <c r="CI53" i="1"/>
  <c r="CW53" i="1" s="1"/>
  <c r="BQ53" i="1"/>
  <c r="BP53" i="1"/>
  <c r="BN53" i="1"/>
  <c r="AD53" i="1"/>
  <c r="BO53" i="1" s="1"/>
  <c r="CV52" i="1"/>
  <c r="CI52" i="1"/>
  <c r="CW52" i="1" s="1"/>
  <c r="BQ52" i="1"/>
  <c r="BP52" i="1"/>
  <c r="BN52" i="1"/>
  <c r="AD52" i="1"/>
  <c r="BO52" i="1" s="1"/>
  <c r="CV51" i="1"/>
  <c r="CI51" i="1"/>
  <c r="CW51" i="1" s="1"/>
  <c r="BQ51" i="1"/>
  <c r="BP51" i="1"/>
  <c r="BN51" i="1"/>
  <c r="AD51" i="1"/>
  <c r="BO51" i="1" s="1"/>
  <c r="CV50" i="1"/>
  <c r="CI50" i="1"/>
  <c r="CW50" i="1" s="1"/>
  <c r="BQ50" i="1"/>
  <c r="BP50" i="1"/>
  <c r="BN50" i="1"/>
  <c r="AD50" i="1"/>
  <c r="BO50" i="1" s="1"/>
  <c r="CV49" i="1"/>
  <c r="CI49" i="1"/>
  <c r="CW49" i="1" s="1"/>
  <c r="BQ49" i="1"/>
  <c r="BP49" i="1"/>
  <c r="BN49" i="1"/>
  <c r="AD49" i="1"/>
  <c r="BO49" i="1" s="1"/>
  <c r="CV48" i="1"/>
  <c r="CI48" i="1"/>
  <c r="CW48" i="1" s="1"/>
  <c r="BQ48" i="1"/>
  <c r="BP48" i="1"/>
  <c r="BN48" i="1"/>
  <c r="AD48" i="1"/>
  <c r="BO48" i="1" s="1"/>
  <c r="CV47" i="1"/>
  <c r="CI47" i="1"/>
  <c r="CW47" i="1" s="1"/>
  <c r="BQ47" i="1"/>
  <c r="BP47" i="1"/>
  <c r="BN47" i="1"/>
  <c r="AD47" i="1"/>
  <c r="BO47" i="1" s="1"/>
  <c r="CV46" i="1"/>
  <c r="CI46" i="1"/>
  <c r="CW46" i="1" s="1"/>
  <c r="BQ46" i="1"/>
  <c r="BP46" i="1"/>
  <c r="BN46" i="1"/>
  <c r="AD46" i="1"/>
  <c r="BO46" i="1" s="1"/>
  <c r="CV45" i="1"/>
  <c r="CI45" i="1"/>
  <c r="CW45" i="1" s="1"/>
  <c r="BQ45" i="1"/>
  <c r="BP45" i="1"/>
  <c r="BN45" i="1"/>
  <c r="AD45" i="1"/>
  <c r="BO45" i="1" s="1"/>
  <c r="CV44" i="1"/>
  <c r="CI44" i="1"/>
  <c r="CW44" i="1" s="1"/>
  <c r="BQ44" i="1"/>
  <c r="BP44" i="1"/>
  <c r="BN44" i="1"/>
  <c r="AD44" i="1"/>
  <c r="BO44" i="1" s="1"/>
  <c r="CV43" i="1"/>
  <c r="CI43" i="1"/>
  <c r="CW43" i="1" s="1"/>
  <c r="BQ43" i="1"/>
  <c r="BP43" i="1"/>
  <c r="BN43" i="1"/>
  <c r="AD43" i="1"/>
  <c r="BO43" i="1" s="1"/>
  <c r="CV42" i="1"/>
  <c r="CI42" i="1"/>
  <c r="CW42" i="1" s="1"/>
  <c r="BQ42" i="1"/>
  <c r="BP42" i="1"/>
  <c r="BN42" i="1"/>
  <c r="AD42" i="1"/>
  <c r="BO42" i="1" s="1"/>
  <c r="CV41" i="1"/>
  <c r="CI41" i="1"/>
  <c r="CW41" i="1" s="1"/>
  <c r="BQ41" i="1"/>
  <c r="BP41" i="1"/>
  <c r="BN41" i="1"/>
  <c r="AD41" i="1"/>
  <c r="BO41" i="1" s="1"/>
  <c r="CV40" i="1"/>
  <c r="CI40" i="1"/>
  <c r="CW40" i="1" s="1"/>
  <c r="BQ40" i="1"/>
  <c r="BP40" i="1"/>
  <c r="BN40" i="1"/>
  <c r="AD40" i="1"/>
  <c r="BO40" i="1" s="1"/>
  <c r="CX40" i="1" s="1"/>
  <c r="CV39" i="1"/>
  <c r="CI39" i="1"/>
  <c r="CW39" i="1" s="1"/>
  <c r="BQ39" i="1"/>
  <c r="BP39" i="1"/>
  <c r="BN39" i="1"/>
  <c r="AD39" i="1"/>
  <c r="BO39" i="1" s="1"/>
  <c r="CV38" i="1"/>
  <c r="CI38" i="1"/>
  <c r="CW38" i="1" s="1"/>
  <c r="BQ38" i="1"/>
  <c r="BP38" i="1"/>
  <c r="BN38" i="1"/>
  <c r="AD38" i="1"/>
  <c r="BO38" i="1" s="1"/>
  <c r="CV37" i="1"/>
  <c r="CI37" i="1"/>
  <c r="CW37" i="1" s="1"/>
  <c r="BQ37" i="1"/>
  <c r="BP37" i="1"/>
  <c r="BN37" i="1"/>
  <c r="AD37" i="1"/>
  <c r="BO37" i="1" s="1"/>
  <c r="CV36" i="1"/>
  <c r="CI36" i="1"/>
  <c r="CW36" i="1" s="1"/>
  <c r="BQ36" i="1"/>
  <c r="BP36" i="1"/>
  <c r="BN36" i="1"/>
  <c r="AD36" i="1"/>
  <c r="BO36" i="1" s="1"/>
  <c r="CV35" i="1"/>
  <c r="CI35" i="1"/>
  <c r="CW35" i="1" s="1"/>
  <c r="BQ35" i="1"/>
  <c r="BP35" i="1"/>
  <c r="BN35" i="1"/>
  <c r="AD35" i="1"/>
  <c r="BO35" i="1" s="1"/>
  <c r="CV34" i="1"/>
  <c r="CI34" i="1"/>
  <c r="CW34" i="1" s="1"/>
  <c r="BQ34" i="1"/>
  <c r="BP34" i="1"/>
  <c r="BN34" i="1"/>
  <c r="AD34" i="1"/>
  <c r="BO34" i="1" s="1"/>
  <c r="CV33" i="1"/>
  <c r="CI33" i="1"/>
  <c r="CW33" i="1" s="1"/>
  <c r="BQ33" i="1"/>
  <c r="BP33" i="1"/>
  <c r="BN33" i="1"/>
  <c r="AD33" i="1"/>
  <c r="BO33" i="1" s="1"/>
  <c r="CV32" i="1"/>
  <c r="CI32" i="1"/>
  <c r="CW32" i="1" s="1"/>
  <c r="BQ32" i="1"/>
  <c r="BP32" i="1"/>
  <c r="BN32" i="1"/>
  <c r="AD32" i="1"/>
  <c r="BO32" i="1" s="1"/>
  <c r="CV31" i="1"/>
  <c r="CI31" i="1"/>
  <c r="CW31" i="1" s="1"/>
  <c r="BQ31" i="1"/>
  <c r="BP31" i="1"/>
  <c r="BN31" i="1"/>
  <c r="AD31" i="1"/>
  <c r="BO31" i="1" s="1"/>
  <c r="CV30" i="1"/>
  <c r="CI30" i="1"/>
  <c r="CW30" i="1" s="1"/>
  <c r="BQ30" i="1"/>
  <c r="BP30" i="1"/>
  <c r="BN30" i="1"/>
  <c r="AD30" i="1"/>
  <c r="BO30" i="1" s="1"/>
  <c r="CV29" i="1"/>
  <c r="CI29" i="1"/>
  <c r="CW29" i="1" s="1"/>
  <c r="BQ29" i="1"/>
  <c r="BP29" i="1"/>
  <c r="BN29" i="1"/>
  <c r="AD29" i="1"/>
  <c r="BO29" i="1" s="1"/>
  <c r="CV28" i="1"/>
  <c r="CI28" i="1"/>
  <c r="CW28" i="1" s="1"/>
  <c r="BQ28" i="1"/>
  <c r="BP28" i="1"/>
  <c r="BN28" i="1"/>
  <c r="AD28" i="1"/>
  <c r="BO28" i="1" s="1"/>
  <c r="CV27" i="1"/>
  <c r="CI27" i="1"/>
  <c r="CW27" i="1" s="1"/>
  <c r="BQ27" i="1"/>
  <c r="BP27" i="1"/>
  <c r="BN27" i="1"/>
  <c r="AD27" i="1"/>
  <c r="BO27" i="1" s="1"/>
  <c r="CV26" i="1"/>
  <c r="CI26" i="1"/>
  <c r="CW26" i="1" s="1"/>
  <c r="BQ26" i="1"/>
  <c r="BP26" i="1"/>
  <c r="BN26" i="1"/>
  <c r="AD26" i="1"/>
  <c r="BO26" i="1" s="1"/>
  <c r="CV25" i="1"/>
  <c r="CI25" i="1"/>
  <c r="CW25" i="1" s="1"/>
  <c r="BQ25" i="1"/>
  <c r="BP25" i="1"/>
  <c r="BN25" i="1"/>
  <c r="AD25" i="1"/>
  <c r="BO25" i="1" s="1"/>
  <c r="CV24" i="1"/>
  <c r="CI24" i="1"/>
  <c r="CW24" i="1" s="1"/>
  <c r="BQ24" i="1"/>
  <c r="BP24" i="1"/>
  <c r="BN24" i="1"/>
  <c r="AD24" i="1"/>
  <c r="BO24" i="1" s="1"/>
  <c r="CV23" i="1"/>
  <c r="CI23" i="1"/>
  <c r="CW23" i="1" s="1"/>
  <c r="BQ23" i="1"/>
  <c r="BP23" i="1"/>
  <c r="BN23" i="1"/>
  <c r="AD23" i="1"/>
  <c r="BO23" i="1" s="1"/>
  <c r="CV22" i="1"/>
  <c r="CI22" i="1"/>
  <c r="CW22" i="1" s="1"/>
  <c r="BQ22" i="1"/>
  <c r="BP22" i="1"/>
  <c r="BN22" i="1"/>
  <c r="AD22" i="1"/>
  <c r="BO22" i="1" s="1"/>
  <c r="CV21" i="1"/>
  <c r="CI21" i="1"/>
  <c r="CW21" i="1" s="1"/>
  <c r="BQ21" i="1"/>
  <c r="BP21" i="1"/>
  <c r="BN21" i="1"/>
  <c r="AD21" i="1"/>
  <c r="BO21" i="1" s="1"/>
  <c r="CV20" i="1"/>
  <c r="CI20" i="1"/>
  <c r="CW20" i="1" s="1"/>
  <c r="BQ20" i="1"/>
  <c r="BP20" i="1"/>
  <c r="BN20" i="1"/>
  <c r="AD20" i="1"/>
  <c r="BO20" i="1" s="1"/>
  <c r="CX20" i="1" s="1"/>
  <c r="CV19" i="1"/>
  <c r="CI19" i="1"/>
  <c r="CW19" i="1" s="1"/>
  <c r="BQ19" i="1"/>
  <c r="BP19" i="1"/>
  <c r="BN19" i="1"/>
  <c r="AD19" i="1"/>
  <c r="BO19" i="1" s="1"/>
  <c r="CV18" i="1"/>
  <c r="CI18" i="1"/>
  <c r="CW18" i="1" s="1"/>
  <c r="BQ18" i="1"/>
  <c r="BP18" i="1"/>
  <c r="BN18" i="1"/>
  <c r="AD18" i="1"/>
  <c r="BO18" i="1" s="1"/>
  <c r="CV17" i="1"/>
  <c r="CI17" i="1"/>
  <c r="CW17" i="1" s="1"/>
  <c r="BQ17" i="1"/>
  <c r="BP17" i="1"/>
  <c r="BN17" i="1"/>
  <c r="AD17" i="1"/>
  <c r="BO17" i="1" s="1"/>
  <c r="CV16" i="1"/>
  <c r="CI16" i="1"/>
  <c r="CW16" i="1" s="1"/>
  <c r="BQ16" i="1"/>
  <c r="BP16" i="1"/>
  <c r="BN16" i="1"/>
  <c r="AD16" i="1"/>
  <c r="BO16" i="1" s="1"/>
  <c r="CV15" i="1"/>
  <c r="CB15" i="1"/>
  <c r="CI15" i="1" s="1"/>
  <c r="CW15" i="1" s="1"/>
  <c r="BQ15" i="1"/>
  <c r="BP15" i="1"/>
  <c r="BN15" i="1"/>
  <c r="AD15" i="1"/>
  <c r="BO15" i="1" s="1"/>
  <c r="CV14" i="1"/>
  <c r="CI14" i="1"/>
  <c r="CW14" i="1" s="1"/>
  <c r="BQ14" i="1"/>
  <c r="BP14" i="1"/>
  <c r="BN14" i="1"/>
  <c r="AD14" i="1"/>
  <c r="BO14" i="1" s="1"/>
  <c r="CX14" i="1" s="1"/>
  <c r="CV13" i="1"/>
  <c r="CI13" i="1"/>
  <c r="CW13" i="1" s="1"/>
  <c r="BQ13" i="1"/>
  <c r="BP13" i="1"/>
  <c r="BN13" i="1"/>
  <c r="AD13" i="1"/>
  <c r="BO13" i="1" s="1"/>
  <c r="CX13" i="1" s="1"/>
  <c r="CV12" i="1"/>
  <c r="CI12" i="1"/>
  <c r="CW12" i="1" s="1"/>
  <c r="BQ12" i="1"/>
  <c r="BP12" i="1"/>
  <c r="BN12" i="1"/>
  <c r="AD12" i="1"/>
  <c r="BO12" i="1" s="1"/>
  <c r="CV11" i="1"/>
  <c r="CI11" i="1"/>
  <c r="CW11" i="1" s="1"/>
  <c r="BQ11" i="1"/>
  <c r="BP11" i="1"/>
  <c r="BN11" i="1"/>
  <c r="AD11" i="1"/>
  <c r="BO11" i="1" s="1"/>
  <c r="CV10" i="1"/>
  <c r="CI10" i="1"/>
  <c r="BQ10" i="1"/>
  <c r="BP10" i="1"/>
  <c r="BN10" i="1"/>
  <c r="AD10" i="1"/>
  <c r="BO10" i="1" s="1"/>
  <c r="CV9" i="1"/>
  <c r="CI9" i="1"/>
  <c r="CW9" i="1" s="1"/>
  <c r="BQ9" i="1"/>
  <c r="BP9" i="1"/>
  <c r="BN9" i="1"/>
  <c r="AD9" i="1"/>
  <c r="BO9" i="1" s="1"/>
  <c r="CV8" i="1"/>
  <c r="CI8" i="1"/>
  <c r="BQ8" i="1"/>
  <c r="BP8" i="1"/>
  <c r="BN8" i="1"/>
  <c r="AD8" i="1"/>
  <c r="BO8" i="1" s="1"/>
  <c r="CV7" i="1"/>
  <c r="CI7" i="1"/>
  <c r="CW7" i="1" s="1"/>
  <c r="BQ7" i="1"/>
  <c r="BP7" i="1"/>
  <c r="BN7" i="1"/>
  <c r="AD7" i="1"/>
  <c r="BO7" i="1" s="1"/>
  <c r="CV6" i="1"/>
  <c r="CI6" i="1"/>
  <c r="CW6" i="1" s="1"/>
  <c r="BQ6" i="1"/>
  <c r="BP6" i="1"/>
  <c r="BN6" i="1"/>
  <c r="AD6" i="1"/>
  <c r="BO6" i="1" s="1"/>
  <c r="CV5" i="1"/>
  <c r="CI5" i="1"/>
  <c r="CW5" i="1" s="1"/>
  <c r="BQ5" i="1"/>
  <c r="BP5" i="1"/>
  <c r="BN5" i="1"/>
  <c r="AD5" i="1"/>
  <c r="BO5" i="1" s="1"/>
  <c r="CV4" i="1"/>
  <c r="CI4" i="1"/>
  <c r="CW4" i="1" s="1"/>
  <c r="BQ4" i="1"/>
  <c r="BP4" i="1"/>
  <c r="BN4" i="1"/>
  <c r="AD4" i="1"/>
  <c r="BO4" i="1" s="1"/>
  <c r="CV3" i="1"/>
  <c r="CI3" i="1"/>
  <c r="CW3" i="1" s="1"/>
  <c r="BQ3" i="1"/>
  <c r="BP3" i="1"/>
  <c r="BN3" i="1"/>
  <c r="AD3" i="1"/>
  <c r="BO3" i="1" s="1"/>
  <c r="CX171" i="1" l="1"/>
  <c r="CX177" i="1"/>
  <c r="CX217" i="1"/>
  <c r="CX179" i="1"/>
  <c r="CX183" i="1"/>
  <c r="CX58" i="1"/>
  <c r="CX44" i="1"/>
  <c r="CX48" i="1"/>
  <c r="CX52" i="1"/>
  <c r="CX56" i="1"/>
  <c r="CX53" i="1"/>
  <c r="CX77" i="1"/>
  <c r="CX143" i="1"/>
  <c r="CX73" i="1"/>
  <c r="CX135" i="1"/>
  <c r="CX127" i="1"/>
  <c r="CX137" i="1"/>
  <c r="CX153" i="1"/>
  <c r="CX81" i="1"/>
  <c r="CX10" i="1"/>
  <c r="CX11" i="1"/>
  <c r="CX23" i="1"/>
  <c r="CX57" i="1"/>
  <c r="CX141" i="1"/>
  <c r="CX145" i="1"/>
  <c r="CX37" i="1"/>
  <c r="CX151" i="1"/>
  <c r="CX159" i="1"/>
  <c r="CX17" i="1"/>
  <c r="CX29" i="1"/>
  <c r="CX49" i="1"/>
  <c r="CX61" i="1"/>
  <c r="CJ67" i="1"/>
  <c r="CJ69" i="1"/>
  <c r="CX28" i="1"/>
  <c r="CX87" i="1"/>
  <c r="CX105" i="1"/>
  <c r="CX107" i="1"/>
  <c r="CX109" i="1"/>
  <c r="CX118" i="1"/>
  <c r="CX125" i="1"/>
  <c r="CX42" i="1"/>
  <c r="CX83" i="1"/>
  <c r="CX91" i="1"/>
  <c r="CX157" i="1"/>
  <c r="CX32" i="1"/>
  <c r="CX36" i="1"/>
  <c r="CX195" i="1"/>
  <c r="CX197" i="1"/>
  <c r="CX12" i="1"/>
  <c r="CX24" i="1"/>
  <c r="CX117" i="1"/>
  <c r="CX5" i="1"/>
  <c r="CJ126" i="1"/>
  <c r="CX6" i="1"/>
  <c r="CX115" i="1"/>
  <c r="CX121" i="1"/>
  <c r="CX152" i="1"/>
  <c r="CX154" i="1"/>
  <c r="CX219" i="1"/>
  <c r="CX9" i="1"/>
  <c r="CX45" i="1"/>
  <c r="CX172" i="1"/>
  <c r="CX174" i="1"/>
  <c r="CX185" i="1"/>
  <c r="CX207" i="1"/>
  <c r="CJ127" i="1"/>
  <c r="CX211" i="1"/>
  <c r="CX15" i="1"/>
  <c r="CX101" i="1"/>
  <c r="CX4" i="1"/>
  <c r="CX22" i="1"/>
  <c r="CX170" i="1"/>
  <c r="CX178" i="1"/>
  <c r="CX203" i="1"/>
  <c r="CX205" i="1"/>
  <c r="CX213" i="1"/>
  <c r="CW127" i="1"/>
  <c r="CJ23" i="1"/>
  <c r="CX18" i="1"/>
  <c r="CX21" i="1"/>
  <c r="CX25" i="1"/>
  <c r="CX33" i="1"/>
  <c r="CX41" i="1"/>
  <c r="CX74" i="1"/>
  <c r="CX92" i="1"/>
  <c r="CX214" i="1"/>
  <c r="CX19" i="1"/>
  <c r="CX72" i="1"/>
  <c r="CJ102" i="1"/>
  <c r="CX103" i="1"/>
  <c r="CX111" i="1"/>
  <c r="CX133" i="1"/>
  <c r="CX149" i="1"/>
  <c r="CX38" i="1"/>
  <c r="CX71" i="1"/>
  <c r="CX113" i="1"/>
  <c r="CX122" i="1"/>
  <c r="CX167" i="1"/>
  <c r="CX193" i="1"/>
  <c r="CX201" i="1"/>
  <c r="CX8" i="1"/>
  <c r="CJ125" i="1"/>
  <c r="CW84" i="1"/>
  <c r="CJ84" i="1"/>
  <c r="CJ5" i="1"/>
  <c r="CX75" i="1"/>
  <c r="CX79" i="1"/>
  <c r="CX85" i="1"/>
  <c r="CX187" i="1"/>
  <c r="CX189" i="1"/>
  <c r="CX191" i="1"/>
  <c r="CX196" i="1"/>
  <c r="CX200" i="1"/>
  <c r="CX202" i="1"/>
  <c r="CX212" i="1"/>
  <c r="CX3" i="1"/>
  <c r="CX7" i="1"/>
  <c r="CX47" i="1"/>
  <c r="CX51" i="1"/>
  <c r="CX59" i="1"/>
  <c r="CX63" i="1"/>
  <c r="CX80" i="1"/>
  <c r="CX90" i="1"/>
  <c r="CX94" i="1"/>
  <c r="CX131" i="1"/>
  <c r="CX16" i="1"/>
  <c r="CX46" i="1"/>
  <c r="CX50" i="1"/>
  <c r="CX160" i="1"/>
  <c r="CX198" i="1"/>
  <c r="CX27" i="1"/>
  <c r="CX31" i="1"/>
  <c r="CX35" i="1"/>
  <c r="CX39" i="1"/>
  <c r="CX43" i="1"/>
  <c r="CX55" i="1"/>
  <c r="CX76" i="1"/>
  <c r="CX84" i="1"/>
  <c r="CX86" i="1"/>
  <c r="CX98" i="1"/>
  <c r="CJ119" i="1"/>
  <c r="CJ129" i="1"/>
  <c r="CX139" i="1"/>
  <c r="CX147" i="1"/>
  <c r="CX162" i="1"/>
  <c r="CJ163" i="1"/>
  <c r="CX165" i="1"/>
  <c r="CX173" i="1"/>
  <c r="CX215" i="1"/>
  <c r="CX218" i="1"/>
  <c r="CJ65" i="1"/>
  <c r="CX70" i="1"/>
  <c r="CJ74" i="1"/>
  <c r="CW126" i="1"/>
  <c r="CX129" i="1"/>
  <c r="CX163" i="1"/>
  <c r="CX26" i="1"/>
  <c r="CX30" i="1"/>
  <c r="CX34" i="1"/>
  <c r="CX54" i="1"/>
  <c r="CX62" i="1"/>
  <c r="CX66" i="1"/>
  <c r="CX89" i="1"/>
  <c r="CX93" i="1"/>
  <c r="CX97" i="1"/>
  <c r="CX155" i="1"/>
  <c r="CX176" i="1"/>
  <c r="CJ4" i="1"/>
  <c r="CJ8" i="1"/>
  <c r="CJ13" i="1"/>
  <c r="CJ20" i="1"/>
  <c r="CJ28" i="1"/>
  <c r="CJ39" i="1"/>
  <c r="CJ52" i="1"/>
  <c r="CJ55" i="1"/>
  <c r="CJ60" i="1"/>
  <c r="CJ63" i="1"/>
  <c r="CJ3" i="1"/>
  <c r="CJ7" i="1"/>
  <c r="CJ10" i="1"/>
  <c r="CJ16" i="1"/>
  <c r="CJ18" i="1"/>
  <c r="CJ21" i="1"/>
  <c r="CJ26" i="1"/>
  <c r="CJ29" i="1"/>
  <c r="CJ42" i="1"/>
  <c r="CJ58" i="1"/>
  <c r="CJ61" i="1"/>
  <c r="CJ82" i="1"/>
  <c r="CX82" i="1"/>
  <c r="CJ87" i="1"/>
  <c r="CJ90" i="1"/>
  <c r="CJ95" i="1"/>
  <c r="CJ98" i="1"/>
  <c r="CJ105" i="1"/>
  <c r="CJ110" i="1"/>
  <c r="CX110" i="1"/>
  <c r="CJ113" i="1"/>
  <c r="CJ121" i="1"/>
  <c r="CJ31" i="1"/>
  <c r="CJ36" i="1"/>
  <c r="CJ47" i="1"/>
  <c r="CW66" i="1"/>
  <c r="CJ66" i="1"/>
  <c r="CW8" i="1"/>
  <c r="CJ9" i="1"/>
  <c r="CJ12" i="1"/>
  <c r="CJ15" i="1"/>
  <c r="CJ17" i="1"/>
  <c r="CJ19" i="1"/>
  <c r="CJ24" i="1"/>
  <c r="CJ27" i="1"/>
  <c r="CJ32" i="1"/>
  <c r="CJ35" i="1"/>
  <c r="CJ40" i="1"/>
  <c r="CJ43" i="1"/>
  <c r="CJ48" i="1"/>
  <c r="CJ51" i="1"/>
  <c r="CJ56" i="1"/>
  <c r="CJ59" i="1"/>
  <c r="CJ64" i="1"/>
  <c r="CJ72" i="1"/>
  <c r="CJ77" i="1"/>
  <c r="CJ80" i="1"/>
  <c r="CW83" i="1"/>
  <c r="CJ83" i="1"/>
  <c r="CJ85" i="1"/>
  <c r="CJ88" i="1"/>
  <c r="CJ93" i="1"/>
  <c r="CJ96" i="1"/>
  <c r="CW101" i="1"/>
  <c r="CJ101" i="1"/>
  <c r="CJ103" i="1"/>
  <c r="CJ108" i="1"/>
  <c r="CX108" i="1"/>
  <c r="CJ111" i="1"/>
  <c r="CJ116" i="1"/>
  <c r="CX116" i="1"/>
  <c r="CW123" i="1"/>
  <c r="CX123" i="1"/>
  <c r="CJ123" i="1"/>
  <c r="CW161" i="1"/>
  <c r="CJ161" i="1"/>
  <c r="CX161" i="1"/>
  <c r="CJ44" i="1"/>
  <c r="CJ73" i="1"/>
  <c r="CJ76" i="1"/>
  <c r="CJ81" i="1"/>
  <c r="CJ89" i="1"/>
  <c r="CJ92" i="1"/>
  <c r="CJ97" i="1"/>
  <c r="CJ100" i="1"/>
  <c r="CJ104" i="1"/>
  <c r="CX104" i="1"/>
  <c r="CJ107" i="1"/>
  <c r="CJ112" i="1"/>
  <c r="CX112" i="1"/>
  <c r="CJ115" i="1"/>
  <c r="CJ124" i="1"/>
  <c r="CW124" i="1"/>
  <c r="CJ128" i="1"/>
  <c r="CX128" i="1"/>
  <c r="CW128" i="1"/>
  <c r="CJ165" i="1"/>
  <c r="CJ191" i="1"/>
  <c r="CW196" i="1"/>
  <c r="CJ196" i="1"/>
  <c r="CW198" i="1"/>
  <c r="CJ198" i="1"/>
  <c r="CJ34" i="1"/>
  <c r="CJ37" i="1"/>
  <c r="CJ45" i="1"/>
  <c r="CJ50" i="1"/>
  <c r="CJ53" i="1"/>
  <c r="CJ71" i="1"/>
  <c r="CJ79" i="1"/>
  <c r="CJ6" i="1"/>
  <c r="CW10" i="1"/>
  <c r="CJ11" i="1"/>
  <c r="CJ14" i="1"/>
  <c r="CJ22" i="1"/>
  <c r="CJ25" i="1"/>
  <c r="CJ30" i="1"/>
  <c r="CJ33" i="1"/>
  <c r="CJ38" i="1"/>
  <c r="CJ41" i="1"/>
  <c r="CJ46" i="1"/>
  <c r="CJ49" i="1"/>
  <c r="CJ54" i="1"/>
  <c r="CJ57" i="1"/>
  <c r="CJ62" i="1"/>
  <c r="CW68" i="1"/>
  <c r="CJ68" i="1"/>
  <c r="CJ70" i="1"/>
  <c r="CJ75" i="1"/>
  <c r="CJ78" i="1"/>
  <c r="CJ86" i="1"/>
  <c r="CJ91" i="1"/>
  <c r="CJ94" i="1"/>
  <c r="CJ99" i="1"/>
  <c r="CX99" i="1"/>
  <c r="CJ106" i="1"/>
  <c r="CX106" i="1"/>
  <c r="CJ109" i="1"/>
  <c r="CJ114" i="1"/>
  <c r="CX114" i="1"/>
  <c r="CJ117" i="1"/>
  <c r="CX102" i="1"/>
  <c r="CJ118" i="1"/>
  <c r="CX119" i="1"/>
  <c r="CW125" i="1"/>
  <c r="CX126" i="1"/>
  <c r="CJ130" i="1"/>
  <c r="CJ132" i="1"/>
  <c r="CJ134" i="1"/>
  <c r="CJ136" i="1"/>
  <c r="CJ138" i="1"/>
  <c r="CJ140" i="1"/>
  <c r="CJ142" i="1"/>
  <c r="CJ144" i="1"/>
  <c r="CJ146" i="1"/>
  <c r="CJ148" i="1"/>
  <c r="CJ150" i="1"/>
  <c r="CJ152" i="1"/>
  <c r="CJ154" i="1"/>
  <c r="CJ156" i="1"/>
  <c r="CJ158" i="1"/>
  <c r="CJ160" i="1"/>
  <c r="CW160" i="1"/>
  <c r="CJ173" i="1"/>
  <c r="CW173" i="1"/>
  <c r="CW176" i="1"/>
  <c r="CJ176" i="1"/>
  <c r="CJ181" i="1"/>
  <c r="CW181" i="1"/>
  <c r="CW184" i="1"/>
  <c r="CJ184" i="1"/>
  <c r="CJ193" i="1"/>
  <c r="CW207" i="1"/>
  <c r="CJ207" i="1"/>
  <c r="CX65" i="1"/>
  <c r="CX67" i="1"/>
  <c r="CX69" i="1"/>
  <c r="CJ120" i="1"/>
  <c r="CW188" i="1"/>
  <c r="CJ188" i="1"/>
  <c r="CW190" i="1"/>
  <c r="CJ190" i="1"/>
  <c r="CW201" i="1"/>
  <c r="CJ201" i="1"/>
  <c r="CJ122" i="1"/>
  <c r="CJ131" i="1"/>
  <c r="CJ133" i="1"/>
  <c r="CJ135" i="1"/>
  <c r="CJ137" i="1"/>
  <c r="CJ139" i="1"/>
  <c r="CJ141" i="1"/>
  <c r="CJ143" i="1"/>
  <c r="CJ145" i="1"/>
  <c r="CJ147" i="1"/>
  <c r="CJ149" i="1"/>
  <c r="CJ151" i="1"/>
  <c r="CJ153" i="1"/>
  <c r="CJ155" i="1"/>
  <c r="CJ157" i="1"/>
  <c r="CJ159" i="1"/>
  <c r="CJ162" i="1"/>
  <c r="CW162" i="1"/>
  <c r="CJ169" i="1"/>
  <c r="CW169" i="1"/>
  <c r="CX169" i="1"/>
  <c r="CW172" i="1"/>
  <c r="CJ172" i="1"/>
  <c r="CJ177" i="1"/>
  <c r="CW177" i="1"/>
  <c r="CW180" i="1"/>
  <c r="CJ180" i="1"/>
  <c r="CJ185" i="1"/>
  <c r="CW185" i="1"/>
  <c r="CJ210" i="1"/>
  <c r="CJ204" i="1"/>
  <c r="CW209" i="1"/>
  <c r="CJ209" i="1"/>
  <c r="CJ212" i="1"/>
  <c r="CW216" i="1"/>
  <c r="CJ216" i="1"/>
  <c r="CJ219" i="1"/>
  <c r="CJ164" i="1"/>
  <c r="CJ168" i="1"/>
  <c r="CW168" i="1"/>
  <c r="CJ171" i="1"/>
  <c r="CW171" i="1"/>
  <c r="CJ175" i="1"/>
  <c r="CW175" i="1"/>
  <c r="CJ179" i="1"/>
  <c r="CW179" i="1"/>
  <c r="CJ183" i="1"/>
  <c r="CW183" i="1"/>
  <c r="CJ187" i="1"/>
  <c r="CW192" i="1"/>
  <c r="CJ192" i="1"/>
  <c r="CJ195" i="1"/>
  <c r="CJ200" i="1"/>
  <c r="CW203" i="1"/>
  <c r="CJ203" i="1"/>
  <c r="CJ206" i="1"/>
  <c r="CW211" i="1"/>
  <c r="CJ211" i="1"/>
  <c r="CJ214" i="1"/>
  <c r="CJ215" i="1"/>
  <c r="CX216" i="1"/>
  <c r="CJ217" i="1"/>
  <c r="CJ220" i="1"/>
  <c r="CJ166" i="1"/>
  <c r="CW166" i="1"/>
  <c r="CW167" i="1"/>
  <c r="CJ167" i="1"/>
  <c r="CW170" i="1"/>
  <c r="CJ170" i="1"/>
  <c r="CW174" i="1"/>
  <c r="CJ174" i="1"/>
  <c r="CW178" i="1"/>
  <c r="CJ178" i="1"/>
  <c r="CW182" i="1"/>
  <c r="CJ182" i="1"/>
  <c r="CW186" i="1"/>
  <c r="CJ186" i="1"/>
  <c r="CJ189" i="1"/>
  <c r="CW194" i="1"/>
  <c r="CJ194" i="1"/>
  <c r="CJ197" i="1"/>
  <c r="CW199" i="1"/>
  <c r="CJ199" i="1"/>
  <c r="CJ202" i="1"/>
  <c r="CW205" i="1"/>
  <c r="CJ205" i="1"/>
  <c r="CJ208" i="1"/>
  <c r="CW213" i="1"/>
  <c r="CJ213" i="1"/>
  <c r="CJ218" i="1"/>
  <c r="CW187" i="1"/>
  <c r="CW189" i="1"/>
  <c r="CW191" i="1"/>
  <c r="CW193" i="1"/>
  <c r="CW195" i="1"/>
  <c r="CW197" i="1"/>
  <c r="CW200" i="1"/>
  <c r="CW202" i="1"/>
  <c r="CW204" i="1"/>
  <c r="CW206" i="1"/>
  <c r="CW208" i="1"/>
  <c r="CW210" i="1"/>
  <c r="CW212" i="1"/>
</calcChain>
</file>

<file path=xl/comments1.xml><?xml version="1.0" encoding="utf-8"?>
<comments xmlns="http://schemas.openxmlformats.org/spreadsheetml/2006/main">
  <authors>
    <author/>
  </authors>
  <commentList>
    <comment ref="BS3" authorId="0" shapeId="0">
      <text>
        <r>
          <rPr>
            <sz val="11"/>
            <color theme="1"/>
            <rFont val="Calibri"/>
            <family val="2"/>
          </rPr>
          <t>======
ID#AAAAK30dpDs
GABRIEL TORRES    (2020-12-02 14:53:58)
suma 2 pagos en el mismo periodo</t>
        </r>
      </text>
    </comment>
    <comment ref="CB3" authorId="0" shapeId="0">
      <text>
        <r>
          <rPr>
            <sz val="11"/>
            <color theme="1"/>
            <rFont val="Calibri"/>
            <family val="2"/>
          </rPr>
          <t>======
ID#AAAAIz-CYD0
tc={1A29251D-57A5-44A2-86AC-595CD3D67B9A}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J4" authorId="0" shapeId="0">
      <text>
        <r>
          <rPr>
            <sz val="11"/>
            <color theme="1"/>
            <rFont val="Calibri"/>
            <family val="2"/>
          </rPr>
          <t>======
ID#AAAAK30dpEY
Luis Gabriel Torres Granados    (2020-12-02 14:53:58)
CORRESPONDE AL MISMO NUMERO DEL CONTRATO</t>
        </r>
      </text>
    </comment>
    <comment ref="BE5" authorId="0" shapeId="0">
      <text>
        <r>
          <rPr>
            <sz val="11"/>
            <color theme="1"/>
            <rFont val="Calibri"/>
            <family val="2"/>
          </rPr>
          <t>======
ID#AAAAK30dpC4
GABRIEL TORRES    (2020-12-02 14:53:58)
CAMBIA POR ADICION Y PRORROGA 45 DIAS</t>
        </r>
      </text>
    </comment>
    <comment ref="BS5" authorId="0" shapeId="0">
      <text>
        <r>
          <rPr>
            <sz val="11"/>
            <color theme="1"/>
            <rFont val="Calibri"/>
            <family val="2"/>
          </rPr>
          <t>======
ID#AAAAK30dpEc
GABRIEL TORRES    (2020-12-02 14:53:58)
corresponde a la suma de 2 pagos en el mismo periodo</t>
        </r>
      </text>
    </comment>
    <comment ref="BE6" authorId="0" shapeId="0">
      <text>
        <r>
          <rPr>
            <sz val="11"/>
            <color theme="1"/>
            <rFont val="Calibri"/>
            <family val="2"/>
          </rPr>
          <t>======
ID#AAAAK30dpC0
GABRIEL TORRES    (2020-12-02 14:53:58)
CAMBIA POR ADICION Y PRORROGA 45 DIAS</t>
        </r>
      </text>
    </comment>
    <comment ref="BS6" authorId="0" shapeId="0">
      <text>
        <r>
          <rPr>
            <sz val="11"/>
            <color theme="1"/>
            <rFont val="Calibri"/>
            <family val="2"/>
          </rPr>
          <t>======
ID#AAAAK30dpDM
GABRIEL TORRES    (2020-12-02 14:53:58)
corresponde a la suma de 2 pagos en el mismo periodo</t>
        </r>
      </text>
    </comment>
    <comment ref="BE7" authorId="0" shapeId="0">
      <text>
        <r>
          <rPr>
            <sz val="11"/>
            <color theme="1"/>
            <rFont val="Calibri"/>
            <family val="2"/>
          </rPr>
          <t>======
ID#AAAAK30dpEM
GABRIEL TORRES    (2020-12-02 14:53:58)
cambia por adicion y prorroga 45 días</t>
        </r>
      </text>
    </comment>
    <comment ref="BE8" authorId="0" shapeId="0">
      <text>
        <r>
          <rPr>
            <sz val="11"/>
            <color theme="1"/>
            <rFont val="Calibri"/>
            <family val="2"/>
          </rPr>
          <t>======
ID#AAAAK30dpEI
GABRIEL TORRES    (2020-12-02 14:53:58)
cambia por adicion y prorroga 45 días</t>
        </r>
      </text>
    </comment>
    <comment ref="BS8" authorId="0" shapeId="0">
      <text>
        <r>
          <rPr>
            <sz val="11"/>
            <color theme="1"/>
            <rFont val="Calibri"/>
            <family val="2"/>
          </rPr>
          <t>======
ID#AAAAK30dpCw
GABRIEL TORRES    (2020-12-02 14:53:58)
corresponde a la suma de 2 pagos en el mismo periodo</t>
        </r>
      </text>
    </comment>
    <comment ref="BE9" authorId="0" shapeId="0">
      <text>
        <r>
          <rPr>
            <sz val="11"/>
            <color theme="1"/>
            <rFont val="Calibri"/>
            <family val="2"/>
          </rPr>
          <t>======
ID#AAAAK30dpDk
GABRIEL TORRES    (2020-12-02 14:53:58)
CAMBIO FECHA POR PRORROGA 45 DIAS</t>
        </r>
      </text>
    </comment>
    <comment ref="BS9" authorId="0" shapeId="0">
      <text>
        <r>
          <rPr>
            <sz val="11"/>
            <color theme="1"/>
            <rFont val="Calibri"/>
            <family val="2"/>
          </rPr>
          <t>======
ID#AAAAK30dpDU
GABRIEL TORRES    (2020-12-02 14:53:58)
corresponde  a la suma de 2 pagos en el mismo periodo</t>
        </r>
      </text>
    </comment>
    <comment ref="BE11" authorId="0" shapeId="0">
      <text>
        <r>
          <rPr>
            <sz val="11"/>
            <color theme="1"/>
            <rFont val="Calibri"/>
            <family val="2"/>
          </rPr>
          <t>======
ID#AAAAK30dpEQ
GABRIEL TORRES    (2020-12-02 14:53:58)
CAMBIA FECHA POR  POR PRORROGA 45 DIAS</t>
        </r>
      </text>
    </comment>
    <comment ref="CB15" authorId="0" shapeId="0">
      <text>
        <r>
          <rPr>
            <sz val="11"/>
            <color theme="1"/>
            <rFont val="Calibri"/>
            <family val="2"/>
          </rPr>
          <t>======
ID#AAAAIz-CYDw
tc={FF989968-B2AC-4CE7-AEFD-DE1A0E5AAAAD}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X16" authorId="0" shapeId="0">
      <text>
        <r>
          <rPr>
            <sz val="11"/>
            <color theme="1"/>
            <rFont val="Calibri"/>
            <family val="2"/>
          </rPr>
          <t>======
ID#AAAAK30dpDo
GABRIEL TORRES    (2020-12-02 14:53:58)
SUMA DE DOS PAGOS EN EL MISMO PERIODO</t>
        </r>
      </text>
    </comment>
    <comment ref="S18" authorId="0" shapeId="0">
      <text>
        <r>
          <rPr>
            <sz val="11"/>
            <color theme="1"/>
            <rFont val="Calibri"/>
            <family val="2"/>
          </rPr>
          <t>======
ID#AAAAK30dpDc
Luis Gabriel Torres Granados    (2020-12-02 14:53:58)
plazo inicial cambia 320 por modificación en valor y plazo del contrato</t>
        </r>
      </text>
    </comment>
    <comment ref="AD18" authorId="0" shapeId="0">
      <text>
        <r>
          <rPr>
            <sz val="11"/>
            <color theme="1"/>
            <rFont val="Calibri"/>
            <family val="2"/>
          </rPr>
          <t>======
ID#AAAAK30dpEA
Luis Gabriel Torres Granados    (2020-12-02 14:53:58)
valor  contrato 97884559 cambia por modificación en reduccion y plazo</t>
        </r>
      </text>
    </comment>
    <comment ref="BW41" authorId="0" shapeId="0">
      <text>
        <r>
          <rPr>
            <sz val="11"/>
            <color theme="1"/>
            <rFont val="Calibri"/>
            <family val="2"/>
          </rPr>
          <t>======
ID#AAAAK30dpDY
GABRIEL TORRES    (2020-12-02 14:53:58)
SUMA DE 2 PAGOS EN EL MISMO PERIODO</t>
        </r>
      </text>
    </comment>
    <comment ref="CB47" authorId="0" shapeId="0">
      <text>
        <r>
          <rPr>
            <sz val="11"/>
            <color theme="1"/>
            <rFont val="Calibri"/>
            <family val="2"/>
          </rPr>
          <t>======
ID#AAAAIz-CYDA
tc={516FB4B1-2EDB-4AFC-884E-1D3B3D1539C8}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E55" authorId="0" shapeId="0">
      <text>
        <r>
          <rPr>
            <sz val="11"/>
            <color theme="1"/>
            <rFont val="Calibri"/>
            <family val="2"/>
          </rPr>
          <t>======
ID#AAAAK30dpDI
GABRIEL TORRES    (2020-12-02 14:53:58)
CAMBIA FECHA POR TEMRINACION ANTICIPADA A PARTIR DE 1/06/2020</t>
        </r>
      </text>
    </comment>
    <comment ref="BY73" authorId="0" shapeId="0">
      <text>
        <r>
          <rPr>
            <sz val="11"/>
            <color theme="1"/>
            <rFont val="Calibri"/>
            <family val="2"/>
          </rPr>
          <t>======
ID#AAAAK30dpC8
Luis Gabriel Torres Granados    (2020-12-02 14:53:58)
sumas de dos pagos en el mismo periodo</t>
        </r>
      </text>
    </comment>
    <comment ref="W74" authorId="0" shapeId="0">
      <text>
        <r>
          <rPr>
            <sz val="11"/>
            <color theme="1"/>
            <rFont val="Calibri"/>
            <family val="2"/>
          </rPr>
          <t>======
ID#AAAAHf8sFl0
Daniela Rodriguez Narvaez    (2020-12-29 21:58:19)
Ajustar</t>
        </r>
      </text>
    </comment>
    <comment ref="BD75" authorId="0" shapeId="0">
      <text>
        <r>
          <rPr>
            <sz val="11"/>
            <color theme="1"/>
            <rFont val="Calibri"/>
            <family val="2"/>
          </rPr>
          <t>======
ID#AAAAK30dpD4
Luis Gabriel Torres Granados    (2020-12-02 14:53:58)
FECHA INICIAL 16/10/2020, CAMBIA POR PRORROGA</t>
        </r>
      </text>
    </comment>
    <comment ref="CA75" authorId="0" shapeId="0">
      <text>
        <r>
          <rPr>
            <sz val="11"/>
            <color theme="1"/>
            <rFont val="Calibri"/>
            <family val="2"/>
          </rPr>
          <t>======
ID#AAAAK6zJYg0
Luis Gabriel Torres Granados    (2020-12-09 12:43:56)
Luis Gabriel Torres Granados:SUMA 2 PAGO MISMO PERIODO</t>
        </r>
      </text>
    </comment>
    <comment ref="CB75" authorId="0" shapeId="0">
      <text>
        <r>
          <rPr>
            <sz val="11"/>
            <color theme="1"/>
            <rFont val="Calibri"/>
            <family val="2"/>
          </rPr>
          <t>======
ID#AAAAIz-CYE4
tc={80B3F7CA-121A-49AD-9399-913A69E8AE71}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S76" authorId="0" shapeId="0">
      <text>
        <r>
          <rPr>
            <sz val="11"/>
            <color theme="1"/>
            <rFont val="Calibri"/>
            <family val="2"/>
          </rPr>
          <t>======
ID#AAAAHYZqFJg
Daniela Rodriguez Narvaez    (2020-12-03 16:03:59)
1 Prórroga y adición por 28 días</t>
        </r>
      </text>
    </comment>
    <comment ref="CB76" authorId="0" shapeId="0">
      <text>
        <r>
          <rPr>
            <sz val="11"/>
            <color theme="1"/>
            <rFont val="Calibri"/>
            <family val="2"/>
          </rPr>
          <t>======
ID#AAAAIz-CYDM
tc={D30DEC78-0027-400D-9B69-AAF9D8B4F4BB}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78" authorId="0" shapeId="0">
      <text>
        <r>
          <rPr>
            <sz val="11"/>
            <color theme="1"/>
            <rFont val="Calibri"/>
            <family val="2"/>
          </rPr>
          <t>======
ID#AAAAIz-CYEo
tc={676C8593-CCF3-4C0C-8CD7-8B3FC04629D4}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J80" authorId="0" shapeId="0">
      <text>
        <r>
          <rPr>
            <sz val="11"/>
            <color theme="1"/>
            <rFont val="Calibri"/>
            <family val="2"/>
          </rPr>
          <t>======
ID#AAAALQtmY_o
Daniela Rodriguez Narvaez    (2020-12-30 16:43:53)
Se modifica</t>
        </r>
      </text>
    </comment>
    <comment ref="BE80" authorId="0" shapeId="0">
      <text>
        <r>
          <rPr>
            <sz val="11"/>
            <color theme="1"/>
            <rFont val="Calibri"/>
            <family val="2"/>
          </rPr>
          <t>======
ID#AAAAHe0vxuY
Daniela Rodriguez Narvaez    (2020-12-23 12:40:36)
CAMBIA POR PRÓRROGA Y ADICIÓN DE 2 MESES</t>
        </r>
      </text>
    </comment>
    <comment ref="BX80" authorId="0" shapeId="0">
      <text>
        <r>
          <rPr>
            <sz val="11"/>
            <color theme="1"/>
            <rFont val="Calibri"/>
            <family val="2"/>
          </rPr>
          <t>======
ID#AAAAK30dpEU
GABRIEL TORRES    (2020-12-02 14:53:58)
SUMAS 2 PAGOS MISMO MES</t>
        </r>
      </text>
    </comment>
    <comment ref="J81" authorId="0" shapeId="0">
      <text>
        <r>
          <rPr>
            <sz val="11"/>
            <color theme="1"/>
            <rFont val="Calibri"/>
            <family val="2"/>
          </rPr>
          <t>======
ID#AAAALQtmY_0
Daniela Rodriguez Narvaez    (2020-12-30 16:45:47)
Se modifica</t>
        </r>
      </text>
    </comment>
    <comment ref="AG81" authorId="0" shapeId="0">
      <text>
        <r>
          <rPr>
            <sz val="11"/>
            <color theme="1"/>
            <rFont val="Calibri"/>
            <family val="2"/>
          </rPr>
          <t>======
ID#AAAAHe0vytA
Daniela Rodriguez Narvaez    (2020-12-23 14:22:46)
Aumentan 120 días</t>
        </r>
      </text>
    </comment>
    <comment ref="BE81" authorId="0" shapeId="0">
      <text>
        <r>
          <rPr>
            <sz val="11"/>
            <color theme="1"/>
            <rFont val="Calibri"/>
            <family val="2"/>
          </rPr>
          <t>======
ID#AAAAHe0vyvM
Daniela Rodriguez Narvaez    (2020-12-23 14:26:46)
Se modifica por prórroga de 4 meses</t>
        </r>
      </text>
    </comment>
    <comment ref="BY81" authorId="0" shapeId="0">
      <text>
        <r>
          <rPr>
            <sz val="11"/>
            <color theme="1"/>
            <rFont val="Calibri"/>
            <family val="2"/>
          </rPr>
          <t>======
ID#AAAAK30dpEE
Luis Gabriel Torres Granados    (2020-12-02 14:53:58)
sumas de dos pagos en el mismo periodo</t>
        </r>
      </text>
    </comment>
    <comment ref="BV82" authorId="0" shapeId="0">
      <text>
        <r>
          <rPr>
            <sz val="11"/>
            <color theme="1"/>
            <rFont val="Calibri"/>
            <family val="2"/>
          </rPr>
          <t>======
ID#AAAAK30dpD0
GABRIEL TORRES    (2020-12-02 14:53:58)
corresponde a 2 paos en el mismo periodo</t>
        </r>
      </text>
    </comment>
    <comment ref="BV83" authorId="0" shapeId="0">
      <text>
        <r>
          <rPr>
            <sz val="11"/>
            <color theme="1"/>
            <rFont val="Calibri"/>
            <family val="2"/>
          </rPr>
          <t>======
ID#AAAAK30dpDA
GABRIEL TORRES    (2020-12-02 14:53:58)
corresponde a la suma de 2 pagos en el mismo periodo</t>
        </r>
      </text>
    </comment>
    <comment ref="J84" authorId="0" shapeId="0">
      <text>
        <r>
          <rPr>
            <sz val="11"/>
            <color theme="1"/>
            <rFont val="Calibri"/>
            <family val="2"/>
          </rPr>
          <t>======
ID#AAAALQtmZA8
Daniela Rodriguez Narvaez    (2020-12-30 16:55:23)
Se modifica</t>
        </r>
      </text>
    </comment>
    <comment ref="BE84" authorId="0" shapeId="0">
      <text>
        <r>
          <rPr>
            <sz val="11"/>
            <color theme="1"/>
            <rFont val="Calibri"/>
            <family val="2"/>
          </rPr>
          <t>======
ID#AAAALQtmZBY
Daniela Rodriguez Narvaez    (2020-12-30 17:00:40)
Se modifica por prórroga de 1 mes</t>
        </r>
      </text>
    </comment>
    <comment ref="CB86" authorId="0" shapeId="0">
      <text>
        <r>
          <rPr>
            <sz val="11"/>
            <color theme="1"/>
            <rFont val="Calibri"/>
            <family val="2"/>
          </rPr>
          <t>======
ID#AAAAIz-CYDs
tc={18DFD143-1B89-4F70-A27A-A6F7D14A5E53}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J88" authorId="0" shapeId="0">
      <text>
        <r>
          <rPr>
            <sz val="11"/>
            <color theme="1"/>
            <rFont val="Calibri"/>
            <family val="2"/>
          </rPr>
          <t>======
ID#AAAALQtmZAY
Daniela Rodriguez Narvaez    (2020-12-30 16:49:02)
Se modifica</t>
        </r>
      </text>
    </comment>
    <comment ref="AG88" authorId="0" shapeId="0">
      <text>
        <r>
          <rPr>
            <sz val="11"/>
            <color theme="1"/>
            <rFont val="Calibri"/>
            <family val="2"/>
          </rPr>
          <t>======
ID#AAAAHe0vxs8
Daniela Rodriguez Narvaez    (2020-12-23 12:28:32)
Prórroga de 45 días</t>
        </r>
      </text>
    </comment>
    <comment ref="BE88" authorId="0" shapeId="0">
      <text>
        <r>
          <rPr>
            <sz val="11"/>
            <color theme="1"/>
            <rFont val="Calibri"/>
            <family val="2"/>
          </rPr>
          <t>======
ID#AAAAK-Qnz4U
Daniela Rodriguez Narvaez    (2020-12-21 18:59:47)
Cambia la fecha por prórroga y adición de 45 días</t>
        </r>
      </text>
    </comment>
    <comment ref="J92" authorId="0" shapeId="0">
      <text>
        <r>
          <rPr>
            <sz val="11"/>
            <color theme="1"/>
            <rFont val="Calibri"/>
            <family val="2"/>
          </rPr>
          <t>======
ID#AAAALQtmZCk
Daniela Rodriguez Narvaez    (2020-12-30 17:10:36)
Se modifica</t>
        </r>
      </text>
    </comment>
    <comment ref="BE92" authorId="0" shapeId="0">
      <text>
        <r>
          <rPr>
            <sz val="11"/>
            <color theme="1"/>
            <rFont val="Calibri"/>
            <family val="2"/>
          </rPr>
          <t>======
ID#AAAAHe0vy9g
Daniela Rodriguez Narvaez    (2020-12-23 14:45:40)
Se modifica por adición y prórroga de 45 días</t>
        </r>
      </text>
    </comment>
    <comment ref="BE93" authorId="0" shapeId="0">
      <text>
        <r>
          <rPr>
            <sz val="11"/>
            <color theme="1"/>
            <rFont val="Calibri"/>
            <family val="2"/>
          </rPr>
          <t>======
ID#AAAAK-AoQ-w
Daniela Rodriguez Narvaez    (2020-12-23 19:27:28)
Se prórroga y adiciona por 7 días</t>
        </r>
      </text>
    </comment>
    <comment ref="CB94" authorId="0" shapeId="0">
      <text>
        <r>
          <rPr>
            <sz val="11"/>
            <color theme="1"/>
            <rFont val="Calibri"/>
            <family val="2"/>
          </rPr>
          <t>======
ID#AAAAIz-CYFA
tc={356A30F0-E9C7-483C-8E92-95A950D3F211}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95" authorId="0" shapeId="0">
      <text>
        <r>
          <rPr>
            <sz val="11"/>
            <color theme="1"/>
            <rFont val="Calibri"/>
            <family val="2"/>
          </rPr>
          <t>======
ID#AAAAIz-CYDg
tc={6F9EFDC4-B761-4F5E-B323-46823743C480}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98" authorId="0" shapeId="0">
      <text>
        <r>
          <rPr>
            <sz val="11"/>
            <color theme="1"/>
            <rFont val="Calibri"/>
            <family val="2"/>
          </rPr>
          <t>======
ID#AAAAIz-CYEs
tc={8EB97FC4-6874-47AC-A4C8-068F2B313082}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E101" authorId="0" shapeId="0">
      <text>
        <r>
          <rPr>
            <sz val="11"/>
            <color theme="1"/>
            <rFont val="Calibri"/>
            <family val="2"/>
          </rPr>
          <t>======
ID#AAAAK30dpD8
Luis Gabriel Torres Granados    (2020-12-02 14:53:58)
CAMBIA FECHA POR PRORROGA 1 MES. PRORROGA 2 15 DIAS</t>
        </r>
      </text>
    </comment>
    <comment ref="BE102" authorId="0" shapeId="0">
      <text>
        <r>
          <rPr>
            <sz val="11"/>
            <color theme="1"/>
            <rFont val="Calibri"/>
            <family val="2"/>
          </rPr>
          <t>======
ID#AAAAK30dpDQ
Luis Gabriel Torres Granados    (2020-12-02 14:53:58)
CAMBIA FECHA POR PRORROGA 1 MES. PRORROGA 2 15 DIAS</t>
        </r>
      </text>
    </comment>
    <comment ref="BE104" authorId="0" shapeId="0">
      <text>
        <r>
          <rPr>
            <sz val="11"/>
            <color theme="1"/>
            <rFont val="Calibri"/>
            <family val="2"/>
          </rPr>
          <t>======
ID#AAAAK30dpDg
GABRIEL TORRES    (2020-12-02 14:53:58)
cambia por prorroga 15 dias</t>
        </r>
      </text>
    </comment>
    <comment ref="CB108" authorId="0" shapeId="0">
      <text>
        <r>
          <rPr>
            <sz val="11"/>
            <color theme="1"/>
            <rFont val="Calibri"/>
            <family val="2"/>
          </rPr>
          <t>======
ID#AAAAIz-CYDE
tc={9EF8BC5E-8810-40BB-9E1C-B4BB9277F443}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Cuatro Pagos en un periodo</t>
        </r>
      </text>
    </comment>
    <comment ref="CB112" authorId="0" shapeId="0">
      <text>
        <r>
          <rPr>
            <sz val="11"/>
            <color theme="1"/>
            <rFont val="Calibri"/>
            <family val="2"/>
          </rPr>
          <t>======
ID#AAAAIz-CYCs
tc={00867F9C-21F4-4E03-8034-2E46BF306E2E}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Y113" authorId="0" shapeId="0">
      <text>
        <r>
          <rPr>
            <sz val="11"/>
            <color theme="1"/>
            <rFont val="Calibri"/>
            <family val="2"/>
          </rPr>
          <t>======
ID#AAAAK30dpDw
Luis Gabriel Torres Granados    (2020-12-02 14:53:58)
suma de dos pagos en el mismo periodo</t>
        </r>
      </text>
    </comment>
    <comment ref="CB118" authorId="0" shapeId="0">
      <text>
        <r>
          <rPr>
            <sz val="11"/>
            <color theme="1"/>
            <rFont val="Calibri"/>
            <family val="2"/>
          </rPr>
          <t>======
ID#AAAAIz-CYDo
tc={CCA91420-B98F-47C0-9DCE-02FE3919E896}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Cuatro pagos en un periodo</t>
        </r>
      </text>
    </comment>
    <comment ref="CB119" authorId="0" shapeId="0">
      <text>
        <r>
          <rPr>
            <sz val="11"/>
            <color theme="1"/>
            <rFont val="Calibri"/>
            <family val="2"/>
          </rPr>
          <t>======
ID#AAAAIz-CYCo
tc={FB3DB43F-D128-4D39-9F60-7D9E81F3DAB9}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20" authorId="0" shapeId="0">
      <text>
        <r>
          <rPr>
            <sz val="11"/>
            <color theme="1"/>
            <rFont val="Calibri"/>
            <family val="2"/>
          </rPr>
          <t>======
ID#AAAAIz-CYD4
tc={4255C18B-239E-45CC-8BB4-F4D06A7BFFAD}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CB121" authorId="0" shapeId="0">
      <text>
        <r>
          <rPr>
            <sz val="11"/>
            <color theme="1"/>
            <rFont val="Calibri"/>
            <family val="2"/>
          </rPr>
          <t>======
ID#AAAAIz-CYEQ
tc={6E34A7DA-9D46-4792-AFFA-083436C51A02}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E122" authorId="0" shapeId="0">
      <text>
        <r>
          <rPr>
            <sz val="11"/>
            <color theme="1"/>
            <rFont val="Calibri"/>
            <family val="2"/>
          </rPr>
          <t>======
ID#AAAAK2d7ZkI
Daniela Rodriguez Narvaez    (2020-12-02 16:19:41)
Cambia por prórroga de 15 días</t>
        </r>
      </text>
    </comment>
    <comment ref="CB122" authorId="0" shapeId="0">
      <text>
        <r>
          <rPr>
            <sz val="11"/>
            <color theme="1"/>
            <rFont val="Calibri"/>
            <family val="2"/>
          </rPr>
          <t>======
ID#AAAAIz-CYC0
tc={DDF7B34E-3C8E-42C9-A80A-74DAF34E7497}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CB124" authorId="0" shapeId="0">
      <text>
        <r>
          <rPr>
            <sz val="11"/>
            <color theme="1"/>
            <rFont val="Calibri"/>
            <family val="2"/>
          </rPr>
          <t>======
ID#AAAAIz-CYD8
tc={2A7D2861-602A-4372-9D46-BE915F167CAC}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CB131" authorId="0" shapeId="0">
      <text>
        <r>
          <rPr>
            <sz val="11"/>
            <color theme="1"/>
            <rFont val="Calibri"/>
            <family val="2"/>
          </rPr>
          <t>======
ID#AAAAIz-CYEg
tc={B709FD61-452F-44E3-99F8-DDF96E466387}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32" authorId="0" shapeId="0">
      <text>
        <r>
          <rPr>
            <sz val="11"/>
            <color theme="1"/>
            <rFont val="Calibri"/>
            <family val="2"/>
          </rPr>
          <t>======
ID#AAAAIz-CYEU
tc={1E84D183-B7DC-427C-B5B3-4AE6DA8B36DE}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37" authorId="0" shapeId="0">
      <text>
        <r>
          <rPr>
            <sz val="11"/>
            <color theme="1"/>
            <rFont val="Calibri"/>
            <family val="2"/>
          </rPr>
          <t>======
ID#AAAAIz-CYEI
tc={F97E3BAF-C83D-4688-9142-6D1D9D17323B}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48" authorId="0" shapeId="0">
      <text>
        <r>
          <rPr>
            <sz val="11"/>
            <color theme="1"/>
            <rFont val="Calibri"/>
            <family val="2"/>
          </rPr>
          <t>======
ID#AAAAIz-CYDQ
tc={64C1B063-2EDD-4DE8-8EB5-4D0E715B8C47}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J151" authorId="0" shapeId="0">
      <text>
        <r>
          <rPr>
            <sz val="11"/>
            <color theme="1"/>
            <rFont val="Calibri"/>
            <family val="2"/>
          </rPr>
          <t>======
ID#AAAALQtmZD4
Daniela Rodriguez Narvaez    (2020-12-30 17:11:41)
Se modifica AP 30/12/2020</t>
        </r>
      </text>
    </comment>
    <comment ref="BE151" authorId="0" shapeId="0">
      <text>
        <r>
          <rPr>
            <sz val="11"/>
            <color theme="1"/>
            <rFont val="Calibri"/>
            <family val="2"/>
          </rPr>
          <t>Se modifica por adición y prórroga de 17 días 
======</t>
        </r>
      </text>
    </comment>
    <comment ref="BZ151" authorId="0" shapeId="0">
      <text>
        <r>
          <rPr>
            <sz val="11"/>
            <color theme="1"/>
            <rFont val="Calibri"/>
            <family val="2"/>
          </rPr>
          <t>======
ID#AAAAK30dpDE
Luis Gabriel Torres Granados    (2020-12-02 14:53:58)
2 pagos en el mismo periodo</t>
        </r>
      </text>
    </comment>
    <comment ref="CB151" authorId="0" shapeId="0">
      <text>
        <r>
          <rPr>
            <sz val="11"/>
            <color theme="1"/>
            <rFont val="Calibri"/>
            <family val="2"/>
          </rPr>
          <t>======
ID#AAAAIz-CYC8
tc={493D5141-CB58-4F35-AE13-1066D34706F5}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53" authorId="0" shapeId="0">
      <text>
        <r>
          <rPr>
            <sz val="11"/>
            <color theme="1"/>
            <rFont val="Calibri"/>
            <family val="2"/>
          </rPr>
          <t>======
ID#AAAAIz-CYDk
tc={4203AD22-C336-4FF4-9175-CF87509543C8}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J154" authorId="0" shapeId="0">
      <text>
        <r>
          <rPr>
            <sz val="11"/>
            <color theme="1"/>
            <rFont val="Calibri"/>
            <family val="2"/>
          </rPr>
          <t>======
ID#AAAALQtmZA4
Daniela Rodriguez Narvaez    (2020-12-30 16:54:26)
Tiene dos prórrogas</t>
        </r>
      </text>
    </comment>
    <comment ref="CB155" authorId="0" shapeId="0">
      <text>
        <r>
          <rPr>
            <sz val="11"/>
            <color theme="1"/>
            <rFont val="Calibri"/>
            <family val="2"/>
          </rPr>
          <t>======
ID#AAAAIz-CYDU
tc={798B3A22-A1C1-40EB-9DBA-EFB00895DC7E}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A158" authorId="0" shapeId="0">
      <text>
        <r>
          <rPr>
            <sz val="11"/>
            <color theme="1"/>
            <rFont val="Calibri"/>
            <family val="2"/>
          </rPr>
          <t>======
ID#AAAAK6zJYg4
Daniela Rodriguez Narvaez    (2020-12-09 12:43:56)
Dos pagos en el mes de noviembre</t>
        </r>
      </text>
    </comment>
    <comment ref="CB159" authorId="0" shapeId="0">
      <text>
        <r>
          <rPr>
            <sz val="11"/>
            <color theme="1"/>
            <rFont val="Calibri"/>
            <family val="2"/>
          </rPr>
          <t>======
ID#AAAAIz-CYCw
tc={4CD3BC8E-A693-451E-8226-C4198F6F1550}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62" authorId="0" shapeId="0">
      <text>
        <r>
          <rPr>
            <sz val="11"/>
            <color theme="1"/>
            <rFont val="Calibri"/>
            <family val="2"/>
          </rPr>
          <t>======
ID#AAAAIz-CYE0
tc={ED3DBDFB-49A8-4F64-9A1A-BD094615AFB1}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63" authorId="0" shapeId="0">
      <text>
        <r>
          <rPr>
            <sz val="11"/>
            <color theme="1"/>
            <rFont val="Calibri"/>
            <family val="2"/>
          </rPr>
          <t>======
ID#AAAAIz-CYC4
tc={B5A7497D-737B-4C64-A557-2657642DE927}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73" authorId="0" shapeId="0">
      <text>
        <r>
          <rPr>
            <sz val="11"/>
            <color theme="1"/>
            <rFont val="Calibri"/>
            <family val="2"/>
          </rPr>
          <t>======
ID#AAAAIz-CYEY
tc={9CD5C753-690C-46E8-A89D-058E04EF36D0}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75" authorId="0" shapeId="0">
      <text>
        <r>
          <rPr>
            <sz val="11"/>
            <color theme="1"/>
            <rFont val="Calibri"/>
            <family val="2"/>
          </rPr>
          <t>======
ID#AAAAIz-CYEE
tc={05AAA9ED-6B63-4A3A-86F2-0EE8539DA4F0}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78" authorId="0" shapeId="0">
      <text>
        <r>
          <rPr>
            <sz val="11"/>
            <color theme="1"/>
            <rFont val="Calibri"/>
            <family val="2"/>
          </rPr>
          <t>======
ID#AAAAIz-CYDY
tc={EA572D89-A807-41F7-AA7D-7FF3F3425B2A}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CR178" authorId="0" shapeId="0">
      <text>
        <r>
          <rPr>
            <sz val="11"/>
            <color theme="1"/>
            <rFont val="Calibri"/>
            <family val="2"/>
          </rPr>
          <t>======
ID#AAAAIz-CYEc
Daniela Rodriguez Narvaez    (2021-01-13 14:53:20)
6/01/2021</t>
        </r>
      </text>
    </comment>
    <comment ref="CB179" authorId="0" shapeId="0">
      <text>
        <r>
          <rPr>
            <sz val="11"/>
            <color theme="1"/>
            <rFont val="Calibri"/>
            <family val="2"/>
          </rPr>
          <t>======
ID#AAAAIz-CYEM
tc={CF8206D3-61EE-480E-BE7D-BE347B570C85}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Cuatro pagos en un periodo</t>
        </r>
      </text>
    </comment>
    <comment ref="CB180" authorId="0" shapeId="0">
      <text>
        <r>
          <rPr>
            <sz val="11"/>
            <color theme="1"/>
            <rFont val="Calibri"/>
            <family val="2"/>
          </rPr>
          <t>======
ID#AAAAIz-CYDc
tc={C9B25803-CA05-424E-9019-3D35F4970E49}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Cuatro pagos en un periodo</t>
        </r>
      </text>
    </comment>
    <comment ref="CB181" authorId="0" shapeId="0">
      <text>
        <r>
          <rPr>
            <sz val="11"/>
            <color theme="1"/>
            <rFont val="Calibri"/>
            <family val="2"/>
          </rPr>
          <t>======
ID#AAAAIz-CYEA
tc={AEC6E3C7-5E5A-4A3F-81AA-3892E79C7F88}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CB182" authorId="0" shapeId="0">
      <text>
        <r>
          <rPr>
            <sz val="11"/>
            <color theme="1"/>
            <rFont val="Calibri"/>
            <family val="2"/>
          </rPr>
          <t>======
ID#AAAAIz-CYEk
tc={DE216913-B247-4AAE-A5D1-1F192A7512BC}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CB185" authorId="0" shapeId="0">
      <text>
        <r>
          <rPr>
            <sz val="11"/>
            <color theme="1"/>
            <rFont val="Calibri"/>
            <family val="2"/>
          </rPr>
          <t>======
ID#AAAAIz-CYDI
tc={0A2A5674-46E9-45FC-BF0D-D7F047AB2C11}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CB186" authorId="0" shapeId="0">
      <text>
        <r>
          <rPr>
            <sz val="11"/>
            <color theme="1"/>
            <rFont val="Calibri"/>
            <family val="2"/>
          </rPr>
          <t>======
ID#AAAAIz-CYE8
tc={6715F295-EC06-4F6D-BDE5-28C2D31B11A7}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E189" authorId="0" shapeId="0">
      <text>
        <r>
          <rPr>
            <sz val="11"/>
            <color theme="1"/>
            <rFont val="Calibri"/>
            <family val="2"/>
          </rPr>
          <t>======
ID#AAAAK9kz6VE
Daniela Rodriguez Narvaez    (2020-12-15 14:25:12)
Revisar</t>
        </r>
      </text>
    </comment>
    <comment ref="CB192" authorId="0" shapeId="0">
      <text>
        <r>
          <rPr>
            <sz val="11"/>
            <color theme="1"/>
            <rFont val="Calibri"/>
            <family val="2"/>
          </rPr>
          <t>======
ID#AAAAIz-CYEw
tc={47698310-F17F-4023-9C0D-23B78FF8021E}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AL202" authorId="0" shapeId="0">
      <text>
        <r>
          <rPr>
            <sz val="11"/>
            <color theme="1"/>
            <rFont val="Calibri"/>
            <family val="2"/>
          </rPr>
          <t>======
ID#AAAAK2d7bCc
Daniela Rodriguez Narvaez    (2020-12-02 16:58:02)
1.1 Unión temporal, no permite modificar</t>
        </r>
      </text>
    </comment>
  </commentList>
  <extLst>
    <ext xmlns:r="http://schemas.openxmlformats.org/officeDocument/2006/relationships" uri="GoogleSheetsCustomDataVersion1">
      <go:sheetsCustomData xmlns:go="http://customooxmlschemas.google.com/" r:id="rId1" roundtripDataSignature="AMtx7mjaBDsF/+/xSO6BDkUiMwU8DfstYQ=="/>
    </ext>
  </extLst>
</comments>
</file>

<file path=xl/sharedStrings.xml><?xml version="1.0" encoding="utf-8"?>
<sst xmlns="http://schemas.openxmlformats.org/spreadsheetml/2006/main" count="10636" uniqueCount="2052">
  <si>
    <t>c</t>
  </si>
  <si>
    <t>PAGOS</t>
  </si>
  <si>
    <t>Radicado</t>
  </si>
  <si>
    <t>Fecha de Radicado</t>
  </si>
  <si>
    <t>Abogado Realiza proceso</t>
  </si>
  <si>
    <t>Talento, No Palanca</t>
  </si>
  <si>
    <t>ORDENADOR DEL GASTO</t>
  </si>
  <si>
    <t>CARGO</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</si>
  <si>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</si>
  <si>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</si>
  <si>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</si>
  <si>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</si>
  <si>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</si>
  <si>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</si>
  <si>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</si>
  <si>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</si>
  <si>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</si>
  <si>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</si>
  <si>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</si>
  <si>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</si>
  <si>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</si>
  <si>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</si>
  <si>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</si>
  <si>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</si>
  <si>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</si>
  <si>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</si>
  <si>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</si>
  <si>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</si>
  <si>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</si>
  <si>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</si>
  <si>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</si>
  <si>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</si>
  <si>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</si>
  <si>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</si>
  <si>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</si>
  <si>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</si>
  <si>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</si>
  <si>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</si>
  <si>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</si>
  <si>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</si>
  <si>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</si>
  <si>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</si>
  <si>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</si>
  <si>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</si>
  <si>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</si>
  <si>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</si>
  <si>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</si>
  <si>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</si>
  <si>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</si>
  <si>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</si>
  <si>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</si>
  <si>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</si>
  <si>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</si>
  <si>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</si>
  <si>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</si>
  <si>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</si>
  <si>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</si>
  <si>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</si>
  <si>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</si>
  <si>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</si>
  <si>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</si>
  <si>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</si>
  <si>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</si>
  <si>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</si>
  <si>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</si>
  <si>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</si>
  <si>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Registro en el RUP</t>
  </si>
  <si>
    <t xml:space="preserve"> Valor de Contrato</t>
  </si>
  <si>
    <t>Unidad plazo de Ejecución</t>
  </si>
  <si>
    <t>plazo de ejecución</t>
  </si>
  <si>
    <t>febrero</t>
  </si>
  <si>
    <t xml:space="preserve"> marzo</t>
  </si>
  <si>
    <t>abril</t>
  </si>
  <si>
    <t>mayo</t>
  </si>
  <si>
    <t xml:space="preserve"> 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</si>
  <si>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</si>
  <si>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</si>
  <si>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</si>
  <si>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</si>
  <si>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</si>
  <si>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</si>
  <si>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</si>
  <si>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</si>
  <si>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</si>
  <si>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</si>
  <si>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</si>
  <si>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</si>
  <si>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</si>
  <si>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</si>
  <si>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</si>
  <si>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</si>
  <si>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</si>
  <si>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</si>
  <si>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</si>
  <si>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</si>
  <si>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</si>
  <si>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</si>
  <si>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</si>
  <si>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</si>
  <si>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</si>
  <si>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3-2020-430</t>
  </si>
  <si>
    <t>LAURA GABRIELA CURIEL AGUANCHA</t>
  </si>
  <si>
    <t>N.A</t>
  </si>
  <si>
    <t xml:space="preserve">WILLIAM LIBARDO MENDIETA MONTEALEGRE </t>
  </si>
  <si>
    <t>SECRETARIO JURÍDICO DISTRITAL</t>
  </si>
  <si>
    <t>https://community.secop.gov.co/Public/Tendering/OpportunityDetail/Index?noticeUID=CO1.NTC.1067418&amp;isFromPublicArea=True&amp;isModal=true&amp;asPopupView=true</t>
  </si>
  <si>
    <t>SECOP II</t>
  </si>
  <si>
    <t>SJD-CD-001-2020</t>
  </si>
  <si>
    <t>001-2020</t>
  </si>
  <si>
    <t>2 2. Contrato</t>
  </si>
  <si>
    <t xml:space="preserve">31 31-Servicios Profesionales </t>
  </si>
  <si>
    <t xml:space="preserve">https://community.secop.gov.co/Public/Tendering/ContractNoticePhases/View?PPI=CO1.PPI.5461828&amp;isFromPublicArea=True&amp;isModal=False
</t>
  </si>
  <si>
    <t xml:space="preserve">CO1.PCCNTR.1314602 </t>
  </si>
  <si>
    <t>5 5. Contratación directa</t>
  </si>
  <si>
    <t>2 2. Meses</t>
  </si>
  <si>
    <t>3-1-2-02-02-03-0002-003</t>
  </si>
  <si>
    <t>Otros servicios jurídicos n.c.p.</t>
  </si>
  <si>
    <t>2 2. Funcionamiento</t>
  </si>
  <si>
    <t>INGRITH ASTRID BERNAL ORJUELA</t>
  </si>
  <si>
    <t xml:space="preserve">1 1. Natural </t>
  </si>
  <si>
    <t>26 26-Persona Natural</t>
  </si>
  <si>
    <t>COLOMBIA</t>
  </si>
  <si>
    <t>BOGOTÁ</t>
  </si>
  <si>
    <t>5 AÑOS</t>
  </si>
  <si>
    <t>ABOGADO</t>
  </si>
  <si>
    <t>Prestar los servicios profesionales especializados en la formulación de asuntos legales y contractuales que le sean asignados por la Dirección de Gestión Corporativa.</t>
  </si>
  <si>
    <t>DIRECCIÓN DE GESTIÓN CORPORATIVA</t>
  </si>
  <si>
    <t>MELIDA ALEXANDRA NAVARRO ERAZO</t>
  </si>
  <si>
    <t>4 4. Pago definitivo</t>
  </si>
  <si>
    <t>3000188242</t>
  </si>
  <si>
    <t>3-2020--471</t>
  </si>
  <si>
    <t>ALEXANDRA NAVARRO ERAZO</t>
  </si>
  <si>
    <t>DIRECTORA DE GESTIÓN CORPORATIVA</t>
  </si>
  <si>
    <t>https://community.secop.gov.co/Public/Tendering/OpportunityDetail/Index?noticeUID=CO1.NTC.1069753&amp;isFromPublicArea=True&amp;isModal=true&amp;asPopupView=true</t>
  </si>
  <si>
    <t>SJD-CD-002-2020</t>
  </si>
  <si>
    <t xml:space="preserve">https://community.secop.gov.co/Public/Tendering/ContractNoticePhases/View?PPI=CO1.PPI.5490639&amp;isFromPublicArea=True&amp;isModal=False
</t>
  </si>
  <si>
    <t xml:space="preserve">CO1.PCCNTR.1318209 </t>
  </si>
  <si>
    <t>JANNETH MARCELA MATTA OSPINA</t>
  </si>
  <si>
    <t>NARIÑO</t>
  </si>
  <si>
    <t>PASTO</t>
  </si>
  <si>
    <t>9 AÑOS</t>
  </si>
  <si>
    <t>FISIOTERAPEUTA</t>
  </si>
  <si>
    <t>Prestar servicios profesionales para apoyar a la Dirección de Gestión Corporativa en la formulación, implementación y seguimiento del Sistema de Gestión de Seguridad y Salud en el Trabajo, conforme los requisitos establecidos en el Decreto
1072 de 2015</t>
  </si>
  <si>
    <t>DORA BELÉN GUTIÉRREZ HERNÁNDEZ</t>
  </si>
  <si>
    <t>3-2020-450</t>
  </si>
  <si>
    <t>JORGE ERNESTO PARRA LEGUIZAMON</t>
  </si>
  <si>
    <t>https://community.secop.gov.co/Public/Tendering/OpportunityDetail/Index?noticeUID=CO1.NTC.1069773&amp;isFromPublicArea=True&amp;isModal=true&amp;asPopupView=true</t>
  </si>
  <si>
    <t>SJD-CD-003-2020</t>
  </si>
  <si>
    <t>003-2020</t>
  </si>
  <si>
    <t xml:space="preserve">https://community.secop.gov.co/Public/Tendering/ContractNoticePhases/View?PPI=CO1.PPI.5519197&amp;isFromPublicArea=True&amp;isModal=False
</t>
  </si>
  <si>
    <t xml:space="preserve">CO1.PCCNTR.1318510 </t>
  </si>
  <si>
    <t>3-3-1-15-07-43-7502-191</t>
  </si>
  <si>
    <t>1 1. Inversión</t>
  </si>
  <si>
    <t>1 ADICION Y PRORROGA 45 DIAS</t>
  </si>
  <si>
    <t>135 DÍAS</t>
  </si>
  <si>
    <t>JUAN MANUEL RICO RAMIREZ</t>
  </si>
  <si>
    <t>ADMINISTRADOR DE EMPRESAS</t>
  </si>
  <si>
    <t>Prestar los servicios profesionales para generar estrategias orientadas a la gestión del riesgo y al mantenimiento de la certificación del Sistema de Gestión de Calidad de la Secretaría Jurídica Distrital.</t>
  </si>
  <si>
    <t>OFICINA ASESORA DE PLANEACIÓN</t>
  </si>
  <si>
    <t>CAMILO ANDRÉS PEÑA CARBONELL</t>
  </si>
  <si>
    <t>3-2020-452</t>
  </si>
  <si>
    <t>https://community.secop.gov.co/Public/Tendering/OpportunityDetail/Index?noticeUID=CO1.NTC.1070319&amp;isFromPublicArea=True&amp;isModal=true&amp;asPopupView=true</t>
  </si>
  <si>
    <t>SJD-CD-004-2020</t>
  </si>
  <si>
    <t>004-2020</t>
  </si>
  <si>
    <t xml:space="preserve">https://community.secop.gov.co/Public/Tendering/ContractNoticePhases/View?PPI=CO1.PPI.5521140&amp;isFromPublicArea=True&amp;isModal=False
</t>
  </si>
  <si>
    <t xml:space="preserve">CO1.PCCNTR.1318276 </t>
  </si>
  <si>
    <t>JUAN CARLOS CEPEDA MONCADA</t>
  </si>
  <si>
    <t>CUNDINAMARCA</t>
  </si>
  <si>
    <t>GIRARDOT</t>
  </si>
  <si>
    <t>13 AÑOS</t>
  </si>
  <si>
    <t>ECONOMISTA</t>
  </si>
  <si>
    <t>Prestar los servicios profesionales para la implementación, articulación y seguimiento del Modelo Integrado de Planeación y Gestión MIPG, a través de los planes, programas y proyectos establecidos por la Entidad</t>
  </si>
  <si>
    <t>3-2020-449</t>
  </si>
  <si>
    <t>https://community.secop.gov.co/Public/Tendering/OpportunityDetail/Index?noticeUID=CO1.NTC.1070366&amp;isFromPublicArea=True&amp;isModal=true&amp;asPopupView=true</t>
  </si>
  <si>
    <t>SJD-CD-005-2020</t>
  </si>
  <si>
    <t>005-2020</t>
  </si>
  <si>
    <t xml:space="preserve">https://community.secop.gov.co/Public/Tendering/ContractNoticePhases/View?PPI=CO1.PPI.5522183&amp;isFromPublicArea=True&amp;isModal=False
</t>
  </si>
  <si>
    <t xml:space="preserve">CO1.PCCNTR.1318835 </t>
  </si>
  <si>
    <t>ANGIE PAOLA JARA RUBIANO</t>
  </si>
  <si>
    <t>2 AÑOS</t>
  </si>
  <si>
    <t>Prestar los servicios profesionales para realizar el seguimiento y control a los planes, programas y proyectos de la entidad, así como al portafolio de bienes y servicios de la Secretaría Jurídica Distrital</t>
  </si>
  <si>
    <t>3-2020-478</t>
  </si>
  <si>
    <t>https://community.secop.gov.co/Public/Tendering/OpportunityDetail/Index?noticeUID=CO1.NTC.1071805&amp;isFromPublicArea=True&amp;isModal=true&amp;asPopupView=true</t>
  </si>
  <si>
    <t>SJD-CD-006-2020</t>
  </si>
  <si>
    <t>006-2020</t>
  </si>
  <si>
    <t xml:space="preserve">https://community.secop.gov.co/Public/Tendering/ContractNoticePhases/View?PPI=CO1.PPI.5540371&amp;isFromPublicArea=True&amp;isModal=False
</t>
  </si>
  <si>
    <t xml:space="preserve">CO1.PCCNTR.1320290 </t>
  </si>
  <si>
    <t>ALBA LUCIA CARRILLO SALINAS</t>
  </si>
  <si>
    <t>10 AÑOS</t>
  </si>
  <si>
    <t>Prestar los servicios profesionales para desarrollar acciones estratégicas en el Marco del Plan de Acción y de Gestión de la Secretaría Jurídica Distrital</t>
  </si>
  <si>
    <t>3-2020-453</t>
  </si>
  <si>
    <t>https://community.secop.gov.co/Public/Tendering/OpportunityDetail/Index?noticeUID=CO1.NTC.1071709&amp;isFromPublicArea=True&amp;isModal=true&amp;asPopupView=true</t>
  </si>
  <si>
    <t>SJD-CD-007-2020</t>
  </si>
  <si>
    <t>007-2020</t>
  </si>
  <si>
    <t xml:space="preserve">https://community.secop.gov.co/Public/Tendering/ContractNoticePhases/View?PPI=CO1.PPI.5540320&amp;isFromPublicArea=True&amp;isModal=False
</t>
  </si>
  <si>
    <t xml:space="preserve">CO1.PCCNTR.1320252 </t>
  </si>
  <si>
    <t>135 DIAS</t>
  </si>
  <si>
    <t>JHON FERNEY ABRIL JIMENEZ</t>
  </si>
  <si>
    <t>BOYACA</t>
  </si>
  <si>
    <t>DUITAMA</t>
  </si>
  <si>
    <t>INGENIERO INDUSTRIAL</t>
  </si>
  <si>
    <t>Prestar los servicios profesionales para realizar el seguimiento, mantenimiento, actualización y mejora continua del Sistema Integrado de Gestión de la Secretaría Jurídica Distrital.</t>
  </si>
  <si>
    <t>3-2020-505</t>
  </si>
  <si>
    <t>A</t>
  </si>
  <si>
    <t>https://community.secop.gov.co/Public/Tendering/OpportunityDetail/Index?noticeUID=CO1.NTC.1071840&amp;isFromPublicArea=True&amp;isModal=true&amp;asPopupView=true</t>
  </si>
  <si>
    <t>SJD-CD-008-2020</t>
  </si>
  <si>
    <t>008-2020</t>
  </si>
  <si>
    <t xml:space="preserve">https://community.secop.gov.co/Public/Tendering/ContractNoticePhases/View?PPI=CO1.PPI.5543178&amp;isFromPublicArea=True&amp;isModal=False
</t>
  </si>
  <si>
    <t xml:space="preserve">CO1.PCCNTR.1320654 </t>
  </si>
  <si>
    <t>LUIS ALEJANDRO AVILA AVILA</t>
  </si>
  <si>
    <t>4 AÑOS</t>
  </si>
  <si>
    <t>Prestar los servicios profesionales para el desarrollo de las actividades derivadas del proceso de planeación y mejora continua en el Marco del Sistema Integrado de Gestión.</t>
  </si>
  <si>
    <t>3 3. Pago parcial</t>
  </si>
  <si>
    <t>3000163324</t>
  </si>
  <si>
    <t>3-2020-559</t>
  </si>
  <si>
    <t>NOHORA PATRICIA RODRIGUEZ BARRERA</t>
  </si>
  <si>
    <t>DIRECTORA DE GESTIÓN CORPORATIVA (E) / ASESOR</t>
  </si>
  <si>
    <t>https://community.secop.gov.co/Public/Tendering/OpportunityDetail/Index?noticeUID=CO1.NTC.1076804&amp;isFromPublicArea=True&amp;isModal=true&amp;asPopupView=true</t>
  </si>
  <si>
    <t>SJD-CD-009-2020</t>
  </si>
  <si>
    <t>009-2020</t>
  </si>
  <si>
    <t xml:space="preserve">https://community.secop.gov.co/Public/Tendering/ContractNoticePhases/View?PPI=CO1.PPI.5578402&amp;isFromPublicArea=True&amp;isModal=False
</t>
  </si>
  <si>
    <t xml:space="preserve">CO1.PCCNTR.1327756 </t>
  </si>
  <si>
    <t>1  ADICION Y PRORROGA 45 DIAS</t>
  </si>
  <si>
    <t>CARLOS ANDRÉS ACOSTA NARANJO</t>
  </si>
  <si>
    <t>ADMINISTRADOR PÚBLICO</t>
  </si>
  <si>
    <t>Prestar servicios profesionales a la Dirección de Gestión Corporativa, en los asuntos relacionados con la implementación de las dimensiones del Modelo Integrado de Planeación y Gestión asociadas a la Dirección, y seguimiento y monitoreo a las auditorías internas, externas y planes de mejoramiento.</t>
  </si>
  <si>
    <t>3-2020-427</t>
  </si>
  <si>
    <t>https://www.colombiacompra.gov.co/tienda-virtual-del-estado-colombiano/ordenes-compra/44729</t>
  </si>
  <si>
    <t>TIENDA VIRTUAL DEL ESTADO COLOMBIANO</t>
  </si>
  <si>
    <t>3 3. Orden</t>
  </si>
  <si>
    <t xml:space="preserve">49 49-Otros Servicios </t>
  </si>
  <si>
    <t>2 2. Selección abreviada</t>
  </si>
  <si>
    <t>1 1. Días</t>
  </si>
  <si>
    <t>3-3-1-15-07-43-7508-191</t>
  </si>
  <si>
    <t>ORACLE COLOMBIA LIMITADA</t>
  </si>
  <si>
    <t>2 2. Jurídica</t>
  </si>
  <si>
    <t>6 6-Sociedad Ltda.</t>
  </si>
  <si>
    <t>Adquirir el servicio de soporte y actualización para Software y Hardware Oracle de la Secretaria Jurídica Distrital</t>
  </si>
  <si>
    <t>OFICINA DE TECNOLOGÍAS DE LA INFORMACIÓN Y LAS COMUNICACIONES</t>
  </si>
  <si>
    <t>FRANCISCO JAVIER PULIDO FAJARDO</t>
  </si>
  <si>
    <t>ANULADO</t>
  </si>
  <si>
    <t>010-2020</t>
  </si>
  <si>
    <t>011-2020</t>
  </si>
  <si>
    <t>3-2020-566</t>
  </si>
  <si>
    <t>DIANA ALEJANDRA CORREA AGATON</t>
  </si>
  <si>
    <t>https://community.secop.gov.co/Public/Tendering/OpportunityDetail/Index?noticeUID=CO1.NTC.1077925&amp;isFromPublicArea=True&amp;isModal=true&amp;asPopupView=true</t>
  </si>
  <si>
    <t>SJD-CD-012-2020</t>
  </si>
  <si>
    <t>012-2020</t>
  </si>
  <si>
    <t xml:space="preserve">https://community.secop.gov.co/Public/Tendering/ContractNoticePhases/View?PPI=CO1.PPI.5604763&amp;isFromPublicArea=True&amp;isModal=False
</t>
  </si>
  <si>
    <t>CO1.PCCNTR.1330514</t>
  </si>
  <si>
    <t>CRISTHIAN FELIPE YARCE BARRAGAN</t>
  </si>
  <si>
    <t>VALLE</t>
  </si>
  <si>
    <t>TULUA</t>
  </si>
  <si>
    <t>Prestar los servicios profesionales a la Subsecretaría Jurídica Distrital para la elaboración, revisión de documentos, conceptos y actos administrativos que requiera el Despacho.</t>
  </si>
  <si>
    <t>SUBSECRETARÍA JURÍDICA DISTRITAL</t>
  </si>
  <si>
    <t>IVÁN DAVID MARQUEZ CASTELBLANCO</t>
  </si>
  <si>
    <t>3000188276</t>
  </si>
  <si>
    <t>3-2020-575</t>
  </si>
  <si>
    <t>https://community.secop.gov.co/Public/Tendering/OpportunityDetail/Index?noticeUID=CO1.NTC.1078884&amp;isFromPublicArea=True&amp;isModal=true&amp;asPopupView=true</t>
  </si>
  <si>
    <t>SJD-CD-013-2020</t>
  </si>
  <si>
    <t>013-2020</t>
  </si>
  <si>
    <t xml:space="preserve">https://community.secop.gov.co/Public/Tendering/ContractNoticePhases/View?PPI=CO1.PPI.5611812&amp;isFromPublicArea=True&amp;isModal=False
</t>
  </si>
  <si>
    <t xml:space="preserve">CO1.PCCNTR.1331943 </t>
  </si>
  <si>
    <t>3-3-1-15-07-43-7501-191</t>
  </si>
  <si>
    <t>PAOLA ANDREA GOMEZ VELEZ</t>
  </si>
  <si>
    <t>1 AÑO</t>
  </si>
  <si>
    <t>Prestar servicios profesionales para la proyección de actos administrativos relacionados con la prevención del daño antijurídico, así como el apoyo en el cumplimiento de decisiones judiciales asignadas por el supervisor.</t>
  </si>
  <si>
    <t>DIRECCIÓN DISTRITAL DE GESTIÓN JUDICIAL</t>
  </si>
  <si>
    <t>JOSE IGNACIO CORDOBA DELGADO</t>
  </si>
  <si>
    <t>3-2020-573</t>
  </si>
  <si>
    <t>https://community.secop.gov.co/Public/Tendering/OpportunityDetail/Index?noticeUID=CO1.NTC.1079219&amp;isFromPublicArea=True&amp;isModal=true&amp;asPopupView=true</t>
  </si>
  <si>
    <t>SJD-CD-014-2020</t>
  </si>
  <si>
    <t>014-2020</t>
  </si>
  <si>
    <t xml:space="preserve">33 33-Servicios Apoyo a la Gestion de la Entidad (servicios administrativos) </t>
  </si>
  <si>
    <t xml:space="preserve">https://community.secop.gov.co/Public/Tendering/ContractNoticePhases/View?PPI=CO1.PPI.5611841&amp;isFromPublicArea=True&amp;isModal=False
</t>
  </si>
  <si>
    <t xml:space="preserve">CO1.PCCNTR.1332217 </t>
  </si>
  <si>
    <t>ANDREA JOHANNA MARTIN SILVA</t>
  </si>
  <si>
    <t>BACHILLER</t>
  </si>
  <si>
    <t>Prestar servicios para realizar la vigilancia judicial de los procesos judiciales y extrajudiciales de competencia de la Secretaría Jurídica Distrital.</t>
  </si>
  <si>
    <t>LUZ ELENA RODRÍGUEZ QUIMBAYO</t>
  </si>
  <si>
    <t>3-2020-569</t>
  </si>
  <si>
    <t>https://community.secop.gov.co/Public/Tendering/OpportunityDetail/Index?noticeUID=CO1.NTC.1079665&amp;isFromPublicArea=True&amp;isModal=true&amp;asPopupView=true</t>
  </si>
  <si>
    <t>SJD-CD-011-2020</t>
  </si>
  <si>
    <t>015-2020</t>
  </si>
  <si>
    <t xml:space="preserve">https://community.secop.gov.co/Public/Tendering/ContractNoticePhases/View?PPI=CO1.PPI.5593912&amp;isFromPublicArea=True&amp;isModal=False
</t>
  </si>
  <si>
    <t xml:space="preserve">CO1.PCCNTR.1333213 </t>
  </si>
  <si>
    <t>ANYI SHARLYN MARIN CAMARGO</t>
  </si>
  <si>
    <t>Prestar servicios profesionales para apoyar a la Dirección Distrital de Política Jurídica en el fortalecimiento y articulación de la Gestión Jurídica del Distrito Capital.</t>
  </si>
  <si>
    <t>DIRECCIÓN DISTRITAL DE POLÍTICA JURÍDICA</t>
  </si>
  <si>
    <t>GLORIA EDITH MARTÍNEZ SIERRA</t>
  </si>
  <si>
    <t>3-2020-563</t>
  </si>
  <si>
    <t>https://community.secop.gov.co/Public/Tendering/OpportunityDetail/Index?noticeUID=CO1.NTC.1077447&amp;isFromPublicArea=True&amp;isModal=true&amp;asPopupView=true</t>
  </si>
  <si>
    <t>SJD-CD-010-2020</t>
  </si>
  <si>
    <t>016-2020</t>
  </si>
  <si>
    <t xml:space="preserve">https://community.secop.gov.co/Public/Tendering/ContractNoticePhases/View?PPI=CO1.PPI.5604766&amp;isFromPublicArea=True&amp;isModal=False
</t>
  </si>
  <si>
    <t xml:space="preserve">CO1.PCCNTR.1329485 </t>
  </si>
  <si>
    <t>JORGE GYPSY SAAVEDRA CASALLAS</t>
  </si>
  <si>
    <t>Prestar los servicios profesionales para desarrollar las acciones jurídicas respecto de la información existente en el Sistema de Información, con el fin
de ejercer de la función de  Inspección, Vigilancia y Control, de las ESAL de competencia de la
Secretaria Jurídica Distrital</t>
  </si>
  <si>
    <t>DIRECCIÓN DISTRITAL DE INSPECCIÓN VIGILANCIA Y CONTROL</t>
  </si>
  <si>
    <t>ANDREA ROBAYO ALFONSO</t>
  </si>
  <si>
    <t>3000157960</t>
  </si>
  <si>
    <t>3-2020-622</t>
  </si>
  <si>
    <t>https://community.secop.gov.co/Public/Tendering/OpportunityDetail/Index?noticeUID=CO1.NTC.1082800&amp;isFromPublicArea=True&amp;isModal=true&amp;asPopupView=true</t>
  </si>
  <si>
    <t>SJD-CD-018-2020</t>
  </si>
  <si>
    <t>017-2020</t>
  </si>
  <si>
    <t xml:space="preserve">https://community.secop.gov.co/Public/Tendering/ContractNoticePhases/View?PPI=CO1.PPI.5655621&amp;isFromPublicArea=True&amp;isModal=False
</t>
  </si>
  <si>
    <t xml:space="preserve">CO1.PCCNTR.1341033 </t>
  </si>
  <si>
    <t>MIGUEL ERNESTO CAICEDO NAVAS</t>
  </si>
  <si>
    <t>15 AÑOS</t>
  </si>
  <si>
    <t>Prestar Servicios Profesionales especializados a la Secretaria Jurídica Distrital para el apoyo jurídico integral al Plan Distrital de Desarrollo y al Plan de Ordenamiento Territorial de Bogotá D.C.</t>
  </si>
  <si>
    <t>DESPACHO SECRETARÍA JURÍDICA DISTRITAL</t>
  </si>
  <si>
    <t>WILLIAM LIBARDO MENDIENTA MONTEALEGRE</t>
  </si>
  <si>
    <t>3000163334</t>
  </si>
  <si>
    <t>3-2020-618</t>
  </si>
  <si>
    <t>https://community.secop.gov.co/Public/Tendering/OpportunityDetail/Index?noticeUID=CO1.NTC.1084825&amp;isFromPublicArea=True&amp;isModal=true&amp;asPopupView=true</t>
  </si>
  <si>
    <t>SJD-CD-020-2020</t>
  </si>
  <si>
    <t>018-2020</t>
  </si>
  <si>
    <t xml:space="preserve">https://community.secop.gov.co/Public/Tendering/ContractNoticePhases/View?PPI=CO1.PPI.5680330&amp;isFromPublicArea=True&amp;isModal=False
</t>
  </si>
  <si>
    <t xml:space="preserve">CO1.PCCNTR.1340837 </t>
  </si>
  <si>
    <t>DIANA MARCELA ALVARADO DELGADILLO</t>
  </si>
  <si>
    <t>CALI</t>
  </si>
  <si>
    <t>8 AÑOS</t>
  </si>
  <si>
    <t>Prestar los servicios profesionales para desarrollar e implementar lineamientos en materia disciplinaria relacionados con la transición entre la Ley 734 de 2002 y la Ley 1952 de 2019 -Código General Disciplinario, que se requieran para el Distrito Capital, así como proyectar los documentos jurídicos que se requieran, en el marco de las funciones de la Dirección Distrital de Asuntos Disciplinarios</t>
  </si>
  <si>
    <t>DIRECCIÓN DISTRITAL DE ASUNTOS DISCIPLINARIOS</t>
  </si>
  <si>
    <t>ELAYNE LILIANA LEON OMAÑA</t>
  </si>
  <si>
    <t>3-2020-646</t>
  </si>
  <si>
    <t>https://community.secop.gov.co/Public/Tendering/OpportunityDetail/Index?noticeUID=CO1.NTC.1085180&amp;isFromPublicArea=True&amp;isModal=true&amp;asPopupView=true</t>
  </si>
  <si>
    <t>SJD-CD-016-2020</t>
  </si>
  <si>
    <t>019-2020</t>
  </si>
  <si>
    <t xml:space="preserve">https://community.secop.gov.co/Public/Tendering/ContractNoticePhases/View?PPI=CO1.PPI.5654315&amp;isFromPublicArea=True&amp;isModal=False
</t>
  </si>
  <si>
    <t xml:space="preserve">CO1.PCCNTR.1340867 </t>
  </si>
  <si>
    <t>OSCAR ALFONSO PINEDA VELASCO</t>
  </si>
  <si>
    <t>CONTADOR PÚBLICO / ECONÓMISTA</t>
  </si>
  <si>
    <t>Prestar los servicios profesionales a la Dirección, para desarrollar acciones que permitan el análisis de la información contable y financiera allegada por las entidades sin ánimo de lucro domiciliadas en Bogotá, D.C., sujetas a las inspección, vigilancia y control por parte de la Secretaria Jurídica Distrital</t>
  </si>
  <si>
    <t>3-2020-644</t>
  </si>
  <si>
    <t>https://community.secop.gov.co/Public/Tendering/OpportunityDetail/Index?noticeUID=CO1.NTC.1086001&amp;isFromPublicArea=True&amp;isModal=true&amp;asPopupView=true</t>
  </si>
  <si>
    <t>SJD-CD-021-2020</t>
  </si>
  <si>
    <t>020-2020</t>
  </si>
  <si>
    <t xml:space="preserve">https://community.secop.gov.co/Public/Tendering/ContractNoticePhases/View?PPI=CO1.PPI.5683489&amp;isFromPublicArea=True&amp;isModal=False
</t>
  </si>
  <si>
    <t>CO1.PCCNTR.1342534</t>
  </si>
  <si>
    <t>ANDRES FELIPE FORERO OVIEDO</t>
  </si>
  <si>
    <t>3 AÑOS</t>
  </si>
  <si>
    <t>Prestar los servicios profesionales para requerir y tramitar la información financiera aportada por las ESAL de competencia de la Secretaría Jurídica Distrital.</t>
  </si>
  <si>
    <t>3-2020-708</t>
  </si>
  <si>
    <t>https://community.secop.gov.co/Public/Tendering/OpportunityDetail/Index?noticeUID=CO1.NTC.1089223&amp;isFromPublicArea=True&amp;isModal=true&amp;asPopupView=true</t>
  </si>
  <si>
    <t>SJD-CD-024-2020</t>
  </si>
  <si>
    <t>021-2020</t>
  </si>
  <si>
    <t xml:space="preserve">https://community.secop.gov.co/Public/Tendering/ContractNoticePhases/View?PPI=CO1.PPI.5712829&amp;isFromPublicArea=True&amp;isModal=False
</t>
  </si>
  <si>
    <t xml:space="preserve">CO1.PCCNTR.1346271 </t>
  </si>
  <si>
    <t>WILLIAM ADAN RODRIGUEZ CASTILLO</t>
  </si>
  <si>
    <t>Prestar servicios profesionales para ejercer la representación Judicial en los procesos penales, en donde sea parte el D.C.</t>
  </si>
  <si>
    <t>3-2020-711</t>
  </si>
  <si>
    <t>https://community.secop.gov.co/Public/Tendering/OpportunityDetail/Index?noticeUID=CO1.NTC.1089670&amp;isFromPublicArea=True&amp;isModal=true&amp;asPopupView=true</t>
  </si>
  <si>
    <t>SJD-CD-025-2020</t>
  </si>
  <si>
    <t>022-2020</t>
  </si>
  <si>
    <t xml:space="preserve">https://community.secop.gov.co/Public/Tendering/ContractNoticePhases/View?PPI=CO1.PPI.5715066&amp;isFromPublicArea=True&amp;isModal=False
</t>
  </si>
  <si>
    <t xml:space="preserve">CO1.PCCNTR.1347607 </t>
  </si>
  <si>
    <t>MARIA ANDREA GOMEZ RESTREPO</t>
  </si>
  <si>
    <t>CONTADOR PÚBLICO</t>
  </si>
  <si>
    <t>Prestar servicios profesionales para el análisis de datos, generación de reportes y tratamiento de la información, relacionada con el contingente judicial, gestión del riesgo y el módulo de pago de sentencias del SISTEMA DE INFORMACIÓN DE PROCESOS JUDICIALES.</t>
  </si>
  <si>
    <t>3-2020-712</t>
  </si>
  <si>
    <t>https://community.secop.gov.co/Public/Tendering/OpportunityDetail/Index?noticeUID=CO1.NTC.1090720&amp;isFromPublicArea=True&amp;isModal=true&amp;asPopupView=true</t>
  </si>
  <si>
    <t>SJD-CD-027-2020</t>
  </si>
  <si>
    <t>023-2020</t>
  </si>
  <si>
    <t xml:space="preserve">https://community.secop.gov.co/Public/Tendering/ContractNoticePhases/View?PPI=CO1.PPI.5735317&amp;isFromPublicArea=True&amp;isModal=False
</t>
  </si>
  <si>
    <t>CO1.PCCNTR.1349518</t>
  </si>
  <si>
    <t>ERIKA MILEYDY MONROY ORTEGA</t>
  </si>
  <si>
    <t>SANTANDER</t>
  </si>
  <si>
    <t>BUCARAMANGA</t>
  </si>
  <si>
    <t>Prestar servicios profesionales para realizar el seguimiento al cumplimiento de providencias judiciales ejecutoriadas proferidas por los jueces, tribunales y altas cortes en las que se establezcan obligaciones a cargo del Distrito Capital.</t>
  </si>
  <si>
    <t>3-2020-710</t>
  </si>
  <si>
    <t>https://community.secop.gov.co/Public/Tendering/OpportunityDetail/Index?noticeUID=CO1.NTC.1091040&amp;isFromPublicArea=True&amp;isModal=true&amp;asPopupView=true</t>
  </si>
  <si>
    <t>SJD-CD-028-2020</t>
  </si>
  <si>
    <t>024-2020</t>
  </si>
  <si>
    <t xml:space="preserve">https://community.secop.gov.co/Public/Tendering/ContractNoticePhases/View?PPI=CO1.PPI.5735362&amp;isFromPublicArea=True&amp;isModal=False
</t>
  </si>
  <si>
    <t xml:space="preserve">CO1.PCCNTR.1349534 </t>
  </si>
  <si>
    <t>DAVIES BATEMAN GARCIA CARDOZO</t>
  </si>
  <si>
    <t>SOGAMOSO</t>
  </si>
  <si>
    <t>Prestar servicios profesionales para realizar el seguimiento al cumplimiento de providencias judiciales ejecutoriadas proferidas por los jueces, tribunales y altas cortes en las que se establezcan obligaciones a cargo del Distrito Capital</t>
  </si>
  <si>
    <t>3-2020-724</t>
  </si>
  <si>
    <t>https://community.secop.gov.co/Public/Tendering/OpportunityDetail/Index?noticeUID=CO1.NTC.1090336&amp;isFromPublicArea=True&amp;isModal=true&amp;asPopupView=true</t>
  </si>
  <si>
    <t>SJD-CD-023-2020</t>
  </si>
  <si>
    <t>025-2020</t>
  </si>
  <si>
    <t xml:space="preserve">https://community.secop.gov.co/Public/Tendering/ContractNoticePhases/View?PPI=CO1.PPI.5704737&amp;isFromPublicArea=True&amp;isModal=False
</t>
  </si>
  <si>
    <t xml:space="preserve">CO1.PCCNTR.1348930 </t>
  </si>
  <si>
    <t>MIGUEL ANGEL GRANADOS SANCHEZ</t>
  </si>
  <si>
    <t>POLITOLOGO</t>
  </si>
  <si>
    <t>Prestar servicios profesionales a la Secretaría Jurídica Distrital para apoyar a la Dirección Distrital de Doctrina y Asuntos Normativos en el seguimiento y monitoreo a los asuntos relacionados con el Sistema Integrado de Gestión y Planeación, el Congreso de la República y el Concejo de Bogotá D.C</t>
  </si>
  <si>
    <t>DIRECCIÓN DISTRITAL DE DOCTRINA Y ASUNTOS NORMATIVOS</t>
  </si>
  <si>
    <t>ANA LUCY CASTRO CASTRO</t>
  </si>
  <si>
    <t>3-2020-745</t>
  </si>
  <si>
    <t>https://community.secop.gov.co/Public/Tendering/OpportunityDetail/Index?noticeUID=CO1.NTC.1091429&amp;isFromPublicArea=True&amp;isModal=true&amp;asPopupView=true</t>
  </si>
  <si>
    <t>SJD-CD-029-2020</t>
  </si>
  <si>
    <t>026-2020</t>
  </si>
  <si>
    <t xml:space="preserve">https://community.secop.gov.co/Public/Tendering/ContractNoticePhases/View?PPI=CO1.PPI.5737321&amp;isFromPublicArea=True&amp;isModal=False
</t>
  </si>
  <si>
    <t>CO1.PCCNTR.1350329</t>
  </si>
  <si>
    <t>HECTOR JOSE RODRIGUEZ VALERO</t>
  </si>
  <si>
    <t>BOGOTA</t>
  </si>
  <si>
    <t>18 AÑOS</t>
  </si>
  <si>
    <t>Prestar los servicios profesionales financieros para el cumplimiento de la función de inspección, vigilancia y control en los procesos sancionatorios a las ESAL, de competencia de la Secretaria Jurídica Distrital.</t>
  </si>
  <si>
    <t>3-2020-822</t>
  </si>
  <si>
    <t>https://community.secop.gov.co/Public/Tendering/OpportunityDetail/Index?noticeUID=CO1.NTC.1095237&amp;isFromPublicArea=True&amp;isModal=true&amp;asPopupView=true</t>
  </si>
  <si>
    <t>SJD-CD-031-2020</t>
  </si>
  <si>
    <t>027-2020</t>
  </si>
  <si>
    <t xml:space="preserve">https://community.secop.gov.co/Public/Tendering/ContractNoticePhases/View?PPI=CO1.PPI.5765379&amp;isFromPublicArea=True&amp;isModal=False
</t>
  </si>
  <si>
    <t xml:space="preserve">CO1.PCCNTR.1355946 </t>
  </si>
  <si>
    <t>JUAN JOSE GOMEZ URUEÑA</t>
  </si>
  <si>
    <t>BUENAVENTURA</t>
  </si>
  <si>
    <t>12 AÑOS</t>
  </si>
  <si>
    <t>Prestar los servicios profesionales altamente calificados como abogado experto en Derecho Administrativo y/o en Derecho Público, para brindar asesoría y acompañamiento jurídico al despacho del Alcalde Mayor de Bogotá, D.C., y a la Secretaría Jurídica Distrital, en temas de alto impacto para el Distrito Capital.</t>
  </si>
  <si>
    <t>3000148367</t>
  </si>
  <si>
    <t>3-2020-845</t>
  </si>
  <si>
    <t>https://community.secop.gov.co/Public/Tendering/OpportunityDetail/Index?noticeUID=CO1.NTC.1100702&amp;isFromPublicArea=True&amp;isModal=true&amp;asPopupView=true</t>
  </si>
  <si>
    <t>SJD-CD-034-2020</t>
  </si>
  <si>
    <t>028-2020</t>
  </si>
  <si>
    <t xml:space="preserve">https://community.secop.gov.co/Public/Tendering/ContractNoticePhases/View?PPI=CO1.PPI.5814627&amp;isFromPublicArea=True&amp;isModal=False
</t>
  </si>
  <si>
    <t xml:space="preserve">CO1.PCCNTR.1363044 </t>
  </si>
  <si>
    <t>MILENA DEL CARMEN PULIDO ORELLANO</t>
  </si>
  <si>
    <t>ATLANTICO</t>
  </si>
  <si>
    <t>BARANOA</t>
  </si>
  <si>
    <t>INGENIERO DE SISTEMAS</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</si>
  <si>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</si>
  <si>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3-2020-844</t>
  </si>
  <si>
    <t>https://community.secop.gov.co/Public/Tendering/OpportunityDetail/Index?noticeUID=CO1.NTC.1103013&amp;isFromPublicArea=True&amp;isModal=true&amp;asPopupView=true</t>
  </si>
  <si>
    <t>SJD-CD-036-2020</t>
  </si>
  <si>
    <t>029-2020</t>
  </si>
  <si>
    <t xml:space="preserve">https://community.secop.gov.co/Public/Tendering/ContractNoticePhases/View?PPI=CO1.PPI.5837840&amp;isFromPublicArea=True&amp;isModal=False
</t>
  </si>
  <si>
    <t xml:space="preserve">CO1.PCCNTR.1365612 </t>
  </si>
  <si>
    <t>DARIO ORLANDO BECERRA ERAZO</t>
  </si>
  <si>
    <t>TAMINANGO</t>
  </si>
  <si>
    <t>INGENIERO ELECTRÓNICO</t>
  </si>
  <si>
    <t>Prestar sus servicios profesionales para la administración de sistemas en la Infraestructura Oracle de Datacenter y Sistemas de Seguridad de la Secretaría Jurídica Distrital.</t>
  </si>
  <si>
    <t>3-2020-847</t>
  </si>
  <si>
    <t>https://community.secop.gov.co/Public/Tendering/OpportunityDetail/Index?noticeUID=CO1.NTC.1102783&amp;isFromPublicArea=True&amp;isModal=true&amp;asPopupView=true</t>
  </si>
  <si>
    <t xml:space="preserve">SJD-CD-038-2020 </t>
  </si>
  <si>
    <t>030-2020</t>
  </si>
  <si>
    <t xml:space="preserve">https://community.secop.gov.co/Public/Tendering/ContractNoticePhases/View?PPI=CO1.PPI.5839650&amp;isFromPublicArea=True&amp;isModal=False
</t>
  </si>
  <si>
    <t xml:space="preserve">CO1.PCCNTR.1366510 </t>
  </si>
  <si>
    <t>PEDRO FABIAN ACOSTA VIZCAYA</t>
  </si>
  <si>
    <t>6 AÑOS</t>
  </si>
  <si>
    <t>Prestar sus servicios para soporte correctivo y evolutivo de Portal Web e Intranet de la Secretaría Jurídica Distrital</t>
  </si>
  <si>
    <t>3-2020-866</t>
  </si>
  <si>
    <t>https://community.secop.gov.co/Public/Tendering/OpportunityDetail/Index?noticeUID=CO1.NTC.1103212&amp;isFromPublicArea=True&amp;isModal=true&amp;asPopupView=true</t>
  </si>
  <si>
    <t xml:space="preserve">SJD-CD-039-2020 </t>
  </si>
  <si>
    <t>031-2020</t>
  </si>
  <si>
    <t xml:space="preserve">https://community.secop.gov.co/Public/Tendering/ContractNoticePhases/View?PPI=CO1.PPI.5840037&amp;isFromPublicArea=True&amp;isModal=False
</t>
  </si>
  <si>
    <t xml:space="preserve">CO1.PCCNTR.1366533 </t>
  </si>
  <si>
    <t>GLORIA PATRICIA MONTERO CABAS</t>
  </si>
  <si>
    <t>MAGDALENA</t>
  </si>
  <si>
    <t>SANTA MARTA</t>
  </si>
  <si>
    <t>Prestar los servicios profesionales jurídicos para el cumplimiento de la función de inspección, vigilancia y control en los procesos ancionatorios a las ESAL, de competencia de la Secretaria Jurídica Distrital</t>
  </si>
  <si>
    <t>3-2020-884</t>
  </si>
  <si>
    <t>https://community.secop.gov.co/Public/Tendering/OpportunityDetail/Index?noticeUID=CO1.NTC.1103615&amp;isFromPublicArea=True&amp;isModal=true&amp;asPopupView=true</t>
  </si>
  <si>
    <t>SJD-CD-040-2020</t>
  </si>
  <si>
    <t>032-2020</t>
  </si>
  <si>
    <t xml:space="preserve">https://community.secop.gov.co/Public/Tendering/ContractNoticePhases/View?PPI=CO1.PPI.5841007&amp;isFromPublicArea=True&amp;isModal=False
</t>
  </si>
  <si>
    <t xml:space="preserve">CO1.PCCNTR.1366456 </t>
  </si>
  <si>
    <t>EDWIN GABRIEL VARGAS GAMBA</t>
  </si>
  <si>
    <t>Prestar los servicios profesionales jurídicos para analizar y requerir a las Esal, en el marco de las funciones de Inspección, Vigilancia y Control de la Secretaria Jurídica</t>
  </si>
  <si>
    <t>3-2020-914</t>
  </si>
  <si>
    <t>https://community.secop.gov.co/Public/Tendering/OpportunityDetail/Index?noticeUID=CO1.NTC.1105932&amp;isFromPublicArea=True&amp;isModal=true&amp;asPopupView=true</t>
  </si>
  <si>
    <t>SJD-CD-041-2020</t>
  </si>
  <si>
    <t>033-2020</t>
  </si>
  <si>
    <t xml:space="preserve">https://community.secop.gov.co/Public/Tendering/ContractNoticePhases/View?PPI=CO1.PPI.5863688&amp;isFromPublicArea=True&amp;isModal=False
</t>
  </si>
  <si>
    <t xml:space="preserve">CO1.PCCNTR.1369663 </t>
  </si>
  <si>
    <t>FERNANDO BERNAL ROCHA</t>
  </si>
  <si>
    <t>CAJICA</t>
  </si>
  <si>
    <t>Prestar los servicios profesionales para configurar, desarrollar e implementar nuevas funcionalidades, optimizando y complementando el sistema de contabilidad-LIMAY actualizando la estructura de datos y documentación de los mismos.</t>
  </si>
  <si>
    <t>3-2020-931</t>
  </si>
  <si>
    <t>https://community.secop.gov.co/Public/Tendering/OpportunityDetail/Index?noticeUID=CO1.NTC.1106212&amp;isFromPublicArea=True&amp;isModal=true&amp;asPopupView=true</t>
  </si>
  <si>
    <t>SJD-CD-035-2020</t>
  </si>
  <si>
    <t>034-2020</t>
  </si>
  <si>
    <t xml:space="preserve">https://community.secop.gov.co/Public/Tendering/ContractNoticePhases/View?PPI=CO1.PPI.5815644&amp;isFromPublicArea=True&amp;isModal=False
</t>
  </si>
  <si>
    <t xml:space="preserve">CO1.PCCNTR.1370581 </t>
  </si>
  <si>
    <t>ALEXANDER BUITRAGO PUENTES</t>
  </si>
  <si>
    <t>19 AÑOS</t>
  </si>
  <si>
    <t>Prestar sus servicios profesionales como ingeniero de pruebas de los
requerimientos funcionales del área Política e informática jurídica e Inspección, vigilancia y control de personas jurídicas sin ánimo de lucro, para el proyecto de desarrollo e implementación del Sistema de Información Integrado de la Secretaría Jurídica Distrital</t>
  </si>
  <si>
    <t>3-2020-930</t>
  </si>
  <si>
    <t>https://community.secop.gov.co/Public/Tendering/OpportunityDetail/Index?noticeUID=CO1.NTC.1106386&amp;isFromPublicArea=True&amp;isModal=true&amp;asPopupView=true</t>
  </si>
  <si>
    <t>SJD-CD-037-2020</t>
  </si>
  <si>
    <t>035-2020</t>
  </si>
  <si>
    <t xml:space="preserve">https://community.secop.gov.co/Public/Tendering/ContractNoticePhases/View?PPI=CO1.PPI.5838993&amp;isFromPublicArea=True&amp;isModal=False
</t>
  </si>
  <si>
    <t xml:space="preserve">CO1.PCCNTR.1371145 </t>
  </si>
  <si>
    <t>YEISON MORENO GOMEZ</t>
  </si>
  <si>
    <t>7 AÑOS</t>
  </si>
  <si>
    <t>Prestar servicios profesionales en la administración/mantenimiento de Sistemas Operativos Windows Server y los servicios asociados a éstos en la Secretaría Jurídica Distrital.</t>
  </si>
  <si>
    <t>3-2020-942</t>
  </si>
  <si>
    <t>https://community.secop.gov.co/Public/Tendering/OpportunityDetail/Index?noticeUID=CO1.NTC.1108547&amp;isFromPublicArea=True&amp;isModal=true&amp;asPopupView=true</t>
  </si>
  <si>
    <t>SJD-CD-042-2020</t>
  </si>
  <si>
    <t>036-2020</t>
  </si>
  <si>
    <t xml:space="preserve">https://community.secop.gov.co/Public/Tendering/ContractNoticePhases/View?PPI=CO1.PPI.5893451&amp;isFromPublicArea=True&amp;isModal=False
</t>
  </si>
  <si>
    <t>CO1.PCCNTR.1372983</t>
  </si>
  <si>
    <t>DIEGO ALFONSO PEDROZA CASTRO</t>
  </si>
  <si>
    <t>TUNJA</t>
  </si>
  <si>
    <t>11 AÑOS</t>
  </si>
  <si>
    <t>Prestar sus servicios profesionales como diseñador de software para el proyecto de desarrollo e implementación del Sistema de Información Integrado de la Secretaría Jurídica Distrital</t>
  </si>
  <si>
    <t>037-2020</t>
  </si>
  <si>
    <t>3-2020-993</t>
  </si>
  <si>
    <t>https://community.secop.gov.co/Public/Tendering/OpportunityDetail/Index?noticeUID=CO1.NTC.1109410&amp;isFromPublicArea=True&amp;isModal=true&amp;asPopupView=true</t>
  </si>
  <si>
    <t>SJD-CD-044-2020</t>
  </si>
  <si>
    <t>038-2020</t>
  </si>
  <si>
    <t xml:space="preserve">https://community.secop.gov.co/Public/Tendering/ContractNoticePhases/View?PPI=CO1.PPI.5899029&amp;isFromPublicArea=True&amp;isModal=False
</t>
  </si>
  <si>
    <t xml:space="preserve">CO1.PCCNTR.1375017 </t>
  </si>
  <si>
    <t>BRIGIT INGRID RAMIREZ ESPEJO</t>
  </si>
  <si>
    <t>Prestar los servicios profesionales jurídicos para apoyar a la Dirección Distrital de Inspección, Vigilancia y Control con el fin de verificar el cumplimiento de las obligaciones a cargo de las Esal y adelantar las acciones jurídicas correspondientes en el marco de las funciones asignadas a esta dependencia</t>
  </si>
  <si>
    <t>3-2020-1013</t>
  </si>
  <si>
    <t>https://community.secop.gov.co/Public/Tendering/OpportunityDetail/Index?noticeUID=CO1.NTC.1109174&amp;isFromPublicArea=True&amp;isModal=true&amp;asPopupView=true</t>
  </si>
  <si>
    <t>SJD-045-2020</t>
  </si>
  <si>
    <t>039-2020</t>
  </si>
  <si>
    <t xml:space="preserve">https://community.secop.gov.co/Public/Tendering/ContractNoticePhases/View?PPI=CO1.PPI.5901226&amp;isFromPublicArea=True&amp;isModal=False
</t>
  </si>
  <si>
    <t xml:space="preserve">CO1.PCCNTR.1375178 </t>
  </si>
  <si>
    <t>YENNY ESTEPA HURTADO</t>
  </si>
  <si>
    <t>Prestar los servicios profesionales, para adelantar acciones jurídicas que en el ejercicio de la función de inspección, vigilancia y control se
requieran frente a las entidades sin ánimo de lucro, a cargo de la Secretaria Jurídica Distrita</t>
  </si>
  <si>
    <t>3-2020-1015</t>
  </si>
  <si>
    <t>https://community.secop.gov.co/Public/Tendering/OpportunityDetail/Index?noticeUID=CO1.NTC.1110930&amp;isFromPublicArea=True&amp;isModal=true&amp;asPopupView=true</t>
  </si>
  <si>
    <t>SJD-CD-047-2020</t>
  </si>
  <si>
    <t>040-2020</t>
  </si>
  <si>
    <t xml:space="preserve">https://community.secop.gov.co/Public/Tendering/ContractNoticePhases/View?PPI=CO1.PPI.5917910&amp;isFromPublicArea=True&amp;isModal=False
</t>
  </si>
  <si>
    <t xml:space="preserve">CO1.PCCNTR.1377140 </t>
  </si>
  <si>
    <t>LUZ HELENA CHICANGANA VIDAL</t>
  </si>
  <si>
    <t>CAUCA</t>
  </si>
  <si>
    <t>POPAYAN</t>
  </si>
  <si>
    <t>Prestar sus servicios para configurar, desarrollar e implementar funcionalidades, nuevas y existentes, para el Sistema de Información de control de bienes de inventario de la Secretaría Jurídica Distrital-SAE-SAI</t>
  </si>
  <si>
    <t>3-2020-1014</t>
  </si>
  <si>
    <t>https://community.secop.gov.co/Public/Tendering/OpportunityDetail/Index?noticeUID=CO1.NTC.1110985&amp;isFromPublicArea=True&amp;isModal=true&amp;asPopupView=true</t>
  </si>
  <si>
    <t>SJD-CD-046-2020</t>
  </si>
  <si>
    <t>041-2020</t>
  </si>
  <si>
    <t xml:space="preserve">https://community.secop.gov.co/Public/Tendering/ContractNoticePhases/View?PPI=CO1.PPI.5918894&amp;isFromPublicArea=True&amp;isModal=False
</t>
  </si>
  <si>
    <t xml:space="preserve">CO1.PCCNTR.1377629 </t>
  </si>
  <si>
    <t>NELSON YESID LINARES RODRÍGUEZ</t>
  </si>
  <si>
    <t>Prestar los servicios profesionales jurídicos para estudiar la información jurídica en el marco de las funciones de inspección, vigilancia y control</t>
  </si>
  <si>
    <t>3-2020-1029</t>
  </si>
  <si>
    <t>https://community.secop.gov.co/Public/Tendering/OpportunityDetail/Index?noticeUID=CO1.NTC.1111399&amp;isFromPublicArea=True&amp;isModal=true&amp;asPopupView=true</t>
  </si>
  <si>
    <t xml:space="preserve">SJD-CD-049-2020 </t>
  </si>
  <si>
    <t>042-2020</t>
  </si>
  <si>
    <t xml:space="preserve">https://community.secop.gov.co/Public/Tendering/ContractNoticePhases/View?PPI=CO1.PPI.5920729&amp;isFromPublicArea=True&amp;isModal=False
</t>
  </si>
  <si>
    <t xml:space="preserve">CO1.PCCNTR.1377898 </t>
  </si>
  <si>
    <t>HECTOR ALEXANDER MARTINEZ SILVA</t>
  </si>
  <si>
    <t>20 AÑOS</t>
  </si>
  <si>
    <t>Prestar sus servicios profesionales para configurar, desarrollar e implementar nuevas funcionalidades, optimizando y complementando el Sistema
de Información de Correspondencia y Archivo / Gestión Documental y Archivo – SIGA</t>
  </si>
  <si>
    <t>3-2020-1030</t>
  </si>
  <si>
    <t>https://community.secop.gov.co/Public/Tendering/OpportunityDetail/Index?noticeUID=CO1.NTC.1111940&amp;isFromPublicArea=True&amp;isModal=true&amp;asPopupView=true</t>
  </si>
  <si>
    <t xml:space="preserve">SJD-CD-051-2020 </t>
  </si>
  <si>
    <t>043-2020</t>
  </si>
  <si>
    <t xml:space="preserve">https://community.secop.gov.co/Public/Tendering/ContractNoticePhases/View?PPI=CO1.PPI.5922082&amp;isFromPublicArea=True&amp;isModal=False
</t>
  </si>
  <si>
    <t xml:space="preserve">CO1.PCCNTR.1378847 </t>
  </si>
  <si>
    <t>LEONARDO SANTOS CHACON</t>
  </si>
  <si>
    <t>Prestar servicios profesionales como Oficial de Seguridad para la Secretaría Jurídica Distrital</t>
  </si>
  <si>
    <t>3-2020-1063</t>
  </si>
  <si>
    <t>https://community.secop.gov.co/Public/Tendering/OpportunityDetail/Index?noticeUID=CO1.NTC.1112404&amp;isFromPublicArea=True&amp;isModal=true&amp;asPopupView=true</t>
  </si>
  <si>
    <t xml:space="preserve">SJD-CD-050-2020 </t>
  </si>
  <si>
    <t>044-2020</t>
  </si>
  <si>
    <t xml:space="preserve">https://community.secop.gov.co/Public/Tendering/ContractNoticePhases/View?PPI=CO1.PPI.5922035&amp;isFromPublicArea=True&amp;isModal=False
</t>
  </si>
  <si>
    <t xml:space="preserve">CO1.PCCNTR.1379181 </t>
  </si>
  <si>
    <t>MARIA DEL PILAR MUÑOZ ALVAREZ</t>
  </si>
  <si>
    <t xml:space="preserve">CORDOBA </t>
  </si>
  <si>
    <t>MONTERIA</t>
  </si>
  <si>
    <t>Prestar servicios profesionales a la Secretaría Jurídica Distrital para el apoyo jurídico integral en el trámite y seguimiento a los requerimientos de los organismos de control</t>
  </si>
  <si>
    <t>3000188236</t>
  </si>
  <si>
    <t>3-2020-1077</t>
  </si>
  <si>
    <t>https://community.secop.gov.co/Public/Tendering/OpportunityDetail/Index?noticeUID=CO1.NTC.1115093&amp;isFromPublicArea=True&amp;isModal=true&amp;asPopupView=true</t>
  </si>
  <si>
    <t>SJD-CD-052-2020</t>
  </si>
  <si>
    <t>045-2020</t>
  </si>
  <si>
    <t xml:space="preserve">https://community.secop.gov.co/Public/Tendering/ContractNoticePhases/View?PPI=CO1.PPI.5959361&amp;isFromPublicArea=True&amp;isModal=False
</t>
  </si>
  <si>
    <t xml:space="preserve">CO1.PCCNTR.1384062 </t>
  </si>
  <si>
    <t>MAGNERY EDITH VARGAS MORALES</t>
  </si>
  <si>
    <t>Prestar los servicios profesionales para apoyar el proceso de atención a la ciudadanía de la Secretaría Jurídica Distrital</t>
  </si>
  <si>
    <t>MARTHA LIGIA CASTELLANOS RODRÍGUEZ</t>
  </si>
  <si>
    <t>3000139471</t>
  </si>
  <si>
    <t>3-2020-1100</t>
  </si>
  <si>
    <t>https://community.secop.gov.co/Public/Tendering/OpportunityDetail/Index?noticeUID=CO1.NTC.1115774&amp;isFromPublicArea=True&amp;isModal=true&amp;asPopupView=true</t>
  </si>
  <si>
    <t>SJD-CD-053-2020</t>
  </si>
  <si>
    <t>046-2020</t>
  </si>
  <si>
    <t xml:space="preserve">https://community.secop.gov.co/Public/Tendering/ContractNoticePhases/View?PPI=CO1.PPI.5960721&amp;isFromPublicArea=True&amp;isModal=False
</t>
  </si>
  <si>
    <t xml:space="preserve">CO1.PCCNTR.1384590 </t>
  </si>
  <si>
    <t>3-3-1-15-07-43-7509-189</t>
  </si>
  <si>
    <t>JUAN CARLOS BARRERA CASTIBLANCO</t>
  </si>
  <si>
    <t>Prestar servicios profesionales para la estructuración del documento electrónico e implementación del Sistema de Gestión de Documentos Electrónicos de Archivo -SGDEA- en la Secretaría Jurídica Distrital.</t>
  </si>
  <si>
    <t>3-2020-1075</t>
  </si>
  <si>
    <t>https://community.secop.gov.co/Public/Tendering/OpportunityDetail/Index?noticeUID=CO1.NTC.1117614&amp;isFromPublicArea=True&amp;isModal=true&amp;asPopupView=true</t>
  </si>
  <si>
    <t>SJD-CD-054-2020</t>
  </si>
  <si>
    <t>047-2020</t>
  </si>
  <si>
    <t xml:space="preserve">https://community.secop.gov.co/Public/Tendering/ContractNoticePhases/View?PPI=CO1.PPI.5985240&amp;isFromPublicArea=True&amp;isModal=False
</t>
  </si>
  <si>
    <t xml:space="preserve">CO1.PCCNTR.1387204 </t>
  </si>
  <si>
    <t>MEDELLIN &amp; DURAN ABOGADOS SAS</t>
  </si>
  <si>
    <t>25 25-Sociedad por Acciones Simplificadas - SAS</t>
  </si>
  <si>
    <t>Prestar los servicios profesionales, para ejercer la representación judicial de Bogotá D.C, en el proceso de acción popular No. 2001-00479 Río Bogotá.</t>
  </si>
  <si>
    <t>3-2020-1137</t>
  </si>
  <si>
    <t>https://community.secop.gov.co/Public/Tendering/OpportunityDetail/Index?noticeUID=CO1.NTC.1118126&amp;isFromPublicArea=True&amp;isModal=true&amp;asPopupView=true</t>
  </si>
  <si>
    <t>SJD-CD-056-2020</t>
  </si>
  <si>
    <t>048-2020</t>
  </si>
  <si>
    <t xml:space="preserve">https://community.secop.gov.co/Public/Tendering/ContractNoticePhases/View?PPI=CO1.PPI.5989785&amp;isFromPublicArea=True&amp;isModal=False
</t>
  </si>
  <si>
    <t xml:space="preserve">CO1.PCCNTR.1387667 </t>
  </si>
  <si>
    <t>FACELLO ARGEL MANJARRES</t>
  </si>
  <si>
    <t>Prestar sus servicios para configurar, desarrollar e implementar nuevas funcionalidades, optimizando y complementando el Sistema de
Información de Personal y Nómina-PERNO actualizando la estructura de datos y documentación de los mismos</t>
  </si>
  <si>
    <t>3-2020-1124</t>
  </si>
  <si>
    <t>https://community.secop.gov.co/Public/Tendering/OpportunityDetail/Index?noticeUID=CO1.NTC.1118369&amp;isFromPublicArea=True&amp;isModal=true&amp;asPopupView=true</t>
  </si>
  <si>
    <t>SJD-CD-057-2020</t>
  </si>
  <si>
    <t>049-2020</t>
  </si>
  <si>
    <t xml:space="preserve">https://community.secop.gov.co/Public/Tendering/ContractNoticePhases/View?PPI=CO1.PPI.5991922&amp;isFromPublicArea=True&amp;isModal=False
</t>
  </si>
  <si>
    <t xml:space="preserve">CO1.PCCNTR.1388286 </t>
  </si>
  <si>
    <t>LUIS ALEXANDER JIMENEZ ALVARADO</t>
  </si>
  <si>
    <t>META</t>
  </si>
  <si>
    <t>SAN JUANITO</t>
  </si>
  <si>
    <t>Prestar servicios profesionales para atender el mantenimiento, administración y seguimiento de la Base de Datos, software y hardware Oracle de la Secretaría Jurídica Distrital</t>
  </si>
  <si>
    <t>3-2020-1207</t>
  </si>
  <si>
    <t>https://community.secop.gov.co/Public/Tendering/OpportunityDetail/Index?noticeUID=CO1.NTC.1120110&amp;isFromPublicArea=True&amp;isModal=true&amp;asPopupView=true</t>
  </si>
  <si>
    <t>SJD-CD-058-2020</t>
  </si>
  <si>
    <t>050-2020</t>
  </si>
  <si>
    <t xml:space="preserve">https://community.secop.gov.co/Public/Tendering/ContractNoticePhases/View?PPI=CO1.PPI.6012074&amp;isFromPublicArea=True&amp;isModal=False
</t>
  </si>
  <si>
    <t xml:space="preserve">CO1.PCCNTR.1391110 </t>
  </si>
  <si>
    <t>FLOR ESPERANZA ESPITIA CUENCA</t>
  </si>
  <si>
    <t>TOLIMA</t>
  </si>
  <si>
    <t>IBAGUE</t>
  </si>
  <si>
    <t>ADMINISTRADOR FINANCIERO</t>
  </si>
  <si>
    <t>Prestar los servicios profesionales en materia financiera con el fin de verificar la información allegadas por la ESAL, en el marco del ejercicio de la función de inspección vigilancia y control dadas a la secretaria jurídica</t>
  </si>
  <si>
    <t>3-2020-1232</t>
  </si>
  <si>
    <t>https://community.secop.gov.co/Public/Tendering/OpportunityDetail/Index?noticeUID=CO1.NTC.1121217&amp;isFromPublicArea=True&amp;isModal=true&amp;asPopupView=true</t>
  </si>
  <si>
    <t>SJD-CD-059-2020</t>
  </si>
  <si>
    <t>051-2020</t>
  </si>
  <si>
    <t xml:space="preserve">https://community.secop.gov.co/Public/Tendering/ContractNoticePhases/View?PPI=CO1.PPI.6019600&amp;isFromPublicArea=True&amp;isModal=False
</t>
  </si>
  <si>
    <t xml:space="preserve">CO1.PCCNTR.1392646 </t>
  </si>
  <si>
    <t>JORGE FERNANDO BEJARANO LOBO</t>
  </si>
  <si>
    <t>25 AÑOS</t>
  </si>
  <si>
    <t>Prestar los servicios profesionales para apoyar aspectos relacionados con la gestión estratégica de tecnologías de la información en la Secretaría Jurídica Distrital.</t>
  </si>
  <si>
    <t>3-2020-1268</t>
  </si>
  <si>
    <t>https://community.secop.gov.co/Public/Tendering/OpportunityDetail/Index?noticeUID=CO1.NTC.1123826&amp;isFromPublicArea=True&amp;isModal=true&amp;asPopupView=true</t>
  </si>
  <si>
    <t>SJD-CD-060-2020</t>
  </si>
  <si>
    <t>052-2020</t>
  </si>
  <si>
    <t xml:space="preserve">https://community.secop.gov.co/Public/Tendering/ContractNoticePhases/View?PPI=CO1.PPI.6049873&amp;isFromPublicArea=True&amp;isModal=False
</t>
  </si>
  <si>
    <t xml:space="preserve">CO1.PCCNTR.1396220 </t>
  </si>
  <si>
    <t>TERMINACION ANTICIPADA POR MUTUO ACUERDO A PARTIR DEL 1/06/2020</t>
  </si>
  <si>
    <t>NOHRA PATRICIA BELA OTALORA</t>
  </si>
  <si>
    <t>42 AÑOS</t>
  </si>
  <si>
    <t>PROFESIONAL CIENCIAS DE LA INFORMACIÓN Y LA DOUCMENTACIÓN</t>
  </si>
  <si>
    <t>Prestar servicios profesionales para la implementación del Modelo Sostenible de Gestión Documental de la Secretaría Jurídica Distrital</t>
  </si>
  <si>
    <t>3-2020-1338</t>
  </si>
  <si>
    <t>https://community.secop.gov.co/Public/Tendering/OpportunityDetail/Index?noticeUID=CO1.NTC.1129333&amp;isFromPublicArea=True&amp;isModal=true&amp;asPopupView=true</t>
  </si>
  <si>
    <t>SJD-CD-061-2020</t>
  </si>
  <si>
    <t>053-2020</t>
  </si>
  <si>
    <t xml:space="preserve">https://community.secop.gov.co/Public/Tendering/ContractNoticePhases/View?PPI=CO1.PPI.6117042&amp;isFromPublicArea=True&amp;isModal=False
</t>
  </si>
  <si>
    <t xml:space="preserve">CO1.PCCNTR.1402906 </t>
  </si>
  <si>
    <t>IVAN JAVIER GOMEZ MANCERA</t>
  </si>
  <si>
    <t>SESQUILE</t>
  </si>
  <si>
    <t>28 AÑOS</t>
  </si>
  <si>
    <t>CONTADOR PUBLICO / ADMINISTRADOR PUBLICO</t>
  </si>
  <si>
    <t>Brindar asesoría contable y tributaría que le sean requeridas, así como el desarrollo de análisis, adaptación y adecuación que deba reportarse en los diferentes sistemas de información.</t>
  </si>
  <si>
    <t>MARTHA LILIANA BARRERA DÍAZ</t>
  </si>
  <si>
    <t>3-2020-1390</t>
  </si>
  <si>
    <t>https://community.secop.gov.co/Public/Tendering/OpportunityDetail/Index?noticeUID=CO1.NTC.1131596&amp;isFromPublicArea=True&amp;isModal=true&amp;asPopupView=true</t>
  </si>
  <si>
    <t>SJD-CD-063-2020</t>
  </si>
  <si>
    <t>054-2020</t>
  </si>
  <si>
    <t xml:space="preserve">https://community.secop.gov.co/Public/Tendering/ContractNoticePhases/View?PPI=CO1.PPI.6142792&amp;isFromPublicArea=True&amp;isModal=False
</t>
  </si>
  <si>
    <t xml:space="preserve">CO1.PCCNTR.1405670 </t>
  </si>
  <si>
    <t>JOHANA PATRICIA GARCIA POVEDA</t>
  </si>
  <si>
    <t>NORTE SANTANDER</t>
  </si>
  <si>
    <t>CUCUTA</t>
  </si>
  <si>
    <t>17 AÑOS</t>
  </si>
  <si>
    <t>Prestar los servicios profesionales como Gerente de proyecto para el proyecto de desarrollo e implementación del Sistema de información integrado de la Secretaría Jurídica Distrital</t>
  </si>
  <si>
    <t>3-2020-1400</t>
  </si>
  <si>
    <t>https://community.secop.gov.co/Public/Tendering/OpportunityDetail/Index?noticeUID=CO1.NTC.1133413&amp;isFromPublicArea=True&amp;isModal=true&amp;asPopupView=true</t>
  </si>
  <si>
    <t>SJD-CD-062-2020</t>
  </si>
  <si>
    <t>055-2020</t>
  </si>
  <si>
    <t xml:space="preserve">https://community.secop.gov.co/Public/Tendering/ContractNoticePhases/View?PPI=CO1.PPI.6139051&amp;isFromPublicArea=True&amp;isModal=False
</t>
  </si>
  <si>
    <t xml:space="preserve">CO1.PCCNTR.1408008 </t>
  </si>
  <si>
    <t>GUSTAVO ADOLFO MORALES PIÑEROS</t>
  </si>
  <si>
    <t>FACATATIVA</t>
  </si>
  <si>
    <t>ADMINISTRADOR PUBLICO</t>
  </si>
  <si>
    <t>Prestar los servicios profesionales para la realización deactividades  propias de la Oficina de Control Interno de la Secretaría Jurídica Distrital</t>
  </si>
  <si>
    <t>OFICINA DE CONTROL INTERNO</t>
  </si>
  <si>
    <t>DIK MARTÍNEZ VELÁSQUEZ</t>
  </si>
  <si>
    <t>3000144662</t>
  </si>
  <si>
    <t>056-2020</t>
  </si>
  <si>
    <t>3-2020-1454</t>
  </si>
  <si>
    <t>https://community.secop.gov.co/Public/Tendering/OpportunityDetail/Index?noticeUID=CO1.NTC.1136128&amp;isFromPublicArea=True&amp;isModal=true&amp;asPopupView=true</t>
  </si>
  <si>
    <t>SJD-CD-065-2020</t>
  </si>
  <si>
    <t>057-2020</t>
  </si>
  <si>
    <t xml:space="preserve">https://community.secop.gov.co/Public/Tendering/ContractNoticePhases/View?PPI=CO1.PPI.6195092&amp;isFromPublicArea=True&amp;isModal=False
</t>
  </si>
  <si>
    <t xml:space="preserve">CO1.PCCNTR.1412409 </t>
  </si>
  <si>
    <t>JUAN FELIPE NARANJO BARRERA</t>
  </si>
  <si>
    <t>Prestar servicios profesionales de análisis, clasificación, seguimiento y depuración de la Información que reposa en el sistema de procesos judiciales del Distrito</t>
  </si>
  <si>
    <t>3-2020-1442</t>
  </si>
  <si>
    <t>DORA GUTIERREZ HERNANDEZ</t>
  </si>
  <si>
    <t>DIRECTORA DE GESTIÓN CORPORATIVA / PROFESIONAL ESPECIALIZADO</t>
  </si>
  <si>
    <t>https://community.secop.gov.co/Public/Tendering/OpportunityDetail/Index?noticeUID=CO1.NTC.1136915&amp;isFromPublicArea=True&amp;isModal=true&amp;asPopupView=true</t>
  </si>
  <si>
    <t>SJD-CD-067-2020</t>
  </si>
  <si>
    <t>058-2020</t>
  </si>
  <si>
    <t xml:space="preserve">https://community.secop.gov.co/Public/Tendering/ContractNoticePhases/View?PPI=CO1.PPI.6199771&amp;isFromPublicArea=True&amp;isModal=False
</t>
  </si>
  <si>
    <t>CO1.PCCNTR.1413213</t>
  </si>
  <si>
    <t>DIEGO ANDRES CIFUENTES  RODRIGUEZ</t>
  </si>
  <si>
    <t>PROFESIONAL EN SISTEMAS DE INFORMACION, BIBLIOTECOLOGIA Y ARCHIVISTICA</t>
  </si>
  <si>
    <t>Prestar servicios profesionales como archivista en la implementación del Sistema Interno de Gestión documental y Archivos de la Secretaría Jurídica
Distrital</t>
  </si>
  <si>
    <t>3-2020-1451</t>
  </si>
  <si>
    <t>https://community.secop.gov.co/Public/Tendering/OpportunityDetail/Index?noticeUID=CO1.NTC.1136489&amp;isFromPublicArea=True&amp;isModal=true&amp;asPopupView=true</t>
  </si>
  <si>
    <t>SJD-CD-066-2020</t>
  </si>
  <si>
    <t>059-2020</t>
  </si>
  <si>
    <t xml:space="preserve">https://community.secop.gov.co/Public/Tendering/ContractNoticePhases/View?PPI=CO1.PPI.6199336&amp;isFromPublicArea=True&amp;isModal=False
</t>
  </si>
  <si>
    <t xml:space="preserve">CO1.PCCNTR.1412939 </t>
  </si>
  <si>
    <t>MARTHA CAROLINA OSPINA RODRIGUEZ</t>
  </si>
  <si>
    <t>Prestar servicios profesionales como archivista en la implementación del Sistema Interno de Gestión documental y Archivos de la Secretaría Jurídica
Distrital.</t>
  </si>
  <si>
    <t>3-2020-1495</t>
  </si>
  <si>
    <t>https://community.secop.gov.co/Public/Tendering/OpportunityDetail/Index?noticeUID=CO1.NTC.1139420&amp;isFromPublicArea=True&amp;isModal=true&amp;asPopupView=true</t>
  </si>
  <si>
    <t>SJD-CD-068-2020</t>
  </si>
  <si>
    <t>060-2020</t>
  </si>
  <si>
    <t xml:space="preserve">https://community.secop.gov.co/Public/Tendering/ContractNoticePhases/View?PPI=CO1.PPI.6225506&amp;isFromPublicArea=True&amp;isModal=False
</t>
  </si>
  <si>
    <t>CO1.PCCNTR.1416235</t>
  </si>
  <si>
    <t>EDMUNDO MERCED TONCEL ROSADO</t>
  </si>
  <si>
    <t>GUAJIRA</t>
  </si>
  <si>
    <t>RIOHACHA</t>
  </si>
  <si>
    <t>3-2020-1550</t>
  </si>
  <si>
    <t>https://community.secop.gov.co/Public/Tendering/OpportunityDetail/Index?noticeUID=CO1.NTC.1146205&amp;isFromPublicArea=True&amp;isModal=true&amp;asPopupView=true</t>
  </si>
  <si>
    <t xml:space="preserve">SJD-CD-070-2020 </t>
  </si>
  <si>
    <t>061-2020</t>
  </si>
  <si>
    <t xml:space="preserve">https://community.secop.gov.co/Public/Tendering/ContractNoticePhases/View?PPI=CO1.PPI.6301150&amp;isFromPublicArea=True&amp;isModal=False
</t>
  </si>
  <si>
    <t xml:space="preserve">CO1.PCCNTR.1425607 </t>
  </si>
  <si>
    <t>LORENA RABA GONZALEZ</t>
  </si>
  <si>
    <t>Prestar los servicios profesionales a la Subsecretaría Jurídica Distrital, para el apoyo jurídico en la elaboración y revisión de los actos administrativos y demás documentos jurídicos que requiera el Despacho en materia administrativa, penal y disciplinaria</t>
  </si>
  <si>
    <t>3000188240</t>
  </si>
  <si>
    <t>062-2020</t>
  </si>
  <si>
    <t xml:space="preserve"> </t>
  </si>
  <si>
    <t>3-2020-1583</t>
  </si>
  <si>
    <t>https://community.secop.gov.co/Public/Tendering/OpportunityDetail/Index?noticeUID=CO1.NTC.1148447&amp;isFromPublicArea=True&amp;isModal=true&amp;asPopupView=true</t>
  </si>
  <si>
    <t xml:space="preserve">SJD-CD-071-2020 </t>
  </si>
  <si>
    <t>063-2020</t>
  </si>
  <si>
    <t xml:space="preserve">https://community.secop.gov.co/Public/Tendering/ContractNoticePhases/View?PPI=CO1.PPI.6328745&amp;isFromPublicArea=True&amp;isModal=False
</t>
  </si>
  <si>
    <t>CO1.PCCNTR.1428845</t>
  </si>
  <si>
    <t>MARIA ALEJANDRA RAMOS MIRANDA</t>
  </si>
  <si>
    <t>3 MESES</t>
  </si>
  <si>
    <t>Prestar servicios profesionales de análisis,
clasificación, seguimiento y depuración de la Información que reposa en el sistema de
procesos judiciales del Distrito.</t>
  </si>
  <si>
    <t>3-2020-1676</t>
  </si>
  <si>
    <t>https://community.secop.gov.co/Public/Tendering/OpportunityDetail/Index?noticeUID=CO1.NTC.1150404&amp;isFromPublicArea=True&amp;isModal=true&amp;asPopupView=true</t>
  </si>
  <si>
    <t xml:space="preserve">SJD-CD-073-2020 </t>
  </si>
  <si>
    <t>064-2020</t>
  </si>
  <si>
    <t xml:space="preserve">https://community.secop.gov.co/Public/Tendering/ContractNoticePhases/View?PPI=CO1.PPI.6336712&amp;isFromPublicArea=True&amp;isModal=False
</t>
  </si>
  <si>
    <t xml:space="preserve">CO1.PCCNTR.1431505 </t>
  </si>
  <si>
    <t>HECTOR ENRIQUE FERRER LEAL</t>
  </si>
  <si>
    <t xml:space="preserve">CARTAGENA </t>
  </si>
  <si>
    <t>BOLIVAR</t>
  </si>
  <si>
    <t>16 AÑOS</t>
  </si>
  <si>
    <t>Prestar servicios profesionales para articular las gestiones enmarcadas en los asuntos, competencia de la Dirección Distrital de Asuntos Disciplinarios de la Secretaría Jurídica Distrital</t>
  </si>
  <si>
    <t>3000144667</t>
  </si>
  <si>
    <t>3-2020--1497</t>
  </si>
  <si>
    <t>https://community.secop.gov.co/Public/Tendering/OpportunityDetail/Index?noticeUID=CO1.NTC.1150603&amp;isFromPublicArea=True&amp;isModal=true&amp;asPopupView=true</t>
  </si>
  <si>
    <t xml:space="preserve">SJD-CD-072-2020 </t>
  </si>
  <si>
    <t>065-2020</t>
  </si>
  <si>
    <t xml:space="preserve">https://community.secop.gov.co/Public/Tendering/ContractNoticePhases/View?PPI=CO1.PPI.6352705&amp;isFromPublicArea=True&amp;isModal=False
</t>
  </si>
  <si>
    <t xml:space="preserve">CO1.PCCNTR.1432006 </t>
  </si>
  <si>
    <t>MARIA ANGEL SUAREZ SANCHEZ</t>
  </si>
  <si>
    <t>Prestar los servicios profesionales, para adelantar los requerimientos, trámites y procesos administrativos sancionatorios de las ESAL de competencia de la Secretaría Jurídica Distrital</t>
  </si>
  <si>
    <t>3-2020-1751</t>
  </si>
  <si>
    <t>https://community.secop.gov.co/Public/Tendering/OpportunityDetail/Index?noticeUID=CO1.NTC.1155546&amp;isFromPublicArea=True&amp;isModal=true&amp;asPopupView=true</t>
  </si>
  <si>
    <t xml:space="preserve">SJD-CD-074-2020 </t>
  </si>
  <si>
    <t>066-2020</t>
  </si>
  <si>
    <t xml:space="preserve">https://community.secop.gov.co/Public/Tendering/ContractNoticePhases/View?PPI=CO1.PPI.6403736&amp;isFromPublicArea=True&amp;isModal=False
</t>
  </si>
  <si>
    <t xml:space="preserve">CO1.PCCNTR.1438236 </t>
  </si>
  <si>
    <t>LAURA VANESSA SANCHEZ CORONADO</t>
  </si>
  <si>
    <t>BARRANQUILLA</t>
  </si>
  <si>
    <t>BACHILLER / ABOGADO</t>
  </si>
  <si>
    <t>Prestar servicios para realizar la vigilancia judicial de los procesos judiciales y extrajudiciales de competencia de la Secretaría Jurídica Distrital</t>
  </si>
  <si>
    <t>067-2020</t>
  </si>
  <si>
    <t>3-2020-1804</t>
  </si>
  <si>
    <t>https://community.secop.gov.co/Public/Tendering/OpportunityDetail/Index?noticeUID=CO1.NTC.1156392&amp;isFromPublicArea=True&amp;isModal=true&amp;asPopupView=true</t>
  </si>
  <si>
    <t xml:space="preserve">SJD-CD-075-2020 </t>
  </si>
  <si>
    <t>068-2020</t>
  </si>
  <si>
    <t xml:space="preserve">https://community.secop.gov.co/Public/Tendering/ContractNoticePhases/View?PPI=CO1.PPI.6404311&amp;isFromPublicArea=True&amp;isModal=False
</t>
  </si>
  <si>
    <t>CO1.PCCNTR.1439640</t>
  </si>
  <si>
    <t>DIANA MARCELA PERNETT PORTACIO</t>
  </si>
  <si>
    <t>Prestar los servicios profesionales a la Dirección Distrital de Doctrina y Asuntos Normativos, para la elaboración y revisión de conceptos, actos administrativos y demás documentos jurídicos que se requieran relacionados con contratación</t>
  </si>
  <si>
    <t>PAULA JOHANNA RUIZ QUINTANA</t>
  </si>
  <si>
    <t>3000188289</t>
  </si>
  <si>
    <t>3-2020-1788</t>
  </si>
  <si>
    <t>https://community.secop.gov.co/Public/Tendering/OpportunityDetail/Index?noticeUID=CO1.NTC.1155954&amp;isFromPublicArea=True&amp;isModal=true&amp;asPopupView=true</t>
  </si>
  <si>
    <t xml:space="preserve">SJD-CD-076-2020 </t>
  </si>
  <si>
    <t>069-2020</t>
  </si>
  <si>
    <t xml:space="preserve">https://community.secop.gov.co/Public/Tendering/ContractNoticePhases/View?PPI=CO1.PPI.6409289&amp;isFromPublicArea=True&amp;isModal=False
</t>
  </si>
  <si>
    <t xml:space="preserve">CO1.PCCNTR.1438757 </t>
  </si>
  <si>
    <t>ANGIE NATALIA BUSTOS TRIANA</t>
  </si>
  <si>
    <t>GUADUAS</t>
  </si>
  <si>
    <t>COMUNICACIÓN SOCIAL Y PERIODISMO</t>
  </si>
  <si>
    <t>Prestar los servicios profesionales para el desarrollo de campañas de divulgación orientadas al fortalecimiento institucional, en el marco del Sistema Integrado de Gestión</t>
  </si>
  <si>
    <t>3-2020-1847</t>
  </si>
  <si>
    <t>https://community.secop.gov.co/Public/Tendering/OpportunityDetail/Index?noticeUID=CO1.NTC.1157431&amp;isFromPublicArea=True&amp;isModal=true&amp;asPopupView=true</t>
  </si>
  <si>
    <t xml:space="preserve">SJD-CD-077-2020 </t>
  </si>
  <si>
    <t>070-2020</t>
  </si>
  <si>
    <t xml:space="preserve">https://community.secop.gov.co/Public/Tendering/ContractNoticePhases/View?PPI=CO1.PPI.6430974&amp;isFromPublicArea=True&amp;isModal=False
</t>
  </si>
  <si>
    <t xml:space="preserve">CO1.PCCNTR.1440830 </t>
  </si>
  <si>
    <t>JOAN AURELIO GUIO CAMARGO</t>
  </si>
  <si>
    <t>Prestar los servicios profesionales en la Dirección Distrital de Asuntos Disciplinarios para la gestión administrativa y contractual relacionada con los asuntos a su cargo</t>
  </si>
  <si>
    <t>3-2020-2006</t>
  </si>
  <si>
    <t>https://community.secop.gov.co/Public/Tendering/OpportunityDetail/Index?noticeUID=CO1.NTC.1164335&amp;isFromPublicArea=True&amp;isModal=true&amp;asPopupView=true</t>
  </si>
  <si>
    <t>SJD-CD-078-2020</t>
  </si>
  <si>
    <t>071-2020</t>
  </si>
  <si>
    <t xml:space="preserve">https://community.secop.gov.co/Public/Tendering/ContractNoticePhases/View?PPI=CO1.PPI.6510262&amp;isFromPublicArea=True&amp;isModal=False
</t>
  </si>
  <si>
    <t xml:space="preserve">CO1.PCCNTR.1448831 </t>
  </si>
  <si>
    <t>DIDIER MAURICIO
HURTADO COLLAZOS</t>
  </si>
  <si>
    <t>BIBLIOTECOLOGO Y ARCHIVISTA</t>
  </si>
  <si>
    <t>Prestar servicios profesionales como archivista en la implementación del Sistema Interno de Gestión documental y Archivos de la Secretaría Jurídica Distrital</t>
  </si>
  <si>
    <t>3-2020-1932</t>
  </si>
  <si>
    <t>https://community.secop.gov.co/Public/Tendering/OpportunityDetail/Index?noticeUID=CO1.NTC.1164547&amp;isFromPublicArea=True&amp;isModal=true&amp;asPopupView=true</t>
  </si>
  <si>
    <t>SJD-CD-079-2020</t>
  </si>
  <si>
    <t>072-2020</t>
  </si>
  <si>
    <t xml:space="preserve">https://community.secop.gov.co/Public/Tendering/ContractNoticePhases/View?PPI=CO1.PPI.6510179&amp;isFromPublicArea=True&amp;isModal=False
</t>
  </si>
  <si>
    <t xml:space="preserve">CO1.PCCNTR.1448851 </t>
  </si>
  <si>
    <t>1 PRORROGA 2 MESES Y 14 DIAS</t>
  </si>
  <si>
    <t>284 DIAS</t>
  </si>
  <si>
    <t>KATHERINE MEDINA
CHACÓN</t>
  </si>
  <si>
    <t>Prestar los servicios profesionales para la elaboración y revisión de los documentos jurídicos que se requieran en la Subsecretaría Jurídica Distrital</t>
  </si>
  <si>
    <t>3000188275</t>
  </si>
  <si>
    <t>3-2020-2013</t>
  </si>
  <si>
    <t>https://community.secop.gov.co/Public/Tendering/OpportunityDetail/Index?noticeUID=CO1.NTC.1165917&amp;isFromPublicArea=True&amp;isModal=true&amp;asPopupView=true</t>
  </si>
  <si>
    <t>SJD-CD-080-2020</t>
  </si>
  <si>
    <t>073-2020</t>
  </si>
  <si>
    <t xml:space="preserve">https://community.secop.gov.co/Public/Tendering/ContractNoticePhases/View?PPI=CO1.PPI.6527622&amp;isFromPublicArea=True&amp;isModal=False
</t>
  </si>
  <si>
    <t>CO1.PCCNTR.1451225</t>
  </si>
  <si>
    <t>1 PRORROGA 28 DÍAS</t>
  </si>
  <si>
    <t>283 DÍAS</t>
  </si>
  <si>
    <t>ZULMA YANET GÓMEZ
PERALES</t>
  </si>
  <si>
    <t>ARAUCA</t>
  </si>
  <si>
    <t>Prestar los servicios profesionales de apoyo a la ejecución del Plan Anual de Auditorías 2020, de la Oficina de Control Interno relacionados con Talento Humano y fortalecimiento del FURAG</t>
  </si>
  <si>
    <t>3000188262</t>
  </si>
  <si>
    <t>3-2020-2047</t>
  </si>
  <si>
    <t>https://community.secop.gov.co/Public/Tendering/OpportunityDetail/Index?noticeUID=CO1.NTC.1166265&amp;isFromPublicArea=True&amp;isModal=true&amp;asPopupView=true</t>
  </si>
  <si>
    <t xml:space="preserve">SJD-CD-081-2020 </t>
  </si>
  <si>
    <t>074-2020</t>
  </si>
  <si>
    <t xml:space="preserve">https://community.secop.gov.co/Public/Tendering/ContractNoticePhases/View?PPI=CO1.PPI.6531169&amp;isFromPublicArea=True&amp;isModal=False
</t>
  </si>
  <si>
    <t>CO1.PCCNTR.1451458</t>
  </si>
  <si>
    <t>OLGA LILIANA SANDOVAL
RODRÍGUEZ</t>
  </si>
  <si>
    <t>Prestar los servicios profesionales para apoyar a la Dirección Distrital de Política Jurídica en la elaboración de un estudio jurídico de impacto e interés para el Distrito Capital</t>
  </si>
  <si>
    <t>ZULMA ROJAS SUAREZ</t>
  </si>
  <si>
    <t>3-2020-2102</t>
  </si>
  <si>
    <t>https://community.secop.gov.co/Public/Tendering/OpportunityDetail/Index?noticeUID=CO1.NTC.1172037&amp;isFromPublicArea=True&amp;isModal=true&amp;asPopupView=true</t>
  </si>
  <si>
    <t>SJD-CD-082-2020</t>
  </si>
  <si>
    <t>075-2020</t>
  </si>
  <si>
    <t xml:space="preserve">https://community.secop.gov.co/Public/Tendering/ContractNoticePhases/View?PPI=CO1.PPI.6600699&amp;isFromPublicArea=True&amp;isModal=False
</t>
  </si>
  <si>
    <t>CO1.PCCNTR.1459952</t>
  </si>
  <si>
    <t>MARÍA PAULA TORO
ESPITIA</t>
  </si>
  <si>
    <t>Prestar los servicios profesionales a la Dirección Distrital de Doctrina y Asuntos Normativos, para la elaboración y revisión de conceptos, actos administrativos y demás documentos jurídicos que requiera la Dirección</t>
  </si>
  <si>
    <t>3000188241</t>
  </si>
  <si>
    <t>3-2020-2103</t>
  </si>
  <si>
    <t>https://community.secop.gov.co/Public/Tendering/OpportunityDetail/Index?noticeUID=CO1.NTC.1172058&amp;isFromPublicArea=True&amp;isModal=true&amp;asPopupView=true</t>
  </si>
  <si>
    <t>SJD-CD-083-2020</t>
  </si>
  <si>
    <t>076-2020</t>
  </si>
  <si>
    <t xml:space="preserve">https://community.secop.gov.co/Public/Tendering/ContractNoticePhases/View?PPI=CO1.PPI.6601439&amp;isFromPublicArea=True&amp;isModal=False
</t>
  </si>
  <si>
    <t xml:space="preserve">CO1.PCCNTR.1459780 </t>
  </si>
  <si>
    <t>DAVID ALONSO ROA
SALGUERO</t>
  </si>
  <si>
    <t>SABANALARGA</t>
  </si>
  <si>
    <t>Orientar a los servidores públicos del Distrito Capital, en temas de responsabilidad disciplinaria.</t>
  </si>
  <si>
    <t>3000157965</t>
  </si>
  <si>
    <t>3-2020-2257</t>
  </si>
  <si>
    <t>https://community.secop.gov.co/Public/Tendering/OpportunityDetail/Index?noticeUID=CO1.NTC.1190315&amp;isFromPublicArea=True&amp;isModal=true&amp;asPopupView=true</t>
  </si>
  <si>
    <t>SJD-CD-084-2020</t>
  </si>
  <si>
    <t>077-2020</t>
  </si>
  <si>
    <t>911 911-Contrato Interadministrativo</t>
  </si>
  <si>
    <t xml:space="preserve">https://community.secop.gov.co/Public/Tendering/ContractNoticePhases/View?PPI=CO1.PPI.6854192&amp;isFromPublicArea=True&amp;isModal=False
</t>
  </si>
  <si>
    <t xml:space="preserve">CO1.PCCNTR.1489209 </t>
  </si>
  <si>
    <t>3-1-2-02-02-01-0006-001</t>
  </si>
  <si>
    <t>Servicios de mensajería</t>
  </si>
  <si>
    <t xml:space="preserve">1 Prórroga 2 meses </t>
  </si>
  <si>
    <t>319 Días</t>
  </si>
  <si>
    <t>SERVICIOS POSTALES NACIONALES S.A.</t>
  </si>
  <si>
    <t>11 11-Entidad Estatal</t>
  </si>
  <si>
    <t>Contratar el servicio de Correo y Mensajería expresa para las distintas dependencias de la Secretaría Jurídica</t>
  </si>
  <si>
    <t>3000083118</t>
  </si>
  <si>
    <t>3-2020-2360</t>
  </si>
  <si>
    <t>https://community.secop.gov.co/Public/Tendering/OpportunityDetail/Index?noticeUID=CO1.NTC.1195981&amp;isFromPublicArea=True&amp;isModal=true&amp;asPopupView=true</t>
  </si>
  <si>
    <t>SJD-MC-001-2020</t>
  </si>
  <si>
    <t>078-2020</t>
  </si>
  <si>
    <t xml:space="preserve">https://community.secop.gov.co/Public/Tendering/ContractNoticePhases/View?PPI=CO1.PPI.6940923&amp;isFromPublicArea=True&amp;isModal=False
</t>
  </si>
  <si>
    <t xml:space="preserve">CO1.PCCNTR.1509350 </t>
  </si>
  <si>
    <t>4 4. Mínima cuantía</t>
  </si>
  <si>
    <t>3-1-2-02-02-03-0004-002</t>
  </si>
  <si>
    <t>Servicios de telecomunicaciones moviles</t>
  </si>
  <si>
    <t xml:space="preserve">1 Prórroga 4 meses  </t>
  </si>
  <si>
    <t>360 Días</t>
  </si>
  <si>
    <t>COLOMBIA MOVIL S.A. .ESP</t>
  </si>
  <si>
    <t>5 5-Sociedad Anónima</t>
  </si>
  <si>
    <t>Prestación del servicio de telefonía móvil celular para la Secretaría Jurídica
Distrital.</t>
  </si>
  <si>
    <t>GUILLERMO ALFONSO GRANADOS CALIXTO</t>
  </si>
  <si>
    <t>3000080933</t>
  </si>
  <si>
    <t>3-2020-2580</t>
  </si>
  <si>
    <t>https://community.secop.gov.co/Public/Tendering/OpportunityDetail/Index?noticeUID=CO1.NTC.1223707&amp;isFromPublicArea=True&amp;isModal=true&amp;asPopupView=true</t>
  </si>
  <si>
    <t>SJD-CD-087-2020</t>
  </si>
  <si>
    <t>079-2020</t>
  </si>
  <si>
    <t xml:space="preserve">https://community.secop.gov.co/Public/Tendering/ContractNoticePhases/View?PPI=CO1.PPI.7322989&amp;isFromPublicArea=True&amp;isModal=False
</t>
  </si>
  <si>
    <t xml:space="preserve">CO1.PCCNTR.1531579 </t>
  </si>
  <si>
    <t>VIVIANA CAROLINA ORTIZ GUZMAN</t>
  </si>
  <si>
    <t>Prestar servicios profesionales especializados como abogado(a) a la Secretaría Jurídica Distrital para apoyar a la Dirección Distrital de Doctrina y Asuntos Normativos en la revisión de actos administrativos relacionados con temas ambientales, planeación urbana, hábitat y ordenamiento territorial</t>
  </si>
  <si>
    <t>3-2020-2590</t>
  </si>
  <si>
    <t>https://community.secop.gov.co/Public/Tendering/OpportunityDetail/Index?noticeUID=CO1.NTC.1224235&amp;isFromPublicArea=True&amp;isModal=true&amp;asPopupView=true</t>
  </si>
  <si>
    <t>SJD-CD-088-2020</t>
  </si>
  <si>
    <t>080-2019</t>
  </si>
  <si>
    <t xml:space="preserve">https://community.secop.gov.co/Public/Tendering/ContractNoticePhases/View?PPI=CO1.PPI.7326123&amp;isFromPublicArea=True&amp;isModal=False
</t>
  </si>
  <si>
    <t>CO1.PCCNTR.1533731</t>
  </si>
  <si>
    <t>GINA CATHERINE VANEGAS SOLANO</t>
  </si>
  <si>
    <t>Prestar los servicios profesionales para la conformación, implementación y desarrollo de la Red de Abogados conforme lo dispuesto en el Decreto Distrital 430 de 2018 y los instrumentos desarrollados al respecto</t>
  </si>
  <si>
    <t>SERGIO PINILLOS CABRALES</t>
  </si>
  <si>
    <t>3-2020-2627</t>
  </si>
  <si>
    <t>https://www.colombiacompra.gov.co/tienda-virtual-del-estado-colombiano/ordenes-compra/47992</t>
  </si>
  <si>
    <t>081-2020</t>
  </si>
  <si>
    <t xml:space="preserve">131 131-Arrendamiento de bienes muebles </t>
  </si>
  <si>
    <t>3-1-2-02-02-02-0003-04</t>
  </si>
  <si>
    <t>Servicios de arrendamiento sin opción de compra de otros bienes</t>
  </si>
  <si>
    <t xml:space="preserve">1 Prórroga 1 mes </t>
  </si>
  <si>
    <t xml:space="preserve">270 días </t>
  </si>
  <si>
    <t>SOLUTION COPY LTDA</t>
  </si>
  <si>
    <t>Alquiler de impresoras multiluncionales (impresión, fotocopiado y escaneo), para el servicio de las dependencias de la Secretaria Juridica Distrilal</t>
  </si>
  <si>
    <t>3000188284</t>
  </si>
  <si>
    <t>3-2020-2581</t>
  </si>
  <si>
    <t>https://community.secop.gov.co/Public/Tendering/OpportunityDetail/Index?noticeUID=CO1.NTC.1224885&amp;isFromPublicArea=True&amp;isModal=true&amp;asPopupView=true</t>
  </si>
  <si>
    <t>SJD-MC-002-2020</t>
  </si>
  <si>
    <t>082-2020</t>
  </si>
  <si>
    <t xml:space="preserve">48 48-Otros Suministros </t>
  </si>
  <si>
    <t xml:space="preserve">https://community.secop.gov.co/Public/Tendering/ContractNoticePhases/View?PPI=CO1.PPI.7348630&amp;isFromPublicArea=True&amp;isModal=False
</t>
  </si>
  <si>
    <t xml:space="preserve">CO1.PCCNTR.1556546 </t>
  </si>
  <si>
    <t>3-1-2-02-01-01-006-000</t>
  </si>
  <si>
    <t>Dotación (prendas de vestir y calzado)</t>
  </si>
  <si>
    <t>UNIVERSAL &amp; CO S.A.S</t>
  </si>
  <si>
    <t>Adquirir prendas de vestir para la dotación de ley de los servidores de la Secretaría Jurídica Distrital.</t>
  </si>
  <si>
    <t>EDITH MARLENE PORRAS SILVA</t>
  </si>
  <si>
    <t>3000188293</t>
  </si>
  <si>
    <t>3-2020-2911</t>
  </si>
  <si>
    <t>https://community.secop.gov.co/Public/Tendering/OpportunityDetail/Index?noticeUID=CO1.NTC.1243141&amp;isFromPublicArea=True&amp;isModal=true&amp;asPopupView=true</t>
  </si>
  <si>
    <t>SJD-CD-089-2020</t>
  </si>
  <si>
    <t>083-2020</t>
  </si>
  <si>
    <t xml:space="preserve">https://community.secop.gov.co/Public/Tendering/ContractNoticePhases/View?PPI=CO1.PPI.7639400&amp;isFromPublicArea=True&amp;isModal=False
</t>
  </si>
  <si>
    <t xml:space="preserve">CO1.PCCNTR.1561733 </t>
  </si>
  <si>
    <t>LAURA VALENTINA GOMEZ GUTIERREZ</t>
  </si>
  <si>
    <t>TERAPIA OCUPACIONAL</t>
  </si>
  <si>
    <t>Prestar servicios profesionales para apoyar el desarrollo de las actividades del plan de acción del Sistema de Gestión de Seguridad y Salud en el trabajo de la Secretaría Jurídica Distrital</t>
  </si>
  <si>
    <t>3000188274</t>
  </si>
  <si>
    <t>3-2020-2324</t>
  </si>
  <si>
    <t>https://community.secop.gov.co/Public/Tendering/OpportunityDetail/Index?noticeUID=CO1.NTC.1212401&amp;isFromPublicArea=True&amp;isModal=true&amp;asPopupView=true</t>
  </si>
  <si>
    <t>SJD-CM-001-2020</t>
  </si>
  <si>
    <t>084-2020</t>
  </si>
  <si>
    <t xml:space="preserve">71 71-Corretaje o intermediación de seguros </t>
  </si>
  <si>
    <t xml:space="preserve">https://community.secop.gov.co/Public/Tendering/ContractNoticePhases/View?PPI=CO1.PPI.6898360&amp;isFromPublicArea=True&amp;isModal=False
</t>
  </si>
  <si>
    <t>CO1.PCCNTR.1561984</t>
  </si>
  <si>
    <t>3 3. Concurso de méritos</t>
  </si>
  <si>
    <t>3 3. Años</t>
  </si>
  <si>
    <t>JARGU S.A. CORREDORES DE SEGUROS</t>
  </si>
  <si>
    <t>Prestar servicios profesionales de intermediación y asesoría en la formulación y manejo de los programas de seguros para la Secretaría Jurídica Distrital”</t>
  </si>
  <si>
    <t>3-2020-2596</t>
  </si>
  <si>
    <t>https://community.secop.gov.co/Public/Tendering/OpportunityDetail/Index?noticeUID=CO1.NTC.1247236&amp;isFromPublicArea=True&amp;isModal=true&amp;asPopupView=true</t>
  </si>
  <si>
    <t>SJD-CD-090-2020</t>
  </si>
  <si>
    <t>085-2020</t>
  </si>
  <si>
    <t xml:space="preserve">132 132-Arrendamiento de bienes inmuebles </t>
  </si>
  <si>
    <t xml:space="preserve">https://community.secop.gov.co/Public/Tendering/ContractNoticePhases/View?PPI=CO1.PPI.7701194&amp;isFromPublicArea=True&amp;isModal=False
</t>
  </si>
  <si>
    <t>CO1.PCCNTR.1572545</t>
  </si>
  <si>
    <t>3-1-2-02-02-02-0002-003</t>
  </si>
  <si>
    <t>Servicio de arrendamiento de bienes inmuebles a comisión por contrata</t>
  </si>
  <si>
    <t xml:space="preserve">1 Prórroga de 45 días </t>
  </si>
  <si>
    <t xml:space="preserve">267 días </t>
  </si>
  <si>
    <t>AGOPLA S.A.S EN REORGANIZACION</t>
  </si>
  <si>
    <t>Contratar el arrendamiento de un espacio para la Secretaría Jurídica Distrital.</t>
  </si>
  <si>
    <t>3000159693</t>
  </si>
  <si>
    <t>3-2020-2990</t>
  </si>
  <si>
    <t>CAMILO ANDRES PEÑA CARBONELL</t>
  </si>
  <si>
    <t xml:space="preserve">DIRECTOR DE GESTIÓN CORPORATIVA (e)  </t>
  </si>
  <si>
    <t>https://community.secop.gov.co/Public/Tendering/OpportunityDetail/Index?noticeUID=CO1.NTC.1252660&amp;isFromPublicArea=True&amp;isModal=true&amp;asPopupView=true</t>
  </si>
  <si>
    <t>SJD-MC-003-2020</t>
  </si>
  <si>
    <t>086-2020</t>
  </si>
  <si>
    <t xml:space="preserve">121 121-Compraventa (Bienes Muebles) </t>
  </si>
  <si>
    <t xml:space="preserve">https://community.secop.gov.co/Public/Tendering/ContractNoticePhases/View?PPI=CO1.PPI.7643998&amp;isFromPublicArea=True&amp;isModal=False
</t>
  </si>
  <si>
    <t xml:space="preserve">CO1.PCCNTR.1594274 </t>
  </si>
  <si>
    <t>3-1-2-02-02-08-0000-000</t>
  </si>
  <si>
    <t>Salud ocupacional</t>
  </si>
  <si>
    <t>hasta el 30 de junio de 2020 (18 días más)</t>
  </si>
  <si>
    <t>33 días</t>
  </si>
  <si>
    <t>C&amp;P LICITACIONES Y CONSULTORIA S.A.S.</t>
  </si>
  <si>
    <t>Adquirir insumos para botiquín y elementos para la protección y prevención ante la propagación del coronavirus COVID 19 para la Secretaría Jurídica Distrital.</t>
  </si>
  <si>
    <t>3-2020-3091</t>
  </si>
  <si>
    <t>https://community.secop.gov.co/Public/Tendering/OpportunityDetail/Index?noticeUID=CO1.NTC.1266840&amp;isFromPublicArea=True&amp;isModal=true&amp;asPopupView=true</t>
  </si>
  <si>
    <t>SJD-CD-091-2020</t>
  </si>
  <si>
    <t>087-2020</t>
  </si>
  <si>
    <t xml:space="preserve">https://community.secop.gov.co/Public/Tendering/ContractNoticePhases/View?PPI=CO1.PPI.8026925&amp;isFromPublicArea=True&amp;isModal=False
</t>
  </si>
  <si>
    <t xml:space="preserve">CO1.PCCNTR.1596330 </t>
  </si>
  <si>
    <t>ADVANCED WEB APPLICATIONS</t>
  </si>
  <si>
    <t xml:space="preserve">Realizar mantenimiento y soporte técnico en sitio de los sistemas de información jurídicos de la Secretaria Jurídica Distrital. </t>
  </si>
  <si>
    <t>3-2020-3122</t>
  </si>
  <si>
    <t>https://community.secop.gov.co/Public/Tendering/OpportunityDetail/Index?noticeUID=CO1.NTC.1271198&amp;isFromPublicArea=True&amp;isModal=true&amp;asPopupView=true</t>
  </si>
  <si>
    <t>SJD-CD-093-2020</t>
  </si>
  <si>
    <t>088-2020</t>
  </si>
  <si>
    <t xml:space="preserve">https://community.secop.gov.co/Public/Tendering/ContractNoticePhases/View?PPI=CO1.PPI.8049069&amp;isFromPublicArea=True&amp;isModal=False
</t>
  </si>
  <si>
    <t xml:space="preserve">CO1.PCCNTR.1602808 </t>
  </si>
  <si>
    <t>ALEJANDRO ESCOBAR CASTAÑO</t>
  </si>
  <si>
    <t>INGENIERO DE SISTEMAS Y COMPUTACIÓN</t>
  </si>
  <si>
    <t>Prestar los servicios profesionales para la producción, diseño, edición y la estrategia de manejo en redes sociales y canales institucionales de los diferentes contenidos digitales correspondientes a las rientaciones dirigidas al cuerpo de abogados del D.C. y a las Entidades Sin Ánimo de Lucro, a cargo de la Secretaría Jurídica Distrital</t>
  </si>
  <si>
    <t>3-2020-3109</t>
  </si>
  <si>
    <t>https://community.secop.gov.co/Public/Tendering/OpportunityDetail/Index?noticeUID=CO1.NTC.1268623&amp;isFromPublicArea=True&amp;isModal=true&amp;asPopupView=true</t>
  </si>
  <si>
    <t>SJD-CD-092-2020</t>
  </si>
  <si>
    <t>089-2020</t>
  </si>
  <si>
    <t xml:space="preserve">https://community.secop.gov.co/Public/Tendering/ContractNoticePhases/View?PPI=CO1.PPI.8038961&amp;isFromPublicArea=True&amp;isModal=False
</t>
  </si>
  <si>
    <t xml:space="preserve"> CO1.PCCNTR.1598948</t>
  </si>
  <si>
    <t>3-1-2-02-02-03-0004-004</t>
  </si>
  <si>
    <t>Servicios de telecomunicaciones a través de
internet</t>
  </si>
  <si>
    <t xml:space="preserve">45 Días </t>
  </si>
  <si>
    <t xml:space="preserve">255 días </t>
  </si>
  <si>
    <t>EMPRESA DE TELECOMUNICACIONES DE BOGOTÁ S.A ESP</t>
  </si>
  <si>
    <t>Prestar el servicio de acceso a internet para el desarrollo de las funciones de la SJD</t>
  </si>
  <si>
    <t>3000181526</t>
  </si>
  <si>
    <t>3-2020-3905</t>
  </si>
  <si>
    <t>https://community.secop.gov.co/Public/Tendering/OpportunityDetail/Index?noticeUID=CO1.NTC.1325335&amp;isFromPublicArea=True&amp;isModal=true&amp;asPopupView=true</t>
  </si>
  <si>
    <t>SJD-CD-094-2020</t>
  </si>
  <si>
    <t>090-2020</t>
  </si>
  <si>
    <t xml:space="preserve">https://community.secop.gov.co/Public/Tendering/ContractNoticePhases/View?PPI=CO1.PPI.8666101&amp;isFromPublicArea=True&amp;isModal=False
</t>
  </si>
  <si>
    <t xml:space="preserve">CO1.PCCNTR.1679909 </t>
  </si>
  <si>
    <t xml:space="preserve">1 prórroga por 7 días </t>
  </si>
  <si>
    <t xml:space="preserve">172 días </t>
  </si>
  <si>
    <t>JESHIKA ALEXANDRA CUARTAS JIMENEZ</t>
  </si>
  <si>
    <t>MARIQUITA</t>
  </si>
  <si>
    <t>Prestar los servicios profesionales para el desarrollo de estrategias de comunicación de la Secretaría Jurídica Distrital</t>
  </si>
  <si>
    <t>3000159686</t>
  </si>
  <si>
    <t>3-2020-3949</t>
  </si>
  <si>
    <t>https://community.secop.gov.co/Public/Tendering/OpportunityDetail/Index?noticeUID=CO1.NTC.1326969&amp;isFromPublicArea=True&amp;isModal=true&amp;asPopupView=true</t>
  </si>
  <si>
    <t>SJD-CD-095-2020</t>
  </si>
  <si>
    <t>091-2020</t>
  </si>
  <si>
    <t xml:space="preserve">https://community.secop.gov.co/Public/Tendering/ContractNoticePhases/View?PPI=CO1.PPI.8914070&amp;isFromPublicArea=True&amp;isModal=False
</t>
  </si>
  <si>
    <t xml:space="preserve">CO1.PCCNTR.1682666 </t>
  </si>
  <si>
    <t>OSCAR ALONSO RODRIGUEZ FONTECHA</t>
  </si>
  <si>
    <t>BARBOSA</t>
  </si>
  <si>
    <t>Prestar los servicios profesionales de apoyo a la ejecución del Plan Anual de Auditorías 2020, de la Oficina de Control Interno relacionados con seguridad de la información</t>
  </si>
  <si>
    <t>3000188238</t>
  </si>
  <si>
    <t>3-2020-3966</t>
  </si>
  <si>
    <t>https://community.secop.gov.co/Public/Tendering/OpportunityDetail/Index?noticeUID=CO1.NTC.1326973&amp;isFromPublicArea=True&amp;isModal=true&amp;asPopupView=true</t>
  </si>
  <si>
    <t>SJD-CD-096-2020</t>
  </si>
  <si>
    <t>092-2020</t>
  </si>
  <si>
    <t xml:space="preserve">https://community.secop.gov.co/Public/Tendering/ContractNoticePhases/View?PPI=CO1.PPI.8952703&amp;isFromPublicArea=True&amp;isModal=False
</t>
  </si>
  <si>
    <t>CO1.PCCNTR.1682675</t>
  </si>
  <si>
    <t>IVAN DARIO HERNANDEZ RODRIGUEZ</t>
  </si>
  <si>
    <t>Prestar los servicios profesionales para apoyar, revisar y brindar acompañamiento jurídico en los proyectos de regulación normativa a cargo de la Dirección Distrital de Doctrina y Asuntos Normativos, cuya materia sea de Derecho Constitucional y Derecho Administrativo</t>
  </si>
  <si>
    <t>3000188252</t>
  </si>
  <si>
    <t>3-2020-4008</t>
  </si>
  <si>
    <t>https://community.secop.gov.co/Public/Tendering/OpportunityDetail/Index?noticeUID=CO1.NTC.1329799&amp;isFromPublicArea=True&amp;isModal=true&amp;asPopupView=true</t>
  </si>
  <si>
    <t>SJD-CD-099-2020</t>
  </si>
  <si>
    <t>093-2020</t>
  </si>
  <si>
    <t xml:space="preserve">https://community.secop.gov.co/Public/Tendering/ContractNoticePhases/View?PPI=CO1.PPI.8989974&amp;isFromPublicArea=True&amp;isModal=False
</t>
  </si>
  <si>
    <t xml:space="preserve">CO1.PCCNTR.1686955 </t>
  </si>
  <si>
    <t>3-3-1-16-05-56-7621-000</t>
  </si>
  <si>
    <t>7//07/2020</t>
  </si>
  <si>
    <t>ALVARO LEANDRO JIMENEZ TUNJANO</t>
  </si>
  <si>
    <t>Prestar los servicios profesionales para adelantar las acciones jurídicas correspondientes a las ESAL de competencia de la Secretaría Jurídica Distrital.</t>
  </si>
  <si>
    <t>3000159691</t>
  </si>
  <si>
    <t>3-2020-4007</t>
  </si>
  <si>
    <t>https://community.secop.gov.co/Public/Tendering/OpportunityDetail/Index?noticeUID=CO1.NTC.1330404&amp;isFromPublicArea=True&amp;isModal=true&amp;asPopupView=true</t>
  </si>
  <si>
    <t>SJD-CD-100-2020</t>
  </si>
  <si>
    <t>094-2020</t>
  </si>
  <si>
    <t xml:space="preserve">https://community.secop.gov.co/Public/Tendering/ContractNoticePhases/View?PPI=CO1.PPI.8996216&amp;isFromPublicArea=True&amp;isModal=False
</t>
  </si>
  <si>
    <t xml:space="preserve">CO1.PCCNTR.1688055 </t>
  </si>
  <si>
    <t>Prestar los servicios profesionales financieros a la Dirección Distrital de Inspección, Vigilancia y Control para analizar la información financiera aportada por las ESAL asignadas y determinar el estado en que se encuentran</t>
  </si>
  <si>
    <t>3000148366</t>
  </si>
  <si>
    <t>3-2020-4017</t>
  </si>
  <si>
    <t>https://community.secop.gov.co/Public/Tendering/OpportunityDetail/Index?noticeUID=CO1.NTC.1330643&amp;isFromPublicArea=True&amp;isModal=true&amp;asPopupView=true</t>
  </si>
  <si>
    <t>SJD-CD-097-2020</t>
  </si>
  <si>
    <t>095-2020</t>
  </si>
  <si>
    <t xml:space="preserve">https://community.secop.gov.co/Public/Tendering/ContractNoticePhases/View?PPI=CO1.PPI.8972344&amp;isFromPublicArea=True&amp;isModal=False
</t>
  </si>
  <si>
    <t xml:space="preserve">CO1.PCCNTR.1688448 </t>
  </si>
  <si>
    <t>Prestar servicios profesionales a la Dirección de Gestión Corporativa, en los asuntos relacionados con la formulación y seguimiento a los diferentes planes y programas asociados a la Dependencia, así como al seguimiento y monitoreo a las auditorías internas, externas, planes de mejoramiento y al Sistema Integrado de Gestión</t>
  </si>
  <si>
    <t>3000157956</t>
  </si>
  <si>
    <t>3-2020-4006</t>
  </si>
  <si>
    <t>https://community.secop.gov.co/Public/Tendering/OpportunityDetail/Index?noticeUID=CO1.NTC.1331206&amp;isFromPublicArea=True&amp;isModal=true&amp;asPopupView=true</t>
  </si>
  <si>
    <t>SJD-CD-101-2020</t>
  </si>
  <si>
    <t>096-2020</t>
  </si>
  <si>
    <t xml:space="preserve">https://community.secop.gov.co/Public/Tendering/ContractNoticePhases/View?PPI=CO1.PPI.9012492&amp;isFromPublicArea=True&amp;isModal=False
</t>
  </si>
  <si>
    <t>CO1.PCCNTR.1689146</t>
  </si>
  <si>
    <t>GLADYS GUTIERREZ UPEGUI</t>
  </si>
  <si>
    <t>Prestar servicios profesionales para ejercer la representación Judicial en procesos penales en los que se vincule al Distrito Capital y asesorar en materia penal.</t>
  </si>
  <si>
    <t>3000144665</t>
  </si>
  <si>
    <t>3-2020-4020</t>
  </si>
  <si>
    <t>https://community.secop.gov.co/Public/Tendering/OpportunityDetail/Index?noticeUID=CO1.NTC.1333923&amp;isFromPublicArea=True&amp;isModal=true&amp;asPopupView=true</t>
  </si>
  <si>
    <t>SJD-CD-102-2020</t>
  </si>
  <si>
    <t>097-2020</t>
  </si>
  <si>
    <t>https://community.secop.gov.co/Public/Tendering/ContractNoticePhases/View?PPI=CO1.PPI.9047662&amp;isFromPublicArea=True&amp;isModal=False</t>
  </si>
  <si>
    <t>CO1.PCCNTR.1692119</t>
  </si>
  <si>
    <t>Prestar los servicios profesionales financieros con el fin de analizar y aplicar las medidas administrativas correspondientes de las ESAL asignadas en el ejercicio de la función de Inspección, Vigilancia y Control</t>
  </si>
  <si>
    <t>3000157959</t>
  </si>
  <si>
    <t>3-2020-4041</t>
  </si>
  <si>
    <t>https://community.secop.gov.co/Public/Tendering/OpportunityDetail/Index?noticeUID=CO1.NTC.1333851&amp;isFromPublicArea=True&amp;isModal=true&amp;asPopupView=true</t>
  </si>
  <si>
    <t>SJD-CD-104-2020</t>
  </si>
  <si>
    <t>098-2020</t>
  </si>
  <si>
    <t xml:space="preserve">https://community.secop.gov.co/Public/Tendering/ContractNoticePhases/View?PPI=CO1.PPI.9048491&amp;isFromPublicArea=True&amp;isModal=False
</t>
  </si>
  <si>
    <t>CO1.PCCNTR.1692153</t>
  </si>
  <si>
    <t>3-3-1-16-05-54-7632-000</t>
  </si>
  <si>
    <t xml:space="preserve">       6/10/2020        13/11/2020</t>
  </si>
  <si>
    <t xml:space="preserve">                      7171030                        3585515</t>
  </si>
  <si>
    <t xml:space="preserve">                   1 PRORROGA 1 MES                         2 PRORROGA 15 DÍAS</t>
  </si>
  <si>
    <t>6/10/2020        13/11/2020</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</si>
  <si>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</si>
  <si>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 xml:space="preserve">                 266                   289</t>
  </si>
  <si>
    <t>21/09/2020 9/11/2020</t>
  </si>
  <si>
    <t xml:space="preserve">            235              253</t>
  </si>
  <si>
    <t>8/10/2020     13/11/2020</t>
  </si>
  <si>
    <t>3000163342</t>
  </si>
  <si>
    <t>3-2020-4040</t>
  </si>
  <si>
    <t>https://community.secop.gov.co/Public/Tendering/OpportunityDetail/Index?noticeUID=CO1.NTC.1334034&amp;isFromPublicArea=True&amp;isModal=true&amp;asPopupView=true</t>
  </si>
  <si>
    <t>SJD-CD-105-2020</t>
  </si>
  <si>
    <t>099-2020</t>
  </si>
  <si>
    <t xml:space="preserve">https://community.secop.gov.co/Public/Tendering/ContractNoticePhases/View?PPI=CO1.PPI.9052907&amp;isFromPublicArea=True&amp;isModal=False
</t>
  </si>
  <si>
    <t xml:space="preserve"> CO1.PCCNTR.1691796</t>
  </si>
  <si>
    <t>6/10/2020             13/11/2020</t>
  </si>
  <si>
    <t>Prestar sus servicios profesionales como ingeniero de pruebas de los requerimientos funcionales del área Política e informática jurídica e Inspección, vigilancia y control de personas jurídicas sin ánimo de lucro, para el proyecto de desarrollo e implementación del Sistema de Información Integrado de la Secretaría Jurídica Distrital.</t>
  </si>
  <si>
    <t xml:space="preserve">                    267                      288</t>
  </si>
  <si>
    <t>21/09/2020    9/11/2020</t>
  </si>
  <si>
    <t xml:space="preserve">            236          252</t>
  </si>
  <si>
    <t>3000167954</t>
  </si>
  <si>
    <t>3-2020-4024</t>
  </si>
  <si>
    <t>https://community.secop.gov.co/Public/Tendering/OpportunityDetail/Index?noticeUID=CO1.NTC.1334240&amp;isFromPublicArea=True&amp;isModal=true&amp;asPopupView=true</t>
  </si>
  <si>
    <t>SJD-CD-103-2020</t>
  </si>
  <si>
    <t>100-2020</t>
  </si>
  <si>
    <t xml:space="preserve">https://community.secop.gov.co/Public/Tendering/ContractNoticePhases/View?PPI=CO1.PPI.9048296&amp;isFromPublicArea=True&amp;isModal=False
</t>
  </si>
  <si>
    <t>CO1.PCCNTR.1692822</t>
  </si>
  <si>
    <t>Prestar los servicios profesionales jurídicos para establecer la situación jurídica de las ESAL, en el marco de las competencias asignadas a la Dirección Distrital de Inspección, Vigilancia y Control</t>
  </si>
  <si>
    <t>3000159690</t>
  </si>
  <si>
    <t>3-2020-4039</t>
  </si>
  <si>
    <t>https://community.secop.gov.co/Public/Tendering/OpportunityDetail/Index?noticeUID=CO1.NTC.1334052&amp;isFromPublicArea=True&amp;isModal=true&amp;asPopupView=true</t>
  </si>
  <si>
    <t>SJD-CD-106-2020</t>
  </si>
  <si>
    <t>101-2020</t>
  </si>
  <si>
    <t xml:space="preserve">https://community.secop.gov.co/Public/Tendering/ContractNoticePhases/View?PPI=CO1.PPI.9054037&amp;isFromPublicArea=True&amp;isModal=False
</t>
  </si>
  <si>
    <t xml:space="preserve">CO1.PCCNTR.1692922 </t>
  </si>
  <si>
    <t>1 Prorroga  15 días</t>
  </si>
  <si>
    <t>45 días</t>
  </si>
  <si>
    <t xml:space="preserve">Prestar sus servicios profesionales como Gerente de proyecto para el proyecto de desarrollo e implementación del Sistema de Información Integrado de la Secretaría Jurídica Distrital  </t>
  </si>
  <si>
    <t>3-2020-4036</t>
  </si>
  <si>
    <t>https://community.secop.gov.co/Public/Tendering/OpportunityDetail/Index?noticeUID=CO1.NTC.1334345&amp;isFromPublicArea=True&amp;isModal=true&amp;asPopupView=true</t>
  </si>
  <si>
    <t>SJD-CD-107-2020</t>
  </si>
  <si>
    <t>102-2020</t>
  </si>
  <si>
    <t xml:space="preserve">https://community.secop.gov.co/Public/Tendering/ContractNoticePhases/View?PPI=CO1.PPI.9054459&amp;isFromPublicArea=True&amp;isModal=False
</t>
  </si>
  <si>
    <t xml:space="preserve">CO1.PCCNTR.1692934 </t>
  </si>
  <si>
    <t>Prestar los servicios profesionales, para ejercer la representación judicial de Bogotá D.C, en el proceso de acción popular No. 2001-00479 Río Bogotá</t>
  </si>
  <si>
    <t>3000157961</t>
  </si>
  <si>
    <t>3-2020-4028</t>
  </si>
  <si>
    <t>https://community.secop.gov.co/Public/Tendering/OpportunityDetail/Index?noticeUID=CO1.NTC.1334741&amp;isFromPublicArea=True&amp;isModal=true&amp;asPopupView=true</t>
  </si>
  <si>
    <t>SJD-CD-108-2020</t>
  </si>
  <si>
    <t>103-2020</t>
  </si>
  <si>
    <t xml:space="preserve">https://community.secop.gov.co/Public/Tendering/ContractNoticePhases/View?PPI=CO1.PPI.9059048&amp;isFromPublicArea=True&amp;isModal=False
</t>
  </si>
  <si>
    <t xml:space="preserve">CO1.PCCNTR.1693637 </t>
  </si>
  <si>
    <t>LUIS FELIPE CHISCO APONTE</t>
  </si>
  <si>
    <t>3000148365</t>
  </si>
  <si>
    <t>3-2020-4038</t>
  </si>
  <si>
    <t>https://community.secop.gov.co/Public/Tendering/OpportunityDetail/Index?noticeUID=CO1.NTC.1335543&amp;isFromPublicArea=True&amp;isModal=true&amp;asPopupView=true</t>
  </si>
  <si>
    <t>SJD-CD-110-2020</t>
  </si>
  <si>
    <t>104-2020</t>
  </si>
  <si>
    <t xml:space="preserve">https://community.secop.gov.co/Public/Tendering/ContractNoticePhases/View?PPI=CO1.PPI.9073704&amp;isFromPublicArea=True&amp;isModal=False
</t>
  </si>
  <si>
    <t xml:space="preserve">CO1.PCCNTR.1694346 </t>
  </si>
  <si>
    <t>Prestar servicios profesionales como DBA Oracle para la Secretaría Jurídica Distrital.</t>
  </si>
  <si>
    <t>3000148364</t>
  </si>
  <si>
    <t>3-2020-4037</t>
  </si>
  <si>
    <t>https://community.secop.gov.co/Public/Tendering/OpportunityDetail/Index?noticeUID=CO1.NTC.1335580&amp;isFromPublicArea=True&amp;isModal=true&amp;asPopupView=true</t>
  </si>
  <si>
    <t>SJD-CD-111-2020</t>
  </si>
  <si>
    <t>105-2020</t>
  </si>
  <si>
    <t xml:space="preserve">https://community.secop.gov.co/Public/Tendering/ContractNoticePhases/View?PPI=CO1.PPI.9074178&amp;isFromPublicArea=True&amp;isModal=False
</t>
  </si>
  <si>
    <t xml:space="preserve">CO1.PCCNTR.1694662 </t>
  </si>
  <si>
    <t>Prestar sus servicios profesionales para atender necesidades de configuración y mantenimiento de la Infraestructura Oracle del datacenter y para gestionar los equipos de seguridad de la Secretaría Jurídica Distrital.</t>
  </si>
  <si>
    <t>3000188266</t>
  </si>
  <si>
    <t>3-2020-4057</t>
  </si>
  <si>
    <t>https://community.secop.gov.co/Public/Tendering/OpportunityDetail/Index?noticeUID=CO1.NTC.1336442&amp;isFromPublicArea=True&amp;isModal=true&amp;asPopupView=true</t>
  </si>
  <si>
    <t>SJD-CD-112-2020</t>
  </si>
  <si>
    <t>106-2020</t>
  </si>
  <si>
    <t xml:space="preserve">https://community.secop.gov.co/Public/Tendering/ContractNoticePhases/View?PPI=CO1.PPI.9078756&amp;isFromPublicArea=True&amp;isModal=False
</t>
  </si>
  <si>
    <t xml:space="preserve">CO1.PCCNTR.1695946 </t>
  </si>
  <si>
    <t>Prestar sus servicios para realizar el mantenimiento correctivo, evolutivo y brindar soporte técnico al Sistema de Información de Personal y Nómina-PERNO.</t>
  </si>
  <si>
    <t>3000139473</t>
  </si>
  <si>
    <t>3-2020-4086</t>
  </si>
  <si>
    <t>https://www.colombiacompra.gov.co/tienda-virtual-del-estado-colombiano/ordenes-compra/51994</t>
  </si>
  <si>
    <t>107-2020</t>
  </si>
  <si>
    <t>EFORCERS S.A</t>
  </si>
  <si>
    <t>Adquirir el servicio de correo electrónico y hosting para la Secretaría Jurídica Distrital</t>
  </si>
  <si>
    <t>3-2020-4077</t>
  </si>
  <si>
    <t>https://community.secop.gov.co/Public/Tendering/OpportunityDetail/Index?noticeUID=CO1.NTC.1337313&amp;isFromPublicArea=True&amp;isModal=true&amp;asPopupView=true</t>
  </si>
  <si>
    <t>SJD-CD-113-2020</t>
  </si>
  <si>
    <t>108-2020</t>
  </si>
  <si>
    <t xml:space="preserve">https://community.secop.gov.co/Public/Tendering/ContractNoticePhases/View?PPI=CO1.PPI.9085979&amp;isFromPublicArea=True&amp;isModal=False
</t>
  </si>
  <si>
    <t xml:space="preserve">CO1.PCCNTR.1697110 </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</si>
  <si>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</si>
  <si>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3000098451</t>
  </si>
  <si>
    <t>3-2020-4098</t>
  </si>
  <si>
    <t>https://community.secop.gov.co/Public/Tendering/OpportunityDetail/Index?noticeUID=CO1.NTC.1337156&amp;isFromPublicArea=True&amp;isModal=true&amp;asPopupView=true</t>
  </si>
  <si>
    <t>SJD-CD-109-2020</t>
  </si>
  <si>
    <t>109-2020</t>
  </si>
  <si>
    <t xml:space="preserve">https://community.secop.gov.co/Public/Tendering/ContractNoticePhases/View?PPI=CO1.PPI.9066774&amp;isFromPublicArea=True&amp;isModal=False
</t>
  </si>
  <si>
    <t xml:space="preserve">CO1.PCCNTR.1696956 </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</si>
  <si>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</si>
  <si>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3000188239</t>
  </si>
  <si>
    <t>3-2020-4120</t>
  </si>
  <si>
    <t>https://community.secop.gov.co/Public/Tendering/OpportunityDetail/Index?noticeUID=CO1.NTC.1338135&amp;isFromPublicArea=True&amp;isModal=true&amp;asPopupView=true</t>
  </si>
  <si>
    <t>SJD-CD-118-2020</t>
  </si>
  <si>
    <t>110-2020</t>
  </si>
  <si>
    <t xml:space="preserve">https://community.secop.gov.co/Public/Tendering/ContractNoticePhases/View?PPI=CO1.PPI.9107029&amp;isFromPublicArea=True&amp;isModal=False
</t>
  </si>
  <si>
    <t xml:space="preserve">CO1.PCCNTR.1698712 </t>
  </si>
  <si>
    <t>Prestar servicios profesionales especializados como abogado (a) a la Secretaría Jurídica Distrital para apoyar a la Dirección Distrital de Doctrina y Asuntos Normativos en la definición de la estrategia de participación ciudadana de la agenda regulatoria distrital, así como para la revisión de actos relacionados con temas ambientales, planeación urbana, hábitat y ordenamiento territorial</t>
  </si>
  <si>
    <t>3000188253</t>
  </si>
  <si>
    <t>3-2020-4124</t>
  </si>
  <si>
    <t>LUIS GABRIEL TORRES GRANADOS</t>
  </si>
  <si>
    <t>https://community.secop.gov.co/Public/Tendering/OpportunityDetail/Index?noticeUID=CO1.NTC.1338427&amp;isFromPublicArea=True&amp;isModal=true&amp;asPopupView=true</t>
  </si>
  <si>
    <t>SJD-CD-117-2020</t>
  </si>
  <si>
    <t>111-2020</t>
  </si>
  <si>
    <t xml:space="preserve">https://community.secop.gov.co/Public/Tendering/ContractNoticePhases/View?PPI=CO1.PPI.9106013&amp;isFromPublicArea=True&amp;isModal=False
</t>
  </si>
  <si>
    <t>CO1.PCCNTR.1698547</t>
  </si>
  <si>
    <t>3000157962</t>
  </si>
  <si>
    <t>3-2020-4131</t>
  </si>
  <si>
    <t>https://community.secop.gov.co/Public/Tendering/OpportunityDetail/Index?noticeUID=CO1.NTC.1338811&amp;isFromPublicArea=True&amp;isModal=true&amp;asPopupView=true</t>
  </si>
  <si>
    <t>SJD-CD-114-2020</t>
  </si>
  <si>
    <t>112-2020</t>
  </si>
  <si>
    <t xml:space="preserve">https://community.secop.gov.co/Public/Tendering/ContractNoticePhases/View?PPI=CO1.PPI.9105037&amp;isFromPublicArea=True&amp;isModal=False
</t>
  </si>
  <si>
    <t xml:space="preserve">CO1.PCCNTR.1698494 </t>
  </si>
  <si>
    <t>3000148371</t>
  </si>
  <si>
    <t>3-2020-4130</t>
  </si>
  <si>
    <t>https://community.secop.gov.co/Public/Tendering/OpportunityDetail/Index?noticeUID=CO1.NTC.1338832&amp;isFromPublicArea=True&amp;isModal=true&amp;asPopupView=true</t>
  </si>
  <si>
    <t>SJD-CD-115-2020</t>
  </si>
  <si>
    <t>113-2020</t>
  </si>
  <si>
    <t xml:space="preserve">https://community.secop.gov.co/Public/Tendering/ContractNoticePhases/View?PPI=CO1.PPI.9105826&amp;isFromPublicArea=True&amp;isModal=False
</t>
  </si>
  <si>
    <t xml:space="preserve">CO1.PCCNTR.1699613 </t>
  </si>
  <si>
    <t>3000139476</t>
  </si>
  <si>
    <t>3-2020-4134</t>
  </si>
  <si>
    <t>https://community.secop.gov.co/Public/Tendering/OpportunityDetail/Index?noticeUID=CO1.NTC.1338750&amp;isFromPublicArea=True&amp;isModal=true&amp;asPopupView=true</t>
  </si>
  <si>
    <t>SJD-CD-116-2020</t>
  </si>
  <si>
    <t>114-2020</t>
  </si>
  <si>
    <t xml:space="preserve">https://community.secop.gov.co/Public/Tendering/ContractNoticePhases/View?PPI=CO1.PPI.9105568&amp;isFromPublicArea=True&amp;isModal=False
</t>
  </si>
  <si>
    <t xml:space="preserve">CO1.PCCNTR.1699636 </t>
  </si>
  <si>
    <t>3000144659</t>
  </si>
  <si>
    <t>3-2020-4062</t>
  </si>
  <si>
    <t>https://community.secop.gov.co/Public/Tendering/OpportunityDetail/Index?noticeUID=CO1.NTC.1338711&amp;isFromPublicArea=True&amp;isModal=true&amp;asPopupView=true</t>
  </si>
  <si>
    <t>SJD-CD-119-2020</t>
  </si>
  <si>
    <t>115-2020</t>
  </si>
  <si>
    <t xml:space="preserve">https://community.secop.gov.co/Public/Tendering/ContractNoticePhases/View?PPI=CO1.PPI.9110611&amp;isFromPublicArea=True&amp;isModal=False
</t>
  </si>
  <si>
    <t xml:space="preserve">CO1.PCCNTR.1699450 </t>
  </si>
  <si>
    <t>Prestar sus servicios para realizar el mantenimiento correctivo, evolutivo y brindar soporte técnico al sistema de Información de Correspondencia y Archivo / Gestión Documental y Archivo – SIGA</t>
  </si>
  <si>
    <t>3000188264</t>
  </si>
  <si>
    <t>3-2020-4059</t>
  </si>
  <si>
    <t>https://community.secop.gov.co/Public/Tendering/OpportunityDetail/Index?noticeUID=CO1.NTC.1339920&amp;isFromPublicArea=True&amp;isModal=true&amp;asPopupView=true</t>
  </si>
  <si>
    <t>SJD-CD-120-2020</t>
  </si>
  <si>
    <t>116-2020</t>
  </si>
  <si>
    <t xml:space="preserve">https://community.secop.gov.co/Public/Tendering/ContractNoticePhases/View?PPI=CO1.PPI.9133643&amp;isFromPublicArea=True&amp;isModal=False
</t>
  </si>
  <si>
    <t xml:space="preserve">CO1.PCCNTR.1700715 </t>
  </si>
  <si>
    <t>Prestar servicios profesionales como Oficial de Seguridad para la Secretaría Jurídica Distrital.</t>
  </si>
  <si>
    <t>3000188237</t>
  </si>
  <si>
    <t>3-2020-4156</t>
  </si>
  <si>
    <t>https://community.secop.gov.co/Public/Tendering/OpportunityDetail/Index?noticeUID=CO1.NTC.1342278&amp;isFromPublicArea=True&amp;isModal=true&amp;asPopupView=true</t>
  </si>
  <si>
    <t>SJD-CD-121-2020</t>
  </si>
  <si>
    <t>117-2020</t>
  </si>
  <si>
    <t xml:space="preserve">https://community.secop.gov.co/Public/Tendering/ContractNoticePhases/View?PPI=CO1.PPI.9169498&amp;isFromPublicArea=True&amp;isModal=False
</t>
  </si>
  <si>
    <t xml:space="preserve">CO1.PCCNTR.1704205 </t>
  </si>
  <si>
    <t>Prestar sus servicios para realizar el mantenimiento correctivo, evolutivo y brindar soporte técnico al Sistema de Información de control de bienes de inventario SAE-SAI.</t>
  </si>
  <si>
    <t>3000188263</t>
  </si>
  <si>
    <t>https://community.secop.gov.co/Public/Tendering/OpportunityDetail/Index?noticeUID=CO1.NTC.1342533&amp;isFromPublicArea=True&amp;isModal=true&amp;asPopupView=true</t>
  </si>
  <si>
    <t>SJD-CD-122-2020</t>
  </si>
  <si>
    <t>118-2020</t>
  </si>
  <si>
    <t xml:space="preserve">https://community.secop.gov.co/Public/Tendering/ContractNoticePhases/View?PPI=CO1.PPI.9172197&amp;isFromPublicArea=True&amp;isModal=False
</t>
  </si>
  <si>
    <t xml:space="preserve">CO1.PCCNTR.1704519 </t>
  </si>
  <si>
    <t>Prestar sus servicios para soporte correctivo y evolutivo de Portal Web e Intranet de la Secretaría Jurídica Distrital.</t>
  </si>
  <si>
    <t>3000188265</t>
  </si>
  <si>
    <t>3-2020-4211</t>
  </si>
  <si>
    <t>https://community.secop.gov.co/Public/Tendering/OpportunityDetail/Index?noticeUID=CO1.NTC.1347137&amp;isFromPublicArea=True&amp;isModal=true&amp;asPopupView=true</t>
  </si>
  <si>
    <t>SJD-CD-123-2020</t>
  </si>
  <si>
    <t>119-2020</t>
  </si>
  <si>
    <t xml:space="preserve">https://community.secop.gov.co/Public/Tendering/ContractNoticePhases/View?PPI=CO1.PPI.9235769&amp;isFromPublicArea=True&amp;isModal=False
</t>
  </si>
  <si>
    <t xml:space="preserve">CO1.PCCNTR.1710417 </t>
  </si>
  <si>
    <t xml:space="preserve">1 ADICIÓN Y PRÓRROGA 15 DÍAS </t>
  </si>
  <si>
    <t xml:space="preserve">135 DÍAS </t>
  </si>
  <si>
    <t>Prestar sus servicios profesionales como diseñador de software para el proyecto de desarrollo e implementación del Sistema de Información Integrado de la Secretaría Jurídica Distrital.</t>
  </si>
  <si>
    <t>3000188250</t>
  </si>
  <si>
    <t>3-2020-4161</t>
  </si>
  <si>
    <t>https://community.secop.gov.co/Public/Tendering/OpportunityDetail/Index?noticeUID=CO1.NTC.1347445&amp;isFromPublicArea=True&amp;isModal=true&amp;asPopupView=true</t>
  </si>
  <si>
    <t>SJD-CD-124-2020</t>
  </si>
  <si>
    <t>120-2020</t>
  </si>
  <si>
    <t>https://community.secop.gov.co/Public/Tendering/ContractNoticePhases/View?PPI=CO1.PPI.9236604&amp;isFromPublicArea=True&amp;isModal=False</t>
  </si>
  <si>
    <t>CO1.PCCNTR.1710430</t>
  </si>
  <si>
    <t>Prestar sus servicios profesionales para atender necesidades de configuración y mantenimiento de la Infraestructura de Sistemas y red basados en Windows Server para la Secretaría Jurídica Distrital</t>
  </si>
  <si>
    <t>3000148363</t>
  </si>
  <si>
    <t>3-2020-4210</t>
  </si>
  <si>
    <t>https://community.secop.gov.co/Public/Tendering/OpportunityDetail/Index?noticeUID=CO1.NTC.1347470&amp;isFromPublicArea=True&amp;isModal=true&amp;asPopupView=true</t>
  </si>
  <si>
    <t>SJD-CD-125-2020</t>
  </si>
  <si>
    <t>121-2020</t>
  </si>
  <si>
    <t xml:space="preserve">https://community.secop.gov.co/Public/Tendering/ContractNoticePhases/View?PPI=CO1.PPI.9237447&amp;isFromPublicArea=True&amp;isModal=False
</t>
  </si>
  <si>
    <t xml:space="preserve">CO1.PCCNTR.1711394 </t>
  </si>
  <si>
    <t>Prestar sus servicios para realizar el mantenimiento correctivo, evolutivo y brindar soporte técnico al sistema de contabilidad-LIMAY</t>
  </si>
  <si>
    <t>3000188277</t>
  </si>
  <si>
    <t>122-2020</t>
  </si>
  <si>
    <t>123-2020</t>
  </si>
  <si>
    <t>124-2020</t>
  </si>
  <si>
    <t>125-2020</t>
  </si>
  <si>
    <t>3-2020-3106</t>
  </si>
  <si>
    <t>https://community.secop.gov.co/Public/Tendering/OpportunityDetail/Index?noticeUID=CO1.NTC.1296425&amp;isFromPublicArea=True&amp;isModal=true&amp;asPopupView=true</t>
  </si>
  <si>
    <t>SJD-LP-001-2020</t>
  </si>
  <si>
    <t>126-2020</t>
  </si>
  <si>
    <t xml:space="preserve">72 72-Contrato de Seguros </t>
  </si>
  <si>
    <t xml:space="preserve">https://community.secop.gov.co/Public/Tendering/ContractNoticePhases/View?PPI=CO1.PPI.8007958&amp;isFromPublicArea=True&amp;isModal=False
</t>
  </si>
  <si>
    <t>CO1.PCCNTR.1704871</t>
  </si>
  <si>
    <t>1 1. Licitación pública</t>
  </si>
  <si>
    <t xml:space="preserve">               3-1-2-02-02-02-0001-007                                3-1-2-02-02-02-0001-008                               3-1-2-02-02-02-0001-009               3-1-2-02-02-02-0001-010</t>
  </si>
  <si>
    <t>Servicios de seguros Vehiculos automores                                        Servicios de seguros contra incendio, terremoto o sustracción Servicios de seguros generales de responsabilidad civil        Servicios de seguro obligatorio de accidentes de tránsito (soat)</t>
  </si>
  <si>
    <t>LA PREVISORA S.A. COMPAÑÍA DE SEGUROS</t>
  </si>
  <si>
    <t>Adquirir el programa de seguros que ampare los intereses patrimoniales y los bienes de propiedad de la Secretaria Jurídica Distrital, aquellos que estén bajo su responsabilidad y custodia, así como cualquier otra póliza de seguros que requiera la Entidad en el desarrollo de su objeto</t>
  </si>
  <si>
    <t>3-2020-4182</t>
  </si>
  <si>
    <t>https://community.secop.gov.co/Public/Tendering/OpportunityDetail/Index?noticeUID=CO1.NTC.1347697&amp;isFromPublicArea=True&amp;isModal=true&amp;asPopupView=true</t>
  </si>
  <si>
    <t>SJD-CD-126-2020</t>
  </si>
  <si>
    <t>127-2020</t>
  </si>
  <si>
    <t xml:space="preserve">https://community.secop.gov.co/Public/Tendering/ContractNoticePhases/View?PPI=CO1.PPI.9239248&amp;isFromPublicArea=True&amp;isModal=False
</t>
  </si>
  <si>
    <t xml:space="preserve">CO1.PCCNTR.1711648 </t>
  </si>
  <si>
    <t>Prestar los servicios profesionales jurídicos con el fin de determinar el estado de las ESAL asignadas y adelantar las medidas jurídicas pertinentes en el ejercicio de la función de Inspección, Vigilancia y Control</t>
  </si>
  <si>
    <t>3000167947</t>
  </si>
  <si>
    <t>3-2020-4249</t>
  </si>
  <si>
    <t>https://community.secop.gov.co/Public/Tendering/OpportunityDetail/Index?noticeUID=CO1.NTC.1349007&amp;isFromPublicArea=True&amp;isModal=true&amp;asPopupView=true</t>
  </si>
  <si>
    <t>SJD-CD-127-2020</t>
  </si>
  <si>
    <t>128-2020</t>
  </si>
  <si>
    <t xml:space="preserve">https://community.secop.gov.co/Public/Tendering/ContractNoticePhases/View?PPI=CO1.PPI.9246033&amp;isFromPublicArea=True&amp;isModal=False
</t>
  </si>
  <si>
    <t xml:space="preserve">CO1.PCCNTR.1712510 </t>
  </si>
  <si>
    <t xml:space="preserve">Prestar los servicios profesionales para apoyar a la Dirección Distrital de Política Jurídica en el fortalecimiento y articulación de los componentes del Modelo de Gestión Jurídica Pública </t>
  </si>
  <si>
    <t>3000188260</t>
  </si>
  <si>
    <t>3-2020-4256</t>
  </si>
  <si>
    <t>https://community.secop.gov.co/Public/Tendering/OpportunityDetail/Index?noticeUID=CO1.NTC.1349314&amp;isFromPublicArea=True&amp;isModal=true&amp;asPopupView=true</t>
  </si>
  <si>
    <t>SJD-CD-128-2020</t>
  </si>
  <si>
    <t>129-2020</t>
  </si>
  <si>
    <t xml:space="preserve">https://community.secop.gov.co/Public/Tendering/ContractNoticePhases/View?PPI=CO1.PPI.9246036&amp;isFromPublicArea=True&amp;isModal=False
</t>
  </si>
  <si>
    <t xml:space="preserve">CO1.PCCNTR.1712952 </t>
  </si>
  <si>
    <t xml:space="preserve">KAREN LISETH
VAQUIRO CUELLAR 
</t>
  </si>
  <si>
    <t>CAQUETA</t>
  </si>
  <si>
    <t>FLORENCIA</t>
  </si>
  <si>
    <t>MARKETINK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</si>
  <si>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 la Alcaldía Mayor de Bogotá D.C.</t>
  </si>
  <si>
    <t>ALEJANDRA TOBON DÍAZ</t>
  </si>
  <si>
    <t>3000188270</t>
  </si>
  <si>
    <t>3-2020-4264</t>
  </si>
  <si>
    <t>https://community.secop.gov.co/Public/Tendering/OpportunityDetail/Index?noticeUID=CO1.NTC.1349266&amp;isFromPublicArea=True&amp;isModal=true&amp;asPopupView=true</t>
  </si>
  <si>
    <t>SJD-CD-129-2020</t>
  </si>
  <si>
    <t>130-2020</t>
  </si>
  <si>
    <t xml:space="preserve">https://community.secop.gov.co/Public/Tendering/ContractNoticePhases/View?PPI=CO1.PPI.9259158&amp;isFromPublicArea=True&amp;isModal=False
</t>
  </si>
  <si>
    <t xml:space="preserve">CO1.PCCNTR.1713038 </t>
  </si>
  <si>
    <t>3-3-1-16-05-56-7608-000</t>
  </si>
  <si>
    <t>Prestar los servicios profesionales para realizar el seguimiento y control a los planes, programas y proyectos, así como al portafolio de bienes y servicios de la Secretaría Jurídica Distrital</t>
  </si>
  <si>
    <t>3000167946</t>
  </si>
  <si>
    <t>3-2020-4263</t>
  </si>
  <si>
    <t>https://community.secop.gov.co/Public/Tendering/OpportunityDetail/Index?noticeUID=CO1.NTC.1349072&amp;isFromPublicArea=True&amp;isModal=true&amp;asPopupView=true</t>
  </si>
  <si>
    <t>SJD-CD-130-2020</t>
  </si>
  <si>
    <t>131-2020</t>
  </si>
  <si>
    <t xml:space="preserve">https://community.secop.gov.co/Public/Tendering/ContractNoticePhases/View?PPI=CO1.PPI.9259160&amp;isFromPublicArea=True&amp;isModal=False
</t>
  </si>
  <si>
    <t xml:space="preserve">CO1.PCCNTR.1712865 </t>
  </si>
  <si>
    <t>Prestar los servicios profesionales para realizar el seguimiento, mantenimiento, actualización y mejora del Sistema Integrado de Gestión de la Secretaría Jurídica Distrital</t>
  </si>
  <si>
    <t>3000159698</t>
  </si>
  <si>
    <t>3-2020-4294</t>
  </si>
  <si>
    <t>https://community.secop.gov.co/Public/Tendering/OpportunityDetail/Index?noticeUID=CO1.NTC.1351154&amp;isFromPublicArea=True&amp;isModal=true&amp;asPopupView=true</t>
  </si>
  <si>
    <t>SJD-CD-131-2020</t>
  </si>
  <si>
    <t>132-2020</t>
  </si>
  <si>
    <t xml:space="preserve">https://community.secop.gov.co/Public/Tendering/ContractNoticePhases/View?PPI=CO1.PPI.9282072&amp;isFromPublicArea=True&amp;isModal=False
</t>
  </si>
  <si>
    <t xml:space="preserve">CO1.PCCNTR.1715730 </t>
  </si>
  <si>
    <t>Prestar los servicios profesionales para realizar contenidos de información institucional, en el marco del modelo Integrado de Planeación y Gestión - MIPG</t>
  </si>
  <si>
    <t>3000163323</t>
  </si>
  <si>
    <t>3-2020-4298</t>
  </si>
  <si>
    <t>https://community.secop.gov.co/Public/Tendering/OpportunityDetail/Index?noticeUID=CO1.NTC.1350976&amp;isFromPublicArea=True&amp;isModal=true&amp;asPopupView=true</t>
  </si>
  <si>
    <t>SJD-CD-132-2020</t>
  </si>
  <si>
    <t>133-2020</t>
  </si>
  <si>
    <t xml:space="preserve">https://community.secop.gov.co/Public/Tendering/ContractNoticePhases/View?PPI=CO1.PPI.9284734&amp;isFromPublicArea=True&amp;isModal=False
</t>
  </si>
  <si>
    <t>CO1.PCCNTR.1716018</t>
  </si>
  <si>
    <t>ANA YULIETH VELA MOJICA</t>
  </si>
  <si>
    <t>Prestar los servicios profesionales para la formulación y seguimiento de los planes de mejoramiento tanto internos como externos en la Entidad, en el marco del Modelo Integrado de Planeación y Gestión</t>
  </si>
  <si>
    <t>3000159697</t>
  </si>
  <si>
    <t>3-2020-4301</t>
  </si>
  <si>
    <t>https://community.secop.gov.co/Public/Tendering/OpportunityDetail/Index?noticeUID=CO1.NTC.1351531&amp;isFromPublicArea=True&amp;isModal=true&amp;asPopupView=true</t>
  </si>
  <si>
    <t>SJD-CD-133-2020</t>
  </si>
  <si>
    <t>134-2020</t>
  </si>
  <si>
    <t xml:space="preserve">https://community.secop.gov.co/Public/Tendering/ContractNoticePhases/View?PPI=CO1.PPI.9284743&amp;isFromPublicArea=True&amp;isModal=False
</t>
  </si>
  <si>
    <t xml:space="preserve">CO1.PCCNTR.1716032 </t>
  </si>
  <si>
    <t>Prestar los servicios profesionales para fortalecer los componentes transversales del Modelo de Gestión Jurídica, continuar con la implementación y realizar la gestión de la Red de Abogados en el Distrito Capital</t>
  </si>
  <si>
    <t>3000188285</t>
  </si>
  <si>
    <t>3-2020-4345</t>
  </si>
  <si>
    <t>https://community.secop.gov.co/Public/Tendering/OpportunityDetail/Index?noticeUID=CO1.NTC.1352386&amp;isFromPublicArea=True&amp;isModal=true&amp;asPopupView=true</t>
  </si>
  <si>
    <t>SJD-CD-135-2020</t>
  </si>
  <si>
    <t>135-2020</t>
  </si>
  <si>
    <t xml:space="preserve">https://community.secop.gov.co/Public/Tendering/ContractNoticePhases/View?PPI=CO1.PPI.9297847&amp;isFromPublicArea=True&amp;isModal=False
</t>
  </si>
  <si>
    <t xml:space="preserve">CO1.PCCNTR.1717369 </t>
  </si>
  <si>
    <t>Prestar los servicios profesionales para generar estrategias orientadas a la gestión del riesgo y a la certificación del Sistema de Gestión de Calidad de la Secretaría Jurídica Distrital.</t>
  </si>
  <si>
    <t>3000163335</t>
  </si>
  <si>
    <t>3-2020-4352</t>
  </si>
  <si>
    <t>https://community.secop.gov.co/Public/Tendering/OpportunityDetail/Index?noticeUID=CO1.NTC.1352846&amp;isFromPublicArea=True&amp;isModal=true&amp;asPopupView=true</t>
  </si>
  <si>
    <t>SJD-CD-134-2020</t>
  </si>
  <si>
    <t>136-2020</t>
  </si>
  <si>
    <t xml:space="preserve">https://community.secop.gov.co/Public/Tendering/ContractNoticePhases/View?PPI=CO1.PPI.9297840&amp;isFromPublicArea=True&amp;isModal=False
</t>
  </si>
  <si>
    <t xml:space="preserve">CO1.PCCNTR.1718106 </t>
  </si>
  <si>
    <t>LAURA PAOLA BORDA GOMEZ</t>
  </si>
  <si>
    <t>ADMINISTRADOR DE NEGOCIOS INTERNACIONALES</t>
  </si>
  <si>
    <t>Prestar los servicios profesionales para apoyar la formulación, implementación y seguimiento de políticas y estrategias institucionales en las cuales participa la
Entidad</t>
  </si>
  <si>
    <t>3000163325</t>
  </si>
  <si>
    <t>3-2020-4384</t>
  </si>
  <si>
    <t>https://community.secop.gov.co/Public/Tendering/OpportunityDetail/Index?noticeUID=CO1.NTC.1354925&amp;isFromPublicArea=True&amp;isModal=true&amp;asPopupView=true</t>
  </si>
  <si>
    <t>SJD-CD-136-2020</t>
  </si>
  <si>
    <t>137-2020</t>
  </si>
  <si>
    <t xml:space="preserve">https://community.secop.gov.co/Public/Tendering/ContractNoticePhases/View?PPI=CO1.PPI.9331568&amp;isFromPublicArea=True&amp;isModal=False
</t>
  </si>
  <si>
    <t xml:space="preserve">CO1.PCCNTR.1720870 </t>
  </si>
  <si>
    <t xml:space="preserve">Prestar los servicios profesionales para llevar a cabo la articulación y seguimiento del Modelo Integrado de Planeación y Gestión MIPG en la Entidad, así como la integración de herramientas y/o metodologías institucionales. </t>
  </si>
  <si>
    <t>3000159699</t>
  </si>
  <si>
    <t>3-2020-4385</t>
  </si>
  <si>
    <t>https://community.secop.gov.co/Public/Tendering/OpportunityDetail/Index?noticeUID=CO1.NTC.1355223&amp;isFromPublicArea=True&amp;isModal=true&amp;asPopupView=true</t>
  </si>
  <si>
    <t>SJD-CD-138-2020</t>
  </si>
  <si>
    <t>138-2020</t>
  </si>
  <si>
    <t xml:space="preserve">https://community.secop.gov.co/Public/Tendering/ContractNoticePhases/View?PPI=CO1.PPI.9340576&amp;isFromPublicArea=True&amp;isModal=False
</t>
  </si>
  <si>
    <t xml:space="preserve">CO1.PCCNTR.1721560 </t>
  </si>
  <si>
    <t>NICOL ANGELY ANDRADE PARADA</t>
  </si>
  <si>
    <t>PUERTO BOYACA</t>
  </si>
  <si>
    <t>Prestar los servicios profesionales para efectuar la formulación y evaluación de los programas y proyectos de inversión, así como el seguimiento a los planes de acción y gestión de la Secretaría Jurídica Distrital</t>
  </si>
  <si>
    <t>3000159700</t>
  </si>
  <si>
    <t>3-2020-4443</t>
  </si>
  <si>
    <t>https://community.secop.gov.co/Public/Tendering/OpportunityDetail/Index?noticeUID=CO1.NTC.1359904&amp;isFromPublicArea=True&amp;isModal=true&amp;asPopupView=true</t>
  </si>
  <si>
    <t>SJD-CD-139-2020</t>
  </si>
  <si>
    <t>139-2020</t>
  </si>
  <si>
    <t xml:space="preserve">https://community.secop.gov.co/Public/Tendering/ContractNoticePhases/View?PPI=CO1.PPI.9389481&amp;isFromPublicArea=True&amp;isModal=False
</t>
  </si>
  <si>
    <t xml:space="preserve">CO1.PCCNTR.1728605 </t>
  </si>
  <si>
    <t>Prestar los servicios profesionales jurídicos a la Dirección Distrital de Inspección, Vigilancia y Control en temas de coordinación e implementación del modelo de gerencia jurídica en ésta</t>
  </si>
  <si>
    <t>3000157951</t>
  </si>
  <si>
    <t>https://community.secop.gov.co/Public/Tendering/OpportunityDetail/Index?noticeUID=CO1.NTC.1359753&amp;isFromPublicArea=True&amp;isModal=true&amp;asPopupView=true</t>
  </si>
  <si>
    <t>SJD-CD-140-2020</t>
  </si>
  <si>
    <t>140-2020</t>
  </si>
  <si>
    <t xml:space="preserve">https://community.secop.gov.co/Public/Tendering/ContractNoticePhases/View?PPI=CO1.PPI.9407765&amp;isFromPublicArea=True&amp;isModal=False
</t>
  </si>
  <si>
    <t>CO1.PCCNTR.1728644</t>
  </si>
  <si>
    <t>Prestar los servicios profesionales para asesorar en temas financieros a la Dirección Distrital de Inspección, Vigilancia y Control con el fin de articular y fortalecer el ejercicio de IVC a las ESAL</t>
  </si>
  <si>
    <t>3000159689</t>
  </si>
  <si>
    <t>3-2020-4445</t>
  </si>
  <si>
    <t>https://community.secop.gov.co/Public/Tendering/OpportunityDetail/Index?noticeUID=CO1.NTC.1359880&amp;isFromPublicArea=True&amp;isModal=true&amp;asPopupView=true</t>
  </si>
  <si>
    <t>SJD-CD-141-2020</t>
  </si>
  <si>
    <t>141-2020</t>
  </si>
  <si>
    <t xml:space="preserve">https://community.secop.gov.co/Public/Tendering/ContractNoticePhases/View?PPI=CO1.PPI.9408875&amp;isFromPublicArea=True&amp;isModal=False
</t>
  </si>
  <si>
    <t xml:space="preserve">CO1.PCCNTR.1728674 </t>
  </si>
  <si>
    <t>Prestar los servicios profesionales financieros y contables para el mejoramiento de los bienes y servicios ofrecidos por la Dirección Distrital de Inspección, Vigilancia y Control, a la ciudadanía</t>
  </si>
  <si>
    <t>3000157957</t>
  </si>
  <si>
    <t>https://community.secop.gov.co/Public/Tendering/OpportunityDetail/Index?noticeUID=CO1.NTC.1362105&amp;isFromPublicArea=True&amp;isModal=true&amp;asPopupView=true</t>
  </si>
  <si>
    <t>SJD-CD-142-2020</t>
  </si>
  <si>
    <t>142-2020</t>
  </si>
  <si>
    <t xml:space="preserve">https://community.secop.gov.co/Public/Tendering/ContractNoticePhases/View?PPI=CO1.PPI.9438278&amp;isFromPublicArea=True&amp;isModal=False
</t>
  </si>
  <si>
    <t xml:space="preserve">CO1.PCCNTR.1731708 </t>
  </si>
  <si>
    <t>Prestar servicios profesionales para apoyar la implementación del Sistema de Gestión de Documentos Electrónicos de Archivo SGDEA en la Secretaría Jurídica Distrita</t>
  </si>
  <si>
    <t>3000144660</t>
  </si>
  <si>
    <t>3-2020-4522</t>
  </si>
  <si>
    <t>https://community.secop.gov.co/Public/Tendering/OpportunityDetail/Index?noticeUID=CO1.NTC.1362975&amp;isFromPublicArea=True&amp;isModal=true&amp;asPopupView=true</t>
  </si>
  <si>
    <t>SJD-CD-143-2020</t>
  </si>
  <si>
    <t>143-2020</t>
  </si>
  <si>
    <t xml:space="preserve">https://community.secop.gov.co/Public/Tendering/ContractNoticePhases/View?PPI=CO1.PPI.9441397&amp;isFromPublicArea=True&amp;isModal=False
</t>
  </si>
  <si>
    <t>CO1.PCCNTR.1734104</t>
  </si>
  <si>
    <t>Prestar los servicios profesionales para asesorar jurídicamente a la Dirección Distrital de Inspección, Vigilancia y Control en temas de articulación y fortalecimiento de los servicios ofrecidos por esta</t>
  </si>
  <si>
    <t>3000157967</t>
  </si>
  <si>
    <t>3-2020-4526</t>
  </si>
  <si>
    <t>https://community.secop.gov.co/Public/Tendering/OpportunityDetail/Index?noticeUID=CO1.NTC.1364204&amp;isFromPublicArea=True&amp;isModal=true&amp;asPo</t>
  </si>
  <si>
    <t>SJD-CD-145-2020</t>
  </si>
  <si>
    <t>144-2020</t>
  </si>
  <si>
    <t xml:space="preserve">https://community.secop.gov.co/Public/Tendering/ContractNoticePhases/View?PPI=CO1.PPI.9469241&amp;isFromPublicArea=True&amp;isModal=False
</t>
  </si>
  <si>
    <t xml:space="preserve">CO1.PCCNTR.1735001 </t>
  </si>
  <si>
    <t>Prestar servicios profesionales para controlar eficiente y sistemáticamente el Subsistema Interno de Gestión Documental y Archivo - SIGA en la Secretaría Jurídica
Distrita</t>
  </si>
  <si>
    <t>3000163330</t>
  </si>
  <si>
    <t>3-2020-4541</t>
  </si>
  <si>
    <t>https://community.secop.gov.co/Public/Tendering/OpportunityDetail/Index?noticeUID=CO1.NTC.1364798&amp;isFromPublicArea=True&amp;isModal=true&amp;asPopupView=true</t>
  </si>
  <si>
    <t>SJD-CD-144-2020</t>
  </si>
  <si>
    <t>145-2020</t>
  </si>
  <si>
    <t xml:space="preserve">https://community.secop.gov.co/Public/Tendering/ContractNoticePhases/View?PPI=CO1.PPI.9456811&amp;isFromPublicArea=True&amp;isModal=False
</t>
  </si>
  <si>
    <t xml:space="preserve">CO1.PCCNTR.1736188 </t>
  </si>
  <si>
    <t>LAURA VILLARRAGA ALBINO</t>
  </si>
  <si>
    <t>ABOGADA</t>
  </si>
  <si>
    <t>Elaborar e implementar una herramienta metodológica para determinar las temáticas regulatorias en las Entidades y Organismos Distritales, en el marco de la Política de Mejora Normativa</t>
  </si>
  <si>
    <t>3000188256</t>
  </si>
  <si>
    <t>3-2020-4551</t>
  </si>
  <si>
    <t>https://community.secop.gov.co/Public/Tendering/OpportunityDetail/Index?noticeUID=CO1.NTC.1365136&amp;isFromPublicArea=True&amp;isModal=true&amp;asPopupView=true</t>
  </si>
  <si>
    <t>SJD-CD-146-2020</t>
  </si>
  <si>
    <t>146-2020</t>
  </si>
  <si>
    <t xml:space="preserve">https://community.secop.gov.co/Public/Tendering/ContractNoticePhases/View?PPI=CO1.PPI.9483696&amp;isFromPublicArea=True&amp;isModal=False
</t>
  </si>
  <si>
    <t xml:space="preserve">CO1.PCCNTR.1736545 </t>
  </si>
  <si>
    <t>Prestar servicios profesionales como archivista para actualización e implementación de los Instrumentos, Procesos y Sistemas de Gestión Documental en la Secretaria Jurídica Distrital</t>
  </si>
  <si>
    <t>3000167955</t>
  </si>
  <si>
    <t>3-2020-4717</t>
  </si>
  <si>
    <t>https://community.secop.gov.co/Public/Tendering/OpportunityDetail/Index?noticeUID=CO1.NTC.1382356&amp;isFromPublicArea=True&amp;isModal=true&amp;asPopupView=true</t>
  </si>
  <si>
    <t>SJD-CD-147-2020</t>
  </si>
  <si>
    <t>147-2020</t>
  </si>
  <si>
    <t xml:space="preserve">https://community.secop.gov.co/Public/Tendering/ContractNoticePhases/View?PPI=CO1.PPI.9738148&amp;isFromPublicArea=True&amp;isModal=False
</t>
  </si>
  <si>
    <t xml:space="preserve">CO1.PCCNTR.1758141 </t>
  </si>
  <si>
    <t>Prestar servicios profesionales para la proyección de actos administrativos relacionados con la prevención del daño antijurídico, así como el apoyo en el cumplimiento de decisiones judiciales asignadas por el supervisor</t>
  </si>
  <si>
    <t>3000098452</t>
  </si>
  <si>
    <t>3-2020-4685</t>
  </si>
  <si>
    <t>https://community.secop.gov.co/Public/Tendering/OpportunityDetail/Index?noticeUID=CO1.NTC.1384696&amp;isFromPublicArea=True&amp;isModal=true&amp;asPopupView=true</t>
  </si>
  <si>
    <t>SJD-CD-148-2020</t>
  </si>
  <si>
    <t>148-2020</t>
  </si>
  <si>
    <t xml:space="preserve">https://community.secop.gov.co/Public/Tendering/ContractNoticePhases/View?PPI=CO1.PPI.9766786&amp;isFromPublicArea=True&amp;isModal=False
</t>
  </si>
  <si>
    <t xml:space="preserve">CO1.PCCNTR.1760375 </t>
  </si>
  <si>
    <t>1 Prórroga por 17 días</t>
  </si>
  <si>
    <t>197 días</t>
  </si>
  <si>
    <t>INFOTIC S.A.</t>
  </si>
  <si>
    <t>N</t>
  </si>
  <si>
    <t>Adelantar la organización del archivo de gestión de la Secretaría Jurídica Distrita</t>
  </si>
  <si>
    <t>3000181529</t>
  </si>
  <si>
    <t>3-2020-4816</t>
  </si>
  <si>
    <t>https://community.secop.gov.co/Public/Tendering/OpportunityDetail/Index?noticeUID=CO1.NTC.1388511&amp;isFromPublicArea=True&amp;isModal=true&amp;asPopupView=true</t>
  </si>
  <si>
    <t>SJD-CD-149-2020</t>
  </si>
  <si>
    <t>149-2020</t>
  </si>
  <si>
    <t xml:space="preserve">https://community.secop.gov.co/Public/Tendering/ContractNoticePhases/View?PPI=CO1.PPI.9815982&amp;isFromPublicArea=True&amp;isModal=False
</t>
  </si>
  <si>
    <t xml:space="preserve">CO1.PCCNTR.1765277 </t>
  </si>
  <si>
    <t>GUILLERMINA VICTORIA TORRES ROMERO</t>
  </si>
  <si>
    <t xml:space="preserve">Prestar los servicios profesionales jurídicos a la Secretaría Jurídica Distrital, con el fin de fortalecer la función de inspección, vigilancia y control. </t>
  </si>
  <si>
    <t>3000058456</t>
  </si>
  <si>
    <t>3-2020-4891</t>
  </si>
  <si>
    <t>https://community.secop.gov.co/Public/Tendering/OpportunityDetail/Index?noticeUID=CO1.NTC.1390714&amp;isFromPublicArea=True&amp;isModal=true&amp;asPopupView=true</t>
  </si>
  <si>
    <t>SJD-CD-150-2020</t>
  </si>
  <si>
    <t>150-2020</t>
  </si>
  <si>
    <t xml:space="preserve">https://community.secop.gov.co/Public/Tendering/ContractNoticePhases/View?PPI=CO1.PPI.9852824&amp;isFromPublicArea=True&amp;isModal=False
</t>
  </si>
  <si>
    <t xml:space="preserve">CO1.PCCNTR.1769118 </t>
  </si>
  <si>
    <t>Prestar los servicios profesionales para apoyar las actividades derivadas del proceso de Gestión Disciplinaria, así como proyectar los documentos jurídicos que se requieran, en el marco de las funciones de la Dirección Distrital de Asuntos Disciplinarios</t>
  </si>
  <si>
    <t>3000188287</t>
  </si>
  <si>
    <t>3-2020-4880</t>
  </si>
  <si>
    <t>https://www.colombiacompra.gov.co/tienda-virtual-del-estado-colombiano/ordenes-compra/53548</t>
  </si>
  <si>
    <t>151-2020</t>
  </si>
  <si>
    <t xml:space="preserve">1 Prórroga 1 mes                                                              2 Prórroga 1 mes y 6 días </t>
  </si>
  <si>
    <t>29/10/2020                                   21/12/2020</t>
  </si>
  <si>
    <t xml:space="preserve">156 días </t>
  </si>
  <si>
    <t>P&amp;P SYSTEMS COLOMBIA S.A.S.</t>
  </si>
  <si>
    <t>Adquirir equipos de cómputo portátiles para la Secretaría Jurídica Distrital.</t>
  </si>
  <si>
    <t>3-2020-4981</t>
  </si>
  <si>
    <t>https://community.secop.gov.co/Public/Tendering/OpportunityDetail/Index?noticeUID=CO1.NTC.1402927&amp;isFromPublicArea=True&amp;isModal=true&amp;asPopupView=true</t>
  </si>
  <si>
    <t>SJD-CD-151-2020</t>
  </si>
  <si>
    <t>152-2020</t>
  </si>
  <si>
    <t xml:space="preserve">https://community.secop.gov.co/Public/Tendering/ContractNoticePhases/View?PPI=CO1.PPI.9964969&amp;isFromPublicArea=True&amp;isModal=False
</t>
  </si>
  <si>
    <t>CO1.PCCNTR.1784323</t>
  </si>
  <si>
    <t>PAOLA GOMEZ MARTINEZ</t>
  </si>
  <si>
    <t>ADMINISTRACIÓN DE EMPRESAS COMERCIALES</t>
  </si>
  <si>
    <t xml:space="preserve">Prestar servicios profesionales para apoyar la supervisión del contrato resultante para la organización del archivo de gestión de la Secretaría Jurídica Distrital </t>
  </si>
  <si>
    <t>3000188246</t>
  </si>
  <si>
    <t>3-2020-5072</t>
  </si>
  <si>
    <t>https://community.secop.gov.co/Public/Tendering/OpportunityDetail/Index?noticeUID=CO1.NTC.1407447&amp;isFromPublicArea=True&amp;isModal=true&amp;asPopupView=true</t>
  </si>
  <si>
    <t>SJD-CD-152-2020</t>
  </si>
  <si>
    <t>153-2020</t>
  </si>
  <si>
    <t xml:space="preserve">https://community.secop.gov.co/Public/Tendering/ContractNoticePhases/View?PPI=CO1.PPI.9982131&amp;isFromPublicArea=True&amp;isModal=False
</t>
  </si>
  <si>
    <t xml:space="preserve">CO1.PCCNTR.1790026 </t>
  </si>
  <si>
    <t>JUAN CARLOS ZORRO CORDERO</t>
  </si>
  <si>
    <t>3000148358</t>
  </si>
  <si>
    <t>3-2020-5053</t>
  </si>
  <si>
    <t>https://community.secop.gov.co/Public/Tendering/OpportunityDetail/Index?noticeUID=CO1.NTC.1406568&amp;isFromPublicArea=True&amp;isModal=true&amp;asPopupView=true</t>
  </si>
  <si>
    <t>SJD-CD-153-2020</t>
  </si>
  <si>
    <t>154-2020</t>
  </si>
  <si>
    <t xml:space="preserve">https://community.secop.gov.co/Public/Tendering/ContractNoticePhases/View?PPI=CO1.PPI.9992908&amp;isFromPublicArea=True&amp;isModal=False
</t>
  </si>
  <si>
    <t xml:space="preserve">CO1.PCCNTR.1788064 </t>
  </si>
  <si>
    <t>OSCAR ANDRES HUERTAS MERCHAN</t>
  </si>
  <si>
    <t>Prestar los servicios profesionales para apoyar y hacer seguimiento a los trámites derivados de la acción disciplinaria a cargo del despacho de la Secretaría Jurídica Distrital y la Dirección Distrital de Asuntos Disciplinarios</t>
  </si>
  <si>
    <t>3000157954</t>
  </si>
  <si>
    <t>3-2020-5080</t>
  </si>
  <si>
    <t>https://community.secop.gov.co/Public/Tendering/OpportunityDetail/Index?noticeUID=CO1.NTC.1407968&amp;isFromPublicArea=True&amp;isModal=true&amp;asPopupView=true</t>
  </si>
  <si>
    <t>SJD-CD-154-2020</t>
  </si>
  <si>
    <t>155-2020</t>
  </si>
  <si>
    <t xml:space="preserve">https://community.secop.gov.co/Public/Tendering/ContractNoticePhases/View?PPI=CO1.PPI.9995902&amp;isFromPublicArea=True&amp;isModal=False
</t>
  </si>
  <si>
    <t xml:space="preserve">CO1.PCCNTR.1790527 </t>
  </si>
  <si>
    <t>BERNARDO ANDRES CARVAJAL SANCHEZ</t>
  </si>
  <si>
    <t>Prestar los servicios profesionales para el desarrollo de las bases conceptuales y la elaboración del documento técnico de soporte para la creación del observatorio distrital de contratación, conforme las competencias de la Secretaría Jurídica Distrital</t>
  </si>
  <si>
    <t>3000083123</t>
  </si>
  <si>
    <t>3-2020-5098</t>
  </si>
  <si>
    <t>https://community.secop.gov.co/Public/Tendering/OpportunityDetail/Index?noticeUID=CO1.NTC.1411385&amp;isFromPublicArea=True&amp;isModal=true&amp;asPopupView=true</t>
  </si>
  <si>
    <t>SJD-CD-155-2020</t>
  </si>
  <si>
    <t>156-2020</t>
  </si>
  <si>
    <t xml:space="preserve">https://community.secop.gov.co/Public/Tendering/ContractNoticePhases/View?PPI=CO1.PPI.10022065&amp;isFromPublicArea=True&amp;isModal=False
</t>
  </si>
  <si>
    <t xml:space="preserve">CO1.PCCNTR.1794179 </t>
  </si>
  <si>
    <t>JORGE MARIO SEGOVIA ARMENTA</t>
  </si>
  <si>
    <t>Prestar servicios profesionales para apoyar a la Dirección Distrital de Asuntos Disciplinarios, en la proyección de los actos administrativos y demás documentos jurídicos derivados de la acción disciplinaria a cargo de esta.</t>
  </si>
  <si>
    <t>3000188286</t>
  </si>
  <si>
    <t>3-2020-4879</t>
  </si>
  <si>
    <t>https://community.secop.gov.co/Public/Tendering/OpportunityDetail/Index?noticeUID=CO1.NTC.1400710&amp;isFromPublicArea=True&amp;isModal=true&amp;asPopupView=true</t>
  </si>
  <si>
    <t>SJD-MC-004-2020</t>
  </si>
  <si>
    <t>157-2020</t>
  </si>
  <si>
    <t xml:space="preserve">https://community.secop.gov.co/Public/Tendering/ContractNoticePhases/View?PPI=CO1.PPI.9955808&amp;isFromPublicArea=True&amp;isModal=False
</t>
  </si>
  <si>
    <t xml:space="preserve">CO1.PCCNTR.1804817 </t>
  </si>
  <si>
    <t>3-1-2-02-02-03-0006-003</t>
  </si>
  <si>
    <t>Servicios de mantenimiento y reparación de
computadores y equipo periférico</t>
  </si>
  <si>
    <t>AIRECO S.A.S</t>
  </si>
  <si>
    <t>Prestar el servicio de mantenimiento preventivo para el Aire Acondicionado de Precisión de la Secretaría Jurídica Distrital.</t>
  </si>
  <si>
    <t>3-2020-5287</t>
  </si>
  <si>
    <t>https://community.secop.gov.co/Public/Tendering/OpportunityDetail/Index?noticeUID=CO1.NTC.1427846&amp;isFromPublicArea=True&amp;isModal=true&amp;asPopupView=true</t>
  </si>
  <si>
    <t>SJD-CD-156-2020</t>
  </si>
  <si>
    <t>158-2020</t>
  </si>
  <si>
    <t xml:space="preserve">https://community.secop.gov.co/Public/Tendering/ContractNoticePhases/View?PPI=CO1.PPI.10022277&amp;isFromPublicArea=True&amp;isModal=False
</t>
  </si>
  <si>
    <t xml:space="preserve">CO1.PCCNTR.1816535 </t>
  </si>
  <si>
    <t>LENIN ALEJANDRO RODRIGUEZ CRUZ</t>
  </si>
  <si>
    <t>Prestar los servicios profesionales a la Dirección Distrital de Doctrina y Asuntos Normativos, para apoyarla en la revisión de legalidad de los proyectos de ley o acuerdo, en la elaboración y revisión de conceptos, actos administrativos y demás documentos jurídicos que requieran la Dirección</t>
  </si>
  <si>
    <t>3000148370</t>
  </si>
  <si>
    <r>
      <rPr>
        <sz val="9"/>
        <color rgb="FFFF0000"/>
        <rFont val="Calibri"/>
        <family val="2"/>
      </rPr>
      <t xml:space="preserve">3-2020-3568 </t>
    </r>
    <r>
      <rPr>
        <sz val="9"/>
        <color rgb="FF99CC00"/>
        <rFont val="Calibri"/>
        <family val="2"/>
      </rPr>
      <t>3-2020-5368</t>
    </r>
  </si>
  <si>
    <t>https://community.secop.gov.co/Public/Tendering/OpportunityDetail/Index?noticeUID=CO1.NTC.1431179&amp;isFromPublicArea=True&amp;isModal=true&amp;asPopupView=true</t>
  </si>
  <si>
    <t>SJD-CD-157-2020</t>
  </si>
  <si>
    <t>159-2020</t>
  </si>
  <si>
    <t xml:space="preserve">https://community.secop.gov.co/Public/Tendering/ContractNoticePhases/View?PPI=CO1.PPI.10182647&amp;isFromPublicArea=True&amp;isModal=False
</t>
  </si>
  <si>
    <t>CO1.PCCNTR.1820089</t>
  </si>
  <si>
    <t>WILLIAM ANDRES CARDENAS BONILLA</t>
  </si>
  <si>
    <t>Prestar los servicios profesionales para la revisión, actualización y formulación de los documentos jurídicos relacionados con el proceso de Gestión Disciplinaria Distrital a cargo de la Dirección Distrital de Asuntos Disciplinarios</t>
  </si>
  <si>
    <t>3000188268</t>
  </si>
  <si>
    <t>3-2020-5370</t>
  </si>
  <si>
    <t>https://community.secop.gov.co/Public/Tendering/OpportunityDetail/Index?noticeUID=CO1.NTC.1431626&amp;isFromPublicArea=True&amp;isModal=true&amp;asPopupView=true</t>
  </si>
  <si>
    <t>SJD-CD-158-2020</t>
  </si>
  <si>
    <t>160-2020</t>
  </si>
  <si>
    <t xml:space="preserve">https://community.secop.gov.co/Public/Tendering/ContractNoticePhases/View?PPI=CO1.PPI.10183569&amp;isFromPublicArea=True&amp;isModal=False
</t>
  </si>
  <si>
    <t xml:space="preserve">CO1.PCCNTR.1820350 </t>
  </si>
  <si>
    <t>MARTHA PATRICIA LEYVA BARRERO</t>
  </si>
  <si>
    <t>3000188269</t>
  </si>
  <si>
    <t>3-2020-5376</t>
  </si>
  <si>
    <t>https://community.secop.gov.co/Public/Tendering/OpportunityDetail/Index?noticeUID=CO1.NTC.1432106&amp;isFromPublicArea=True&amp;isModal=true&amp;asPopupView=true</t>
  </si>
  <si>
    <t>SJD-CD-159-2020</t>
  </si>
  <si>
    <t>161-2020</t>
  </si>
  <si>
    <t xml:space="preserve">https://community.secop.gov.co/Public/Tendering/ContractNoticePhases/View?PPI=CO1.PPI.10184804&amp;isFromPublicArea=True&amp;isModal=False
</t>
  </si>
  <si>
    <t xml:space="preserve">CO1.PCCNTR.1820266 </t>
  </si>
  <si>
    <t>ANDRES LEONARDO SOLER CARDENAS</t>
  </si>
  <si>
    <t>CHIQUINQUIRA</t>
  </si>
  <si>
    <t>Prestar los servicios profesionales en las respuestas de acciones de tutela e incidentes de desacato, así como en la representación en conciliaciones prejudiciales de competencia de la Secretaria Jurídica Distrital</t>
  </si>
  <si>
    <t>3000148359</t>
  </si>
  <si>
    <t>3-2020-5489</t>
  </si>
  <si>
    <t>MAGDA MERCEDES AREVALO ROJAS</t>
  </si>
  <si>
    <t xml:space="preserve">DIRECTORA DE GESTIÓN CORPORATIVA  </t>
  </si>
  <si>
    <t>https://community.secop.gov.co/Public/Tendering/OpportunityDetail/Index?noticeUID=CO1.NTC.1438793&amp;isFromPublicArea=True&amp;isModal=true&amp;asPopupView=true</t>
  </si>
  <si>
    <t>SJD-CD-160-2020</t>
  </si>
  <si>
    <t>162-2020</t>
  </si>
  <si>
    <t xml:space="preserve">https://community.secop.gov.co/Public/Tendering/ContractNoticePhases/View?PPI=CO1.PPI.10234979&amp;isFromPublicArea=True&amp;isModal=False
</t>
  </si>
  <si>
    <t xml:space="preserve"> CO1.PCCNTR.1829272</t>
  </si>
  <si>
    <t>JULIO CESAR VALBUENA CABREJO</t>
  </si>
  <si>
    <t>Prestar los servicios profesionales para el levantamiento, análisis de información para proponer a la Subsecretaria Jurídica políticas de prevención del daño antijurídico y defensa judicial</t>
  </si>
  <si>
    <t>3000159692</t>
  </si>
  <si>
    <t>3-2020-5570</t>
  </si>
  <si>
    <t>https://community.secop.gov.co/Public/Tendering/OpportunityDetail/Index?noticeUID=CO1.NTC.1441456&amp;isFromPublicArea=True&amp;isModal=true&amp;asPopupView=true</t>
  </si>
  <si>
    <t>SJD-CD-162-2020</t>
  </si>
  <si>
    <t>163-2020</t>
  </si>
  <si>
    <t xml:space="preserve">https://community.secop.gov.co/Public/Tendering/ContractNoticePhases/View?PPI=CO1.PPI.10251278&amp;isFromPublicArea=True&amp;isModal=False
</t>
  </si>
  <si>
    <t xml:space="preserve">CO1.PCCNTR.1832452 </t>
  </si>
  <si>
    <t>ANGIE RAMIREZ CARREÑO</t>
  </si>
  <si>
    <t>Prestar los servicios profesionales a la Secretaría Jurídica Distrital para realizar análisis, lineamientos y acompañamiento jurídico en materia contractual</t>
  </si>
  <si>
    <t>3000167952</t>
  </si>
  <si>
    <t>3-2020-5597</t>
  </si>
  <si>
    <t>https://community.secop.gov.co/Public/Tendering/OpportunityDetail/Index?noticeUID=CO1.NTC.1443331&amp;isFromPublicArea=True&amp;isModal=true&amp;asPopupView=true</t>
  </si>
  <si>
    <t>SJD-CD-163-2020</t>
  </si>
  <si>
    <t>164-2020</t>
  </si>
  <si>
    <t>https://community.secop.gov.co/Public/Tendering/ContractNoticePhases/View?PPI=CO1.PPI.10254449&amp;isFromPublicArea=True&amp;isModal=False</t>
  </si>
  <si>
    <t xml:space="preserve">CO1.PCCNTR.1838973 </t>
  </si>
  <si>
    <t>ITS SOLUCIONES ESTRATEGICAS S.A.S</t>
  </si>
  <si>
    <t>Prestar el servicio técnico de mantenimiento y/o soporte evolutivo para el aplicativo del Sistema Integrado de Gestión - SMART</t>
  </si>
  <si>
    <t>3000083126</t>
  </si>
  <si>
    <t>3-2020-5680</t>
  </si>
  <si>
    <t>https://community.secop.gov.co/Public/Tendering/OpportunityDetail/Index?noticeUID=CO1.NTC.1449246&amp;isFromPublicArea=True&amp;isModal=true&amp;asPopupView=true</t>
  </si>
  <si>
    <t>SJD-CD-164-2020</t>
  </si>
  <si>
    <t>165-2020</t>
  </si>
  <si>
    <t xml:space="preserve">https://community.secop.gov.co/Public/Tendering/ContractNoticePhases/View?PPI=CO1.PPI.10299554&amp;isFromPublicArea=True&amp;isModal=False
</t>
  </si>
  <si>
    <t xml:space="preserve">CO1.PCCNTR.1842338 </t>
  </si>
  <si>
    <t>DIEGO DAVID BARRGAN FERRO</t>
  </si>
  <si>
    <t>Prestar los servicios profesionales para crear, estructurar y elaborar las políticas de publicación y edición de una revista científica a cargo de la Secretaría Jurídica Distrital, así como para adelantar los trámites necesarios de validación ante las autoridades correspondientes</t>
  </si>
  <si>
    <t>3000167949</t>
  </si>
  <si>
    <t>166-2020</t>
  </si>
  <si>
    <t>3-2020-5735</t>
  </si>
  <si>
    <t>https://community.secop.gov.co/Public/Tendering/OpportunityDetail/Index?noticeUID=CO1.NTC.1450452&amp;isFromPublicArea=True&amp;isModal=true&amp;asPopupView=true</t>
  </si>
  <si>
    <t>SJD-CD-166-2020</t>
  </si>
  <si>
    <t>167-2020</t>
  </si>
  <si>
    <t xml:space="preserve">https://community.secop.gov.co/Public/Tendering/ContractNoticePhases/View?PPI=CO1.PPI.10311743&amp;isFromPublicArea=True&amp;isModal=False
</t>
  </si>
  <si>
    <t xml:space="preserve">CO1.PCCNTR.1844633 </t>
  </si>
  <si>
    <t>MARIA ALEJANDRA PIRAJAN SIERRA</t>
  </si>
  <si>
    <t>BACHILLER(TERMINACION DE MATERIAS EN DERECHO)</t>
  </si>
  <si>
    <t xml:space="preserve"> Prestar los servicios de apoyo a la Dirección Distrital de Gestión Judicial en las diferentes actividades jurídicas que se requieran</t>
  </si>
  <si>
    <t>3000098449</t>
  </si>
  <si>
    <t>3-2020-5752</t>
  </si>
  <si>
    <t>https://community.secop.gov.co/Public/Tendering/OpportunityDetail/Index?noticeUID=CO1.NTC.1451824&amp;isFromPublicArea=True&amp;isModal=true&amp;asPopupView=true</t>
  </si>
  <si>
    <t>SJD-CD-167-2020</t>
  </si>
  <si>
    <t>168-2020</t>
  </si>
  <si>
    <t xml:space="preserve">https://community.secop.gov.co/Public/Tendering/ContractNoticePhases/View?PPI=CO1.PPI.10322849&amp;isFromPublicArea=True&amp;isModal=False
</t>
  </si>
  <si>
    <t xml:space="preserve">CO1.PCCNTR.1846524 </t>
  </si>
  <si>
    <t>Prestar los servicios profesionales para apoyar a la Dirección Distrital de Asuntos Disciplinarios en la gestión administrativa y contractual relacionada con los asuntos a su cargo</t>
  </si>
  <si>
    <t>3000157963</t>
  </si>
  <si>
    <t>3-2020-5751</t>
  </si>
  <si>
    <t>https://community.secop.gov.co/Public/Tendering/OpportunityDetail/Index?noticeUID=CO1.NTC.1452275&amp;isFromPublicArea=True&amp;isModal=true&amp;asPopupView=true</t>
  </si>
  <si>
    <t>SJD-CD-168-2020</t>
  </si>
  <si>
    <t>169-2020</t>
  </si>
  <si>
    <t xml:space="preserve">https://community.secop.gov.co/Public/Tendering/ContractNoticePhases/View?PPI=CO1.PPI.10326843&amp;isFromPublicArea=True&amp;isModal=False
</t>
  </si>
  <si>
    <t>CO1.PCCNTR.1846986</t>
  </si>
  <si>
    <t>JAIRO MAURICIO TOVAR TAVERA</t>
  </si>
  <si>
    <t>CONTADOR PUBLICO</t>
  </si>
  <si>
    <t>Prestar los servicios profesionales financieros y contables con el fin de analizar la información que allegan las ESAL y establecer opciones de mejora en los procesos a la Dirección Distrital de Inspección, Vigilancia y Control.</t>
  </si>
  <si>
    <t>3000159696</t>
  </si>
  <si>
    <t>3-2020-5755</t>
  </si>
  <si>
    <t>https://community.secop.gov.co/Public/Tendering/OpportunityDetail/Index?noticeUID=CO1.NTC.1453415&amp;isFromPublicArea=True&amp;isModal=true&amp;asPopupView=true</t>
  </si>
  <si>
    <t>SJD-CD-169-2020</t>
  </si>
  <si>
    <t>170-2020</t>
  </si>
  <si>
    <t xml:space="preserve">https://community.secop.gov.co/Public/Tendering/ContractNoticePhases/View?PPI=CO1.PPI.10333832&amp;isFromPublicArea=True&amp;isModal=False
</t>
  </si>
  <si>
    <t xml:space="preserve">CO1.PCCNTR.1848212 </t>
  </si>
  <si>
    <t>MARTHA EUGENIA RAMOS OSPINA</t>
  </si>
  <si>
    <t>HUILA</t>
  </si>
  <si>
    <t>NEIVA</t>
  </si>
  <si>
    <t>21 AÑOS</t>
  </si>
  <si>
    <t>Prestar servicios profesionales especializados orientados al fortalecimiento de la función disciplinaria, mediante el acompañamiento, análisis, evaluación y proyección de los documentos jurídicos que requiera la Dirección Distrital de Asuntos Disciplinarios.</t>
  </si>
  <si>
    <t>3000188271</t>
  </si>
  <si>
    <t>3-2020-5799</t>
  </si>
  <si>
    <t>https://community.secop.gov.co/Public/Tendering/OpportunityDetail/Index?noticeUID=CO1.NTC.1454581&amp;isFromPublicArea=True&amp;isModal=true&amp;asPopupView=true</t>
  </si>
  <si>
    <t>SJD-CD-170-2020</t>
  </si>
  <si>
    <t>171-2020</t>
  </si>
  <si>
    <t xml:space="preserve">https://community.secop.gov.co/Public/Tendering/ContractNoticePhases/View?PPI=CO1.PPI.10341052&amp;isFromPublicArea=True&amp;isModal=False
</t>
  </si>
  <si>
    <t xml:space="preserve">CO1.PCCNTR.1850617 </t>
  </si>
  <si>
    <t>LUISA FERNANDA ACHAGUA MULFORD</t>
  </si>
  <si>
    <t xml:space="preserve">Prestar los servicios profesionales a la Dirección Distrital de Doctrina y Asuntos Normativos, para apoyar jurídicamente a la Dirección en la elaboración de conceptos jurídicos, actos administrativos, la revisión de proyectos de acuerdo y proyectos legislativos y demás actividades de competencia del área </t>
  </si>
  <si>
    <t>3000157958</t>
  </si>
  <si>
    <t>3-2020-5825</t>
  </si>
  <si>
    <t>https://community.secop.gov.co/Public/Tendering/OpportunityDetail/Index?noticeUID=CO1.NTC.1456365&amp;isFromPublicArea=True&amp;isModal=true&amp;asPopupView=true</t>
  </si>
  <si>
    <t>SJD-CD-171-2020</t>
  </si>
  <si>
    <t>172-2020</t>
  </si>
  <si>
    <t xml:space="preserve">https://community.secop.gov.co/Public/Tendering/ContractNoticePhases/View?PPI=CO1.PPI.10357749&amp;isFromPublicArea=True&amp;isModal=False
</t>
  </si>
  <si>
    <t xml:space="preserve">CO1.PCCNTR.1852468 </t>
  </si>
  <si>
    <t>JEISON STEVEN PERDOMO POLANIA</t>
  </si>
  <si>
    <t>Prestar servicios profesionales a la Dirección de Gestión Corporativa para la implementación de procesos y procedimientos asociados a la gestión del
talento humano, especialmente en lo relacionado con la provisión del empleo público y novedades de la planta de personal de la Secretaría Jurídica Distrital</t>
  </si>
  <si>
    <t>3000188245</t>
  </si>
  <si>
    <t>3-2020-5873</t>
  </si>
  <si>
    <t>https://community.secop.gov.co/Public/Tendering/OpportunityDetail/Index?noticeUID=CO1.NTC.1466541&amp;isFromPublicArea=True&amp;isModal=true&amp;asPopupView=true</t>
  </si>
  <si>
    <t>SJD-CD-172-2020</t>
  </si>
  <si>
    <t>173-2020</t>
  </si>
  <si>
    <t xml:space="preserve">https://community.secop.gov.co/Public/Tendering/ContractNoticePhases/View?PPI=CO1.PPI.10428563&amp;isFromPublicArea=True&amp;isModal=False
</t>
  </si>
  <si>
    <t xml:space="preserve">CO1.PCCNTR.1865317 </t>
  </si>
  <si>
    <t>0 AÑOS</t>
  </si>
  <si>
    <t>MARIA PILAR ESCOBAR REMICIO</t>
  </si>
  <si>
    <t>3000098450</t>
  </si>
  <si>
    <t>3-2020-5900</t>
  </si>
  <si>
    <t>https://community.secop.gov.co/Public/Tendering/OpportunityDetail/Index?noticeUID=CO1.NTC.1466383&amp;isFromPublicArea=True&amp;isModal=true&amp;asPopupView=true</t>
  </si>
  <si>
    <t>SJD-CD-174-2020</t>
  </si>
  <si>
    <t>174-2020</t>
  </si>
  <si>
    <t xml:space="preserve">https://community.secop.gov.co/Public/Tendering/ContractNoticePhases/View?PPI=CO1.PPI.10430586&amp;isFromPublicArea=True&amp;isModal=False
</t>
  </si>
  <si>
    <t xml:space="preserve">CO1.PCCNTR.1865287 </t>
  </si>
  <si>
    <t>3000098453</t>
  </si>
  <si>
    <t>3-2020-5976</t>
  </si>
  <si>
    <t>https://community.secop.gov.co/Public/Tendering/OpportunityDetail/Index?noticeUID=CO1.NTC.1467873&amp;isFromPublicArea=True&amp;isModal=true&amp;asPopupView=true</t>
  </si>
  <si>
    <t>SJD-CD-177-2020</t>
  </si>
  <si>
    <t>175-2020</t>
  </si>
  <si>
    <t xml:space="preserve">https://community.secop.gov.co/Public/Tendering/ContractNoticePhases/View?PPI=CO1.PPI.10437828&amp;isFromPublicArea=True&amp;isModal=False
</t>
  </si>
  <si>
    <t xml:space="preserve">CO1.PCCNTR.1867734 </t>
  </si>
  <si>
    <t>JUAN CARLOS
ROMERO GIRALDO</t>
  </si>
  <si>
    <t>Prestar los servicios profesionales para el análisis de las políticas de defensa judicial reportadas por las entidades y organismos distritales, así como para la elaboración de un diagnóstico respecto a los incidentes de reparación integral en los procesos penales en los que el D.C es víctima</t>
  </si>
  <si>
    <t>3000188259</t>
  </si>
  <si>
    <t>3-2020-5942</t>
  </si>
  <si>
    <t>https://community.secop.gov.co/Public/Tendering/OpportunityDetail/Index?noticeUID=CO1.NTC.1466755&amp;isFromPublicArea=True&amp;isModal=true&amp;asPopupView=true</t>
  </si>
  <si>
    <t>SJD-CD-175-2020</t>
  </si>
  <si>
    <t>176-2020</t>
  </si>
  <si>
    <t xml:space="preserve">https://community.secop.gov.co/Public/Tendering/ContractNoticePhases/View?PPI=CO1.PPI.10432385&amp;isFromPublicArea=True&amp;isModal=False
</t>
  </si>
  <si>
    <t xml:space="preserve">CO1.PCCNTR.1865841 </t>
  </si>
  <si>
    <t>GERMAN PAEZ BELTRAN</t>
  </si>
  <si>
    <t>Prestar sus servicios profesionales para atender necesidades de configuración y mantenimiento de la migración de datos y documentos al Sistema de Información Integrado de la Secretaría Jurídica Distrital.</t>
  </si>
  <si>
    <t>3000188283</t>
  </si>
  <si>
    <t>3-2020-5968</t>
  </si>
  <si>
    <t>https://community.secop.gov.co/Public/Tendering/OpportunityDetail/Index?noticeUID=CO1.NTC.1467565&amp;isFromPublicArea=True&amp;isModal=true&amp;asPopupView=true</t>
  </si>
  <si>
    <t>SJD-CD-176-2020</t>
  </si>
  <si>
    <t>177-2020</t>
  </si>
  <si>
    <t xml:space="preserve">https://community.secop.gov.co/Public/Tendering/ContractNoticePhases/View?PPI=CO1.PPI.10433393&amp;isFromPublicArea=True&amp;isModal=False
</t>
  </si>
  <si>
    <t xml:space="preserve">CO1.PCCNTR.1867057 </t>
  </si>
  <si>
    <t>JOSE ALEJANDRO GARCIA GARCIA</t>
  </si>
  <si>
    <t>Prestar los servicios profesionales para el análisis y diagnóstico de la información judicial en el Distrito Capital, así como para la elaboración de las bases conceptuales para la formulación del Plan Maestro de acciones judiciales para la defensa y la recuperación del patrimonio distrital</t>
  </si>
  <si>
    <t>3000188258</t>
  </si>
  <si>
    <t>3-2020-5985</t>
  </si>
  <si>
    <t>https://community.secop.gov.co/Public/Tendering/OpportunityDetail/Index?noticeUID=CO1.NTC.1468919&amp;isFromPublicArea=True&amp;isModal=true&amp;asPopupView=true</t>
  </si>
  <si>
    <t>SJD-CD-178-2020</t>
  </si>
  <si>
    <t>178-2020</t>
  </si>
  <si>
    <t xml:space="preserve">https://community.secop.gov.co/Public/Tendering/ContractNoticePhases/View?PPI=CO1.PPI.10444232&amp;isFromPublicArea=True&amp;isModal=False
</t>
  </si>
  <si>
    <t xml:space="preserve">CO1.PCCNTR.1868726 </t>
  </si>
  <si>
    <t>Prestar los servicios profesionales para el desarrollo, transmisión y publicación de los diferentes contenidos digitales correspondientes a las orientaciones dirigidas al cuerpo de abogados del D.C, tales como seminarios y jornadas de orientación</t>
  </si>
  <si>
    <t>3000167951</t>
  </si>
  <si>
    <t>3-2020-5986</t>
  </si>
  <si>
    <t>https://community.secop.gov.co/Public/Tendering/OpportunityDetail/Index?noticeUID=CO1.NTC.1468854&amp;isFromPublicArea=True&amp;isModal=true&amp;asPopupView=true</t>
  </si>
  <si>
    <t>SJD-CD-179-2020</t>
  </si>
  <si>
    <t>179-2020</t>
  </si>
  <si>
    <t xml:space="preserve">https://community.secop.gov.co/Public/Tendering/ContractNoticePhases/View?PPI=CO1.PPI.10445944&amp;isFromPublicArea=True&amp;isModal=False
</t>
  </si>
  <si>
    <t xml:space="preserve">CO1.PCCNTR.1868745 </t>
  </si>
  <si>
    <t>NATALY CATALINA ROMERO SANCHEZ</t>
  </si>
  <si>
    <t>Prestar los servicios profesionales para la elaboración, revisión, tematización y/o análisis de documentos jurídicos, así como para la incorporación de información en los Sistemas Jurídicos a cargo de la Dirección Distrital de Política Jurídica</t>
  </si>
  <si>
    <t>3000163336</t>
  </si>
  <si>
    <t>3-2020-5989</t>
  </si>
  <si>
    <t>https://community.secop.gov.co/Public/Tendering/OpportunityDetail/Index?noticeUID=CO1.NTC.1469417&amp;isFromPublicArea=True&amp;isModal=true&amp;asPopupView=true</t>
  </si>
  <si>
    <t>SJD-CD-180-2020</t>
  </si>
  <si>
    <t>180-2020</t>
  </si>
  <si>
    <t xml:space="preserve">https://community.secop.gov.co/Public/Tendering/ContractNoticePhases/View?PPI=CO1.PPI.10448716&amp;isFromPublicArea=True&amp;isModal=False
</t>
  </si>
  <si>
    <t xml:space="preserve">CO1.PCCNTR.1869451 </t>
  </si>
  <si>
    <t>OLGA LUCILA LIZARAZO SALGADO</t>
  </si>
  <si>
    <t>Prestar servicios profesionales para apoyar la estructuración de los aspectos relacionados con la política de defensa jurídica distrital.</t>
  </si>
  <si>
    <t>3000188288</t>
  </si>
  <si>
    <t>3-2020-5999</t>
  </si>
  <si>
    <t>https://community.secop.gov.co/Public/Tendering/OpportunityDetail/Index?noticeUID=CO1.NTC.1469276&amp;isFromPublicArea=True&amp;isModal=true&amp;asPopupView=true</t>
  </si>
  <si>
    <t>SJD-CD-181-2020</t>
  </si>
  <si>
    <t>181-2020</t>
  </si>
  <si>
    <t xml:space="preserve">https://community.secop.gov.co/Public/Tendering/ContractNoticePhases/View?PPI=CO1.PPI.10450009&amp;isFromPublicArea=True&amp;isModal=False
</t>
  </si>
  <si>
    <t xml:space="preserve">CO1.PCCNTR.1869500 </t>
  </si>
  <si>
    <t>ASTRID KARINA FAJARDO CARVAJAL</t>
  </si>
  <si>
    <t>CONSERVACION Y RESTAURACION DE BIENES INMUEBLES</t>
  </si>
  <si>
    <t>Prestar servicios profesionales especializados en primeros auxilios a
documentos, ajuste e implementación del SIC y orientación técnica en procesos de conservación y eliminación documental”</t>
  </si>
  <si>
    <t>3000197579</t>
  </si>
  <si>
    <t>3-2020-6227</t>
  </si>
  <si>
    <t>https://community.secop.gov.co/Public/Tendering/OpportunityDetail/Index?noticeUID=CO1.NTC.1485773&amp;isFromPublicArea=True&amp;isModal=true&amp;asPopupView=true</t>
  </si>
  <si>
    <t>SJD-CD-182-2020</t>
  </si>
  <si>
    <t>182-2020</t>
  </si>
  <si>
    <t xml:space="preserve">https://community.secop.gov.co/Public/Tendering/ContractNoticePhases/View?PPI=CO1.PPI.10566160&amp;isFromPublicArea=True&amp;isModal=False
</t>
  </si>
  <si>
    <t xml:space="preserve">CO1.PCCNTR.1892254 </t>
  </si>
  <si>
    <t>3-1-2-02-02-06-0000-000                           3-1-2-02-02-07-0000-000                         3-1-2-02-02-07-0000-000</t>
  </si>
  <si>
    <t>Capacitación                                                                           Bienestar e Incentivos                                                                 Salud Ocupacional</t>
  </si>
  <si>
    <t>CAJA DE COMPENSACION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</si>
  <si>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</si>
  <si>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</si>
  <si>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237                       238                      239</t>
  </si>
  <si>
    <t>3000181528</t>
  </si>
  <si>
    <t>3-2020-6710</t>
  </si>
  <si>
    <t>https://community.secop.gov.co/Public/Tendering/OpportunityDetail/Index?noticeUID=CO1.NTC.1503017&amp;isFromPublicArea=True&amp;isModal=true&amp;asPopupView=true</t>
  </si>
  <si>
    <t>SJD-CD-183-2020</t>
  </si>
  <si>
    <t>183-2020</t>
  </si>
  <si>
    <t xml:space="preserve">https://community.secop.gov.co/Public/Tendering/ContractNoticePhases/View?PPI=CO1.PPI.10695305&amp;isFromPublicArea=True&amp;isModal=False
</t>
  </si>
  <si>
    <t xml:space="preserve">CO1.PCCNTR.1917501 </t>
  </si>
  <si>
    <t>EDGAR JAVIER HERRERA
ISAZA</t>
  </si>
  <si>
    <t>Prestar servicios profesionales a la entidad como abogado (a) de la Dirección de Gestión Corporativa, en el apoyo y acompañamiento del proceso de gestión
contractual de la dependencia, conforme a los compromisos, lineamientos y normas vigentes</t>
  </si>
  <si>
    <t>3000188249</t>
  </si>
  <si>
    <t>3-2020-6760</t>
  </si>
  <si>
    <t>https://www.colombiacompra.gov.co/tienda-virtual-del-estado-colombiano/ordenes-compra/56645</t>
  </si>
  <si>
    <t>184-2020</t>
  </si>
  <si>
    <t>COLOMBIANA DE SOFTWARE Y HARDWARE COLSOF S.A</t>
  </si>
  <si>
    <t xml:space="preserve">Adquirir equipo de cómputo para el despacho de la Secretaría Jurídica Distrital
</t>
  </si>
  <si>
    <t>3000085193</t>
  </si>
  <si>
    <t>https://community.secop.gov.co/Public/Tendering/OpportunityDetail/Index?noticeUID=CO1.NTC.1509329&amp;isFromPublicArea=True&amp;isModal=true&amp;asPopupView=true</t>
  </si>
  <si>
    <t>Secretaría jurídica Distrital</t>
  </si>
  <si>
    <t>4211000-1266-2020</t>
  </si>
  <si>
    <t>1 1. Convenio</t>
  </si>
  <si>
    <t xml:space="preserve">211 211-Convenio Interadministrativo </t>
  </si>
  <si>
    <t>CO1.SLCNTR.5781636</t>
  </si>
  <si>
    <t>SECRETARÍA GENERAL DE LA ALCALDÍA MAYOR DE BOGOTÁ</t>
  </si>
  <si>
    <t>Aunar esfuerzos para fortalecer el desarrollo administrativo e institucional a través del uso compartido del servidor y plataforma tecnológica LMS moodle v3.0. de la secretaría general de la alcaldía mayor de Bogotá D.C</t>
  </si>
  <si>
    <t>3-2020-6673</t>
  </si>
  <si>
    <t>https://community.secop.gov.co/Public/Tendering/OpportunityDetail/Index?noticeUID=CO1.NTC.1503650&amp;isFromPublicArea=True&amp;isModal=true&amp;asPopupView=true</t>
  </si>
  <si>
    <t>SJD-MC-005-2020</t>
  </si>
  <si>
    <t>185-2020</t>
  </si>
  <si>
    <t xml:space="preserve">https://community.secop.gov.co/Public/Tendering/ContractNoticePhases/View?PPI=CO1.PPI.10693846&amp;isFromPublicArea=True&amp;isModal=False
</t>
  </si>
  <si>
    <t xml:space="preserve">CO1.PCCNTR.1941917 </t>
  </si>
  <si>
    <t>3-1-2-02-02-03-0002-001</t>
  </si>
  <si>
    <t xml:space="preserve"> Servicios de documentación y certificación jurídica</t>
  </si>
  <si>
    <t>SOCIEDAD CAMERAL DE CERTIFICACION DIGITAL CERTICAMARA S.A</t>
  </si>
  <si>
    <t>Adquirir certificados digitales de firmas digitales para la Secretaría Jurídica Distrital.</t>
  </si>
  <si>
    <t>3-200-7129</t>
  </si>
  <si>
    <t>https://community.secop.gov.co/Public/Tendering/OpportunityDetail/Index?noticeUID=CO1.NTC.1528322&amp;isFromPublicArea=True&amp;isModal=true&amp;asPopupView=true</t>
  </si>
  <si>
    <t>SJD-CD-184-2020</t>
  </si>
  <si>
    <t>186-2020</t>
  </si>
  <si>
    <t xml:space="preserve">https://community.secop.gov.co/Public/Tendering/ContractNoticePhases/View?PPI=CO1.PPI.10878378&amp;isFromPublicArea=True&amp;isModal=False
</t>
  </si>
  <si>
    <t xml:space="preserve">CO1.PCCNTR.1951897 </t>
  </si>
  <si>
    <t>Prestar servicios profesionales como archivista para articular el Sistema Integrado de Conservación de la Secretaría Jurídica Distrital</t>
  </si>
  <si>
    <t>3000188251</t>
  </si>
  <si>
    <t>3-2020-7130</t>
  </si>
  <si>
    <t>https://community.secop.gov.co/Public/Tendering/OpportunityDetail/Index?noticeUID=CO1.NTC.1529530&amp;isFromPublicArea=True&amp;isModal=true&amp;asPopupView=true</t>
  </si>
  <si>
    <t>SJD-CD-185-2020</t>
  </si>
  <si>
    <t>187-2020</t>
  </si>
  <si>
    <t xml:space="preserve">https://community.secop.gov.co/Public/Tendering/ContractNoticePhases/View?PPI=CO1.PPI.10886348&amp;isFromPublicArea=True&amp;isModal=False
</t>
  </si>
  <si>
    <t xml:space="preserve">CO1.PCCNTR.1953527 </t>
  </si>
  <si>
    <t>CERTIFICATION QUALITY RESOURCES S.A.S</t>
  </si>
  <si>
    <t>Contratar los servicios para realizar la auditoría externa de seguimiento al Sistema de Gestión de Calidad de la entidad, para mantener la certificación otorgada, bajo la Norma Técnica Colombiana NTC-ISO 9001:2015</t>
  </si>
  <si>
    <t>3-2020-7688</t>
  </si>
  <si>
    <t>EDGAR JAVIER HERRERA ISAZA</t>
  </si>
  <si>
    <t>https://community.secop.gov.co/Public/Tendering/OpportunityDetail/Index?noticeUID=CO1.NTC.1553744&amp;isFromPublicArea=True&amp;isModal=true&amp;asPopupView=true</t>
  </si>
  <si>
    <t>SJD-CD-188-2020</t>
  </si>
  <si>
    <t>188-2020</t>
  </si>
  <si>
    <t xml:space="preserve">https://community.secop.gov.co/Public/Tendering/ContractNoticePhases/View?PPI=CO1.PPI.11052144&amp;isFromPublicArea=True&amp;isModal=False
</t>
  </si>
  <si>
    <t xml:space="preserve">CO1.PCCNTR.1986939 </t>
  </si>
  <si>
    <t>JOSE FRANCISCO ARIAS PACHON</t>
  </si>
  <si>
    <t>CONTADOR  PUBLICO</t>
  </si>
  <si>
    <t>Prestación de servicios profesionales a la Dirección de Gestión Corporativa de la Secretaria Jurídica Distrital, realizando gestión y seguimiento a las actividades a cargo del equipo de trabajo que conforman la Dirección</t>
  </si>
  <si>
    <t>3000188248</t>
  </si>
  <si>
    <t>3-2020-7845</t>
  </si>
  <si>
    <t>https://community.secop.gov.co/Public/Tendering/OpportunityDetail/Index?noticeUID=CO1.NTC.1566139&amp;isFromPublicArea=True&amp;isModal=true&amp;asPopupView=true</t>
  </si>
  <si>
    <t>SJD-CD-190-2020</t>
  </si>
  <si>
    <t>189-2020</t>
  </si>
  <si>
    <t xml:space="preserve">https://community.secop.gov.co/Public/Tendering/ContractNoticePhases/View?PPI=CO1.PPI.11135386&amp;isFromPublicArea=True&amp;isModal=False
</t>
  </si>
  <si>
    <t xml:space="preserve"> CO1.PCCNTR.2003134</t>
  </si>
  <si>
    <t>ANGELA CRISTINA ROSAS HENAO</t>
  </si>
  <si>
    <t>CALDAS</t>
  </si>
  <si>
    <t>LA DORADA</t>
  </si>
  <si>
    <t>Prestar los servicios profesionales para asesorar y apoyar la elaboración de instrumentos jurídicos que aporten a la construcción de las políticas del Plan de Desarrollo Distrital y a la prevención del daño antijurídico en las Entidades y Organismos Distritales</t>
  </si>
  <si>
    <t>3-2020-7883</t>
  </si>
  <si>
    <t>https://community.secop.gov.co/Public/Tendering/OpportunityDetail/Index?noticeUID=CO1.NTC.1566587&amp;isFromPublicArea=True&amp;isModal=true&amp;asPopupView=true</t>
  </si>
  <si>
    <t>SJD-CD-191-2020</t>
  </si>
  <si>
    <t>190-2020</t>
  </si>
  <si>
    <t>CO1.PCCNTR.2003873</t>
  </si>
  <si>
    <t>RAISA STELLA GUZMAN LAZARO</t>
  </si>
  <si>
    <t>SUCRE</t>
  </si>
  <si>
    <t>SINCELEJO</t>
  </si>
  <si>
    <t>Prestar los servicios profesionales para el apoyo normativo y
conceptual de las temáticas solicitadas por las entidades y organismos Distritales y que deban ser atendidas
por parte de la Secretaría Jurídica Distrital</t>
  </si>
  <si>
    <t>3-2020-7884</t>
  </si>
  <si>
    <t>https://community.secop.gov.co/Public/Tendering/OpportunityDetail/Index?noticeUID=CO1.NTC.1567005&amp;isFromPublicArea=True&amp;isModal=true&amp;asPopupView=true</t>
  </si>
  <si>
    <t>SJD -CD-192-2020</t>
  </si>
  <si>
    <t>191-2020</t>
  </si>
  <si>
    <t xml:space="preserve">https://community.secop.gov.co/Public/Tendering/ContractNoticePhases/View?PPI=CO1.PPI.11141208&amp;isFromPublicArea=True&amp;isModal=False
</t>
  </si>
  <si>
    <t>CO1.PCCNTR.2004709</t>
  </si>
  <si>
    <t xml:space="preserve">JHON ESTIBEN PARDO QUIROGA </t>
  </si>
  <si>
    <t xml:space="preserve">ABOGADO </t>
  </si>
  <si>
    <t>Prestar los servicios profesionales para la orientación en el manejo de los sistemas de información jurídica a cargo de la Dirección Distrital de Política Jurídica, así como para atender los requerimientos, peticiones o solicitudes de incorporación normativa que se presenten</t>
  </si>
  <si>
    <t>3000188273</t>
  </si>
  <si>
    <t>3-2020-7890</t>
  </si>
  <si>
    <t>https://community.secop.gov.co/Public/Tendering/OpportunityDetail/Index?noticeUID=CO1.NTC.1567137&amp;isFromPublicArea=True&amp;isModal=true&amp;asPopupView=true</t>
  </si>
  <si>
    <t>SJD-CD-193-2020</t>
  </si>
  <si>
    <t>192-2020</t>
  </si>
  <si>
    <t xml:space="preserve">https://community.secop.gov.co/Public/Tendering/ContractNoticePhases/View?PPI=CO1.PPI.11141802&amp;isFromPublicArea=True&amp;isModal=False
</t>
  </si>
  <si>
    <t xml:space="preserve">CO1.PCCNTR.2004488 </t>
  </si>
  <si>
    <t>Prestar Servicios profesionales para apoyar las actividades relacionadas con el tratamiento, gestión, seguimiento y control de la información judicial que reposa en el sistema de procesos judiciales que Administra la Dirección de Gestión Judicia</t>
  </si>
  <si>
    <t>3000163341</t>
  </si>
  <si>
    <t>3-2020-7979</t>
  </si>
  <si>
    <t>https://community.secop.gov.co/Public/Tendering/OpportunityDetail/Index?noticeUID=CO1.NTC.1574462&amp;isFromPublicArea=True&amp;isModal=true&amp;asPopupView=true</t>
  </si>
  <si>
    <t>SJD-CD-194-2020</t>
  </si>
  <si>
    <t>193-2020</t>
  </si>
  <si>
    <t xml:space="preserve">https://community.secop.gov.co/Public/Tendering/ContractNoticePhases/View?PPI=CO1.PPI.11194354&amp;isFromPublicArea=True&amp;isModal=False
</t>
  </si>
  <si>
    <t>CO1.PCCNTR.2013657</t>
  </si>
  <si>
    <t xml:space="preserve">OCTAVIA AGUALIMPIA MORENO </t>
  </si>
  <si>
    <t>CHOCÓ</t>
  </si>
  <si>
    <t>UNGUIA</t>
  </si>
  <si>
    <t>TECNICA</t>
  </si>
  <si>
    <t xml:space="preserve">Prestar los servicios de apoyo a la gestión administrativa de la Dirección Distrital de Doctrina y Asuntos normativos   </t>
  </si>
  <si>
    <t>3000188290</t>
  </si>
  <si>
    <t>3-2020-8036</t>
  </si>
  <si>
    <t>https://community.secop.gov.co/Public/Tendering/OpportunityDetail/Index?noticeUID=CO1.NTC.1576738&amp;isFromPublicArea=True&amp;isModal=true&amp;asPopupView=true</t>
  </si>
  <si>
    <t>SJD-CD-195-2020</t>
  </si>
  <si>
    <t>194-2020</t>
  </si>
  <si>
    <t xml:space="preserve">https://community.secop.gov.co/Public/Tendering/ContractNoticePhases/View?PPI=CO1.PPI.11208931&amp;isFromPublicArea=True&amp;isModal=False
</t>
  </si>
  <si>
    <t>CO1.PCCNTR.2016522</t>
  </si>
  <si>
    <t xml:space="preserve">DEISY VIVIANA CAÑÓN SUAREZ </t>
  </si>
  <si>
    <t xml:space="preserve">ABOGADA </t>
  </si>
  <si>
    <t>Prestar servicios profesionales para ejercer la representación judicial del Distrito Capital en las acciones populares de grupo y las demás actividades jurídicas, que le asigne el supervisor</t>
  </si>
  <si>
    <t>3000139470</t>
  </si>
  <si>
    <t>195-2020</t>
  </si>
  <si>
    <t>3-2020-7896</t>
  </si>
  <si>
    <t>https://www.colombiacompra.gov.co/tienda-virtual-del-estado-colombiano/ordenes-compra/59416</t>
  </si>
  <si>
    <t>196-2020</t>
  </si>
  <si>
    <t>1310201010105// 1310202010208</t>
  </si>
  <si>
    <t>Maquinaria de oficina, contabilidad e informática // Muebles; otros bienes transportables n.c.p.</t>
  </si>
  <si>
    <t xml:space="preserve">PANAMERICANA LIBRERÍA Y PAPELERÍA S.A.
</t>
  </si>
  <si>
    <t>Realizar la compra de materiales y suministros de papelería y útiles de escritorio para la Secretaria Jurídica Distrital</t>
  </si>
  <si>
    <t>https://www.colombiacompra.gov.co/tienda-virtual-del-estado-colombiano/ordenes-compra/59417</t>
  </si>
  <si>
    <t>197-2020</t>
  </si>
  <si>
    <t>Pasta o pulpa, papel y productos de papel; impresos y artículos relacionados</t>
  </si>
  <si>
    <t xml:space="preserve">MAKRO SUPERMAYORISTAS S.A.S </t>
  </si>
  <si>
    <t>3-2020-6000</t>
  </si>
  <si>
    <t>LAURA GABRIELA CURIEL / LUIS GABRIEL TORRES/ EDGAR JAVIER HERRERA/ JORGE ERNESTO PARRA LEGUIZAMON</t>
  </si>
  <si>
    <t>https://community.secop.gov.co/Public/Tendering/OpportunityDetail/Index?noticeUID=CO1.NTC.1510963&amp;isFromPublicArea=True&amp;isModal=true&amp;asPopupView=true</t>
  </si>
  <si>
    <t>SJD-SAMC-001-2020</t>
  </si>
  <si>
    <t>198-2020</t>
  </si>
  <si>
    <t>https://community.secop.gov.co/Public/Tendering/ContractNoticePhases/View?PPI=CO1.PPI.10394767&amp;isFromPublicArea=True&amp;isModal=False</t>
  </si>
  <si>
    <t>CO1.PCCNTR.1991721</t>
  </si>
  <si>
    <t>UNIÓN TEMPORAL TACG-COINSA 2020</t>
  </si>
  <si>
    <t>1667 (COMPAÑIA DE INGENIEROS DE SISTEMAS ASOCIADOS - COINSA S.A.S.)  // 67614 (TECHNOLOGY AND CONSULTING GROUP SAS)</t>
  </si>
  <si>
    <t>Instalar y configurar soluciones de seguridad informática de protección de punto final endpoint (antivirus) para la Secretaría Jurídica Distrital.</t>
  </si>
  <si>
    <t>3000181525</t>
  </si>
  <si>
    <t>3-2020-8093</t>
  </si>
  <si>
    <t>https://www.colombiacompra.gov.co/tienda-virtual-del-estado-colombiano/ordenes-compra/59772</t>
  </si>
  <si>
    <t>199-2020</t>
  </si>
  <si>
    <t>Productos de hornos de coque, de refinación de petróleo y combustible</t>
  </si>
  <si>
    <t xml:space="preserve">N.A </t>
  </si>
  <si>
    <t xml:space="preserve">ORGANIZACIÓN TERPEL S.A </t>
  </si>
  <si>
    <t>Adquirir el suministro de combustibles para los vehículos de la Secretaría Jurídica Distrital</t>
  </si>
  <si>
    <t>3-2020-8132</t>
  </si>
  <si>
    <t>https://community.secop.gov.co/Public/Tendering/OpportunityDetail/Index?noticeUID=CO1.NTC.1585120&amp;isFromPublicArea=True&amp;isModal=true&amp;asPopupView=true</t>
  </si>
  <si>
    <t>SJD-CD-196-2020</t>
  </si>
  <si>
    <t>200-2020</t>
  </si>
  <si>
    <t xml:space="preserve">https://community.secop.gov.co/Public/Tendering/ContractNoticePhases/View?PPI=CO1.PPI.11266763&amp;isFromPublicArea=True&amp;isModal=False
</t>
  </si>
  <si>
    <t xml:space="preserve">CO1.PCCNTR.2028910        </t>
  </si>
  <si>
    <t xml:space="preserve">ZULY NATALIA NANDAR CASTAÑEDA </t>
  </si>
  <si>
    <t xml:space="preserve">BOYACÁ </t>
  </si>
  <si>
    <t xml:space="preserve">MUZO </t>
  </si>
  <si>
    <t xml:space="preserve">15 AÑOS </t>
  </si>
  <si>
    <t xml:space="preserve">BACHILLER </t>
  </si>
  <si>
    <t>Prestar los servicios de apoyo a la gestión para el proceso de planeación y mejora continúa de la SJD</t>
  </si>
  <si>
    <t>3-2020-8162</t>
  </si>
  <si>
    <t>https://community.secop.gov.co/Public/Tendering/OpportunityDetail/Index?noticeUID=CO1.NTC.1585746&amp;isFromPublicArea=True&amp;isModal=true&amp;asPopupView=true</t>
  </si>
  <si>
    <t>SJD-CD-197-2020</t>
  </si>
  <si>
    <t>201-2020</t>
  </si>
  <si>
    <t xml:space="preserve">https://community.secop.gov.co/Public/Tendering/ContractNoticePhases/View?PPI=CO1.PPI.11270758&amp;isFromPublicArea=True&amp;isModal=False
</t>
  </si>
  <si>
    <t xml:space="preserve">CO1.PCCNTR.2029826        </t>
  </si>
  <si>
    <t xml:space="preserve">MARÍA MARGARITA RODRÍGUEZ NOPE </t>
  </si>
  <si>
    <t xml:space="preserve">BOGOTÁ </t>
  </si>
  <si>
    <t xml:space="preserve">7 AÑOS </t>
  </si>
  <si>
    <t xml:space="preserve">ADMINISTRADORA PÚBLICA </t>
  </si>
  <si>
    <t xml:space="preserve">Prestar los servicios profesionales a la Dirección Distrital de Inspección, Vigilancia y Control en temas estratégicos, de mejoramiento y administrativos de los procesos a su cargo </t>
  </si>
  <si>
    <t>3-2020-8163</t>
  </si>
  <si>
    <t>https://community.secop.gov.co/Public/Tendering/ContractDetailView/Index?UniqueIdentifier=CO1.PCCNTR.2030325&amp;isModal=true&amp;asPopupView=true</t>
  </si>
  <si>
    <t>SJD-CD-198-2020</t>
  </si>
  <si>
    <t>202-2020</t>
  </si>
  <si>
    <t xml:space="preserve">https://community.secop.gov.co/Public/Tendering/ContractNoticePhases/View?PPI=CO1.PPI.11272038&amp;isFromPublicArea=True&amp;isModal=False
</t>
  </si>
  <si>
    <t xml:space="preserve">CO1.PCCNTR.2030325        </t>
  </si>
  <si>
    <t>3-3-1-16-05-56-7621-001</t>
  </si>
  <si>
    <t xml:space="preserve">JOSÉ JAVIER PINTO CASTAÑEDA </t>
  </si>
  <si>
    <t xml:space="preserve">10 AÑOS </t>
  </si>
  <si>
    <t>Prestar los servicios profesionales a la Dirección Distrital de Inspección, Vigilancia y Control con el fin de orientar a la ciudadanía respecto de las inquietudes o solicitudes presentadas, a través de los diferentes canales de atención.</t>
  </si>
  <si>
    <t>3-2020-8161</t>
  </si>
  <si>
    <t>https://community.secop.gov.co/Public/Tendering/ContractDetailView/Index?UniqueIdentifier=CO1.PCCNTR.2030378&amp;isModal=true&amp;asPopupView=true</t>
  </si>
  <si>
    <t>SJD-CD-199-2020</t>
  </si>
  <si>
    <t>203-2020</t>
  </si>
  <si>
    <t xml:space="preserve">https://community.secop.gov.co/Public/Tendering/ContractNoticePhases/View?PPI=CO1.PPI.11273867&amp;isFromPublicArea=True&amp;isModal=False
</t>
  </si>
  <si>
    <t xml:space="preserve">CO1.PCCNTR.2030378 </t>
  </si>
  <si>
    <t xml:space="preserve">JOVITA IDALBA SANABRIA CHARRY </t>
  </si>
  <si>
    <t xml:space="preserve">Prestar los servicios jurídicos profesionales para analizar las entidades sin ánimo de lucro que le sean asignadas, y elaborar los actos administrativos correspondientes de conformidad a la normativa vigente y las competencias de la Dirección Distrital de Inspección, Vigilancia y Control </t>
  </si>
  <si>
    <t>3-2020-8168</t>
  </si>
  <si>
    <t>https://community.secop.gov.co/Public/Tendering/ContractDetailView/Index?UniqueIdentifier=CO1.PCCNTR.2030321&amp;isModal=true&amp;asPopupView=true</t>
  </si>
  <si>
    <t>SJD-CD-200-2020</t>
  </si>
  <si>
    <t>204-2020</t>
  </si>
  <si>
    <t xml:space="preserve">https://community.secop.gov.co/Public/Tendering/ContractNoticePhases/View?PPI=CO1.PPI.11271490&amp;isFromPublicArea=True&amp;isModal=False
</t>
  </si>
  <si>
    <t>CO1.PCCNTR.2030321</t>
  </si>
  <si>
    <t xml:space="preserve">3 AÑOS </t>
  </si>
  <si>
    <t>Prestar servicios profesionales en la gestión de información de la SJD en el sistema SECOP II, en la construcción y presentación de informes contractuales, reportes a RUES, SIVICOF, SECOP que le sean requeridos por la Dirección de Gestión Corporativa</t>
  </si>
  <si>
    <t>3000188255</t>
  </si>
  <si>
    <t>3-2020-8174</t>
  </si>
  <si>
    <t>https://community.secop.gov.co/Public/Tendering/ContractDetailView/Index?UniqueIdentifier=CO1.PCCNTR.2030384&amp;isModal=true&amp;asPopupView=true</t>
  </si>
  <si>
    <t>SJD-CD-201-2020</t>
  </si>
  <si>
    <t>205-2020</t>
  </si>
  <si>
    <t xml:space="preserve">https://community.secop.gov.co/Public/Tendering/ContractNoticePhases/View?PPI=CO1.PPI.11274077&amp;isFromPublicArea=True&amp;isModal=False
</t>
  </si>
  <si>
    <t>CO1.PCCNTR.2030384</t>
  </si>
  <si>
    <t xml:space="preserve">AURA CRISTINA SAENZ PINTILLA </t>
  </si>
  <si>
    <t>Prestar los servicios profesionales para la elaboración y divulgación de los documentos y boletines jurídicos que permitan la actualización permanente del cuerpo de abogados del D.C</t>
  </si>
  <si>
    <t>3-2020-8175</t>
  </si>
  <si>
    <t>https://community.secop.gov.co/Public/Tendering/OpportunityDetail/Index?noticeUID=CO1.NTC.1586523&amp;isFromPublicArea=True&amp;isModal=true&amp;asPopupView=true</t>
  </si>
  <si>
    <t>SJD-CD-202-2020</t>
  </si>
  <si>
    <t>206-2020</t>
  </si>
  <si>
    <t xml:space="preserve">https://community.secop.gov.co/Public/Tendering/ContractNoticePhases/View?PPI=CO1.PPI.11275301&amp;isFromPublicArea=True&amp;isModal=False
</t>
  </si>
  <si>
    <t>CO1.PCCNTR.2030909</t>
  </si>
  <si>
    <t xml:space="preserve">LUISA CAROLINA BELTRAN GUTIERREZ </t>
  </si>
  <si>
    <t>Prestar los servicios profesionales para la publicación, divulgación, ordenamiento y análisis normativo, doctrinal y jurisprudencial de la información en el Sistema Régimen Legal de Bogotá</t>
  </si>
  <si>
    <t>3-2020-8209</t>
  </si>
  <si>
    <t>https://community.secop.gov.co/Public/Tendering/ContractDetailView/Index?UniqueIdentifier=CO1.PCCNTR.2032822&amp;isModal=true&amp;asPopupView=true</t>
  </si>
  <si>
    <t>SJD-CD-203-2020</t>
  </si>
  <si>
    <t>207-2020</t>
  </si>
  <si>
    <t xml:space="preserve">https://community.secop.gov.co/Public/Tendering/ContractNoticePhases/View?PPI=CO1.PPI.11285032&amp;isFromPublicArea=True&amp;isModal=False
</t>
  </si>
  <si>
    <t>CO1.PCCNTR.2032822</t>
  </si>
  <si>
    <t>ANYELA VIVIETH MAMIAN RAMOS</t>
  </si>
  <si>
    <t xml:space="preserve">Prestar servicios profesionales a la Dirección Distrital de Doctrina y Asuntos Normativos en la revisión de trámites relacionados con áreas de urbanismo y planeación territorial </t>
  </si>
  <si>
    <t>3-2020-8034</t>
  </si>
  <si>
    <t>https://community.secop.gov.co/Public/Tendering/OpportunityDetail/Index?noticeUID=CO1.NTC.1577348&amp;isFromPublicArea=True&amp;isModal=true&amp;asPopupView=true</t>
  </si>
  <si>
    <t>SJD-MC-006-2020</t>
  </si>
  <si>
    <t>208-2020</t>
  </si>
  <si>
    <t xml:space="preserve">30 30-Servicios de Mantenimiento y/o Reparación
</t>
  </si>
  <si>
    <t>https://community.secop.gov.co/Public/Tendering/ContractNoticePhases/View?PPI=CO1.PPI.11198379&amp;isFromPublicArea=True&amp;isModal=False</t>
  </si>
  <si>
    <t xml:space="preserve">CO1.PCCNTR.2046402        </t>
  </si>
  <si>
    <t>1310202010206 // 131020202030604</t>
  </si>
  <si>
    <t>Productos de caucho y plástico // servicios de mantenimiento y reparación de maquinaria y equipo de transporte</t>
  </si>
  <si>
    <t>HYUNDAUTOS S.A.S</t>
  </si>
  <si>
    <t>El servicio de mantenimiento preventivo y correctivo incluirá mano de obra y suministro de repuestos originales y nuevos para los vehículos de la Secretaría Jurídica Distrital.</t>
  </si>
  <si>
    <t>3-2020-8656</t>
  </si>
  <si>
    <t>https://community.secop.gov.co/Public/Tendering/OpportunityDetail/Index?noticeUID=CO1.NTC.1602871&amp;isFromPublicArea=True&amp;isModal=true&amp;asPopupView=true</t>
  </si>
  <si>
    <t>SJD-CD-204-2020</t>
  </si>
  <si>
    <t>209-2020</t>
  </si>
  <si>
    <t xml:space="preserve">https://community.secop.gov.co/Public/Tendering/ContractNoticePhases/View?PPI=CO1.PPI.11374237&amp;isFromPublicArea=True&amp;isModal=False
</t>
  </si>
  <si>
    <t xml:space="preserve">CO1.PCCNTR.2052165        </t>
  </si>
  <si>
    <t xml:space="preserve">LUISA FERNANDA
RODRIGUEZ VEGA
</t>
  </si>
  <si>
    <t>Prestar los servicios de apoyo a la gestión del Despacho de la Secretaría Jurídica Distrital en el marco del MIPG</t>
  </si>
  <si>
    <t>3-2020-8681</t>
  </si>
  <si>
    <t>https://www.colombiacompra.gov.co/tienda-virtual-del-estado-colombiano/ordenes-compra/61489</t>
  </si>
  <si>
    <t>210-2020</t>
  </si>
  <si>
    <t>Adquisición de elementos de bioseguridad y de gestión ambiental para la Secretaría Distrital</t>
  </si>
  <si>
    <t>GERMAN EDUARDO PINZON CRUZ</t>
  </si>
  <si>
    <t>https://www.colombiacompra.gov.co/tienda-virtual-del-estado-colombiano/ordenes-compra/61762</t>
  </si>
  <si>
    <t>211-2020</t>
  </si>
  <si>
    <t>2 1. Días</t>
  </si>
  <si>
    <t>3-1-2-02-02-08-0000-001</t>
  </si>
  <si>
    <t>3-2020-8594</t>
  </si>
  <si>
    <t>https://community.secop.gov.co/Public/Tendering/OpportunityDetail/Index?noticeUID=CO1.NTC.1607491&amp;isFromPublicArea=True&amp;isModal=true&amp;asPopupView=true</t>
  </si>
  <si>
    <t>SJD-MC-007-2020</t>
  </si>
  <si>
    <t>212-2020</t>
  </si>
  <si>
    <t xml:space="preserve">https://community.secop.gov.co/Public/Tendering/ContractNoticePhases/View?PPI=CO1.PPI.11404175&amp;isFromPublicArea=True&amp;isModal=False
</t>
  </si>
  <si>
    <t>CO1.PCCNTR.2079179</t>
  </si>
  <si>
    <t>Adquirir certificado sitio seguro para la Secretaría Jurídica Distrital</t>
  </si>
  <si>
    <t xml:space="preserve">Consecutivo </t>
  </si>
  <si>
    <t>Mínima cuantía 007-2020</t>
  </si>
  <si>
    <t xml:space="preserve">Jorge Parra </t>
  </si>
  <si>
    <t>Se anula por inconveniente en fecha de aprobación y disparidad entre el proceso y minuta definitiva referido a la compra  correspondiente</t>
  </si>
  <si>
    <t>SJD-CD-189-2020</t>
  </si>
  <si>
    <t xml:space="preserve">Proceso anulado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</si>
</sst>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_);_(&quot;$&quot;\ * \(#,##0\);_(&quot;$&quot;\ * &quot;-&quot;_);_(@_)"/>
    <numFmt numFmtId="165" formatCode="d/m/yyyy"/>
    <numFmt numFmtId="166" formatCode="_(&quot;$&quot;\ * #,##0_);_(&quot;$&quot;\ * \(#,##0\);_(&quot;$&quot;\ * &quot;-&quot;??_);_(@_)"/>
    <numFmt numFmtId="167" formatCode="dd/mm/yyyy"/>
  </numFmts>
  <fonts count="16" x14ac:knownFonts="1">
    <font>
      <sz val="11"/>
      <color theme="1"/>
      <name val="Calibri"/>
    </font>
    <font>
      <sz val="9"/>
      <color theme="1"/>
      <name val="Times New Roman"/>
      <family val="1"/>
    </font>
    <font>
      <sz val="11"/>
      <name val="Calibri"/>
      <family val="2"/>
    </font>
    <font>
      <b/>
      <sz val="9"/>
      <color theme="1"/>
      <name val="Times New Roman"/>
      <family val="1"/>
    </font>
    <font>
      <b/>
      <sz val="9"/>
      <color theme="1"/>
      <name val="Calibri"/>
      <family val="2"/>
    </font>
    <font>
      <sz val="9"/>
      <color theme="1"/>
      <name val="Calibri"/>
      <family val="2"/>
    </font>
    <font>
      <u/>
      <sz val="9"/>
      <color theme="10"/>
      <name val="Calibri"/>
      <family val="2"/>
    </font>
    <font>
      <b/>
      <sz val="9"/>
      <color rgb="FFFF0000"/>
      <name val="Calibri"/>
      <family val="2"/>
    </font>
    <font>
      <sz val="9"/>
      <color rgb="FF000000"/>
      <name val="Arial"/>
      <family val="2"/>
    </font>
    <font>
      <u/>
      <sz val="9"/>
      <color rgb="FF0000FF"/>
      <name val="Calibri"/>
      <family val="2"/>
    </font>
    <font>
      <sz val="9"/>
      <color rgb="FF008000"/>
      <name val="Calibri"/>
      <family val="2"/>
    </font>
    <font>
      <sz val="9"/>
      <color rgb="FFFF0000"/>
      <name val="Calibri"/>
      <family val="2"/>
    </font>
    <font>
      <u/>
      <sz val="9"/>
      <color rgb="FF0000FF"/>
      <name val="Calibri"/>
      <family val="2"/>
    </font>
    <font>
      <b/>
      <sz val="11"/>
      <color theme="1"/>
      <name val="Calibri"/>
      <family val="2"/>
    </font>
    <font>
      <sz val="9"/>
      <color rgb="FF99CC00"/>
      <name val="Calibri"/>
      <family val="2"/>
    </font>
    <font>
      <sz val="11"/>
      <color theme="1"/>
      <name val="Calibri"/>
      <family val="2"/>
    </font>
  </fonts>
  <fills count="11">
    <fill>
      <patternFill patternType="none"/>
    </fill>
    <fill>
      <patternFill patternType="gray125"/>
    </fill>
    <fill>
      <patternFill patternType="solid">
        <fgColor rgb="FF548DD4"/>
        <bgColor rgb="FF548DD4"/>
      </patternFill>
    </fill>
    <fill>
      <patternFill patternType="solid">
        <fgColor rgb="FFFFCC00"/>
        <bgColor rgb="FFFFCC00"/>
      </patternFill>
    </fill>
    <fill>
      <patternFill patternType="solid">
        <fgColor rgb="FFD8D8D8"/>
        <bgColor rgb="FFD8D8D8"/>
      </patternFill>
    </fill>
    <fill>
      <patternFill patternType="solid">
        <fgColor rgb="FFBFBFBF"/>
        <bgColor rgb="FFBFBFBF"/>
      </patternFill>
    </fill>
    <fill>
      <patternFill patternType="solid">
        <fgColor rgb="FFFFFF00"/>
        <bgColor rgb="FFFFFF00"/>
      </patternFill>
    </fill>
    <fill>
      <patternFill patternType="solid">
        <fgColor rgb="FFFFFFFF"/>
        <bgColor rgb="FFFFFFFF"/>
      </patternFill>
    </fill>
    <fill>
      <patternFill patternType="solid">
        <fgColor rgb="FFEAF1DD"/>
        <bgColor rgb="FFEAF1DD"/>
      </patternFill>
    </fill>
    <fill>
      <patternFill patternType="solid">
        <fgColor theme="0"/>
        <bgColor theme="0"/>
      </patternFill>
    </fill>
    <fill>
      <patternFill patternType="solid">
        <fgColor theme="0"/>
        <bgColor indexed="64"/>
      </patternFill>
    </fill>
  </fills>
  <borders count="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08">
    <xf numFmtId="0" fontId="0" fillId="0" borderId="0" xfId="0" applyFont="1" applyAlignment="1"/>
    <xf numFmtId="0" fontId="4" fillId="4" borderId="4" xfId="0"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vertical="center" wrapText="1"/>
    </xf>
    <xf numFmtId="0" fontId="5" fillId="0" borderId="4" xfId="0" applyFont="1" applyBorder="1" applyAlignment="1">
      <alignment horizontal="center" vertical="center"/>
    </xf>
    <xf numFmtId="165" fontId="5"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65"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3" fontId="5" fillId="0" borderId="4" xfId="0" applyNumberFormat="1" applyFont="1" applyBorder="1" applyAlignment="1">
      <alignment horizontal="center" vertical="center"/>
    </xf>
    <xf numFmtId="3" fontId="5"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165" fontId="7" fillId="0" borderId="4" xfId="0" applyNumberFormat="1" applyFont="1" applyBorder="1" applyAlignment="1">
      <alignment horizontal="center" vertical="center"/>
    </xf>
    <xf numFmtId="166" fontId="5" fillId="0" borderId="4" xfId="0" applyNumberFormat="1" applyFont="1" applyBorder="1" applyAlignment="1">
      <alignment horizontal="center" vertical="center"/>
    </xf>
    <xf numFmtId="37" fontId="5" fillId="0" borderId="4" xfId="0" applyNumberFormat="1" applyFont="1" applyBorder="1" applyAlignment="1">
      <alignment horizontal="center" vertical="center"/>
    </xf>
    <xf numFmtId="0" fontId="5" fillId="0" borderId="4" xfId="0" applyFont="1" applyBorder="1" applyAlignment="1">
      <alignment vertical="center"/>
    </xf>
    <xf numFmtId="165" fontId="5" fillId="0" borderId="4" xfId="0" applyNumberFormat="1" applyFont="1" applyBorder="1" applyAlignment="1">
      <alignment vertical="center"/>
    </xf>
    <xf numFmtId="0" fontId="5" fillId="6" borderId="4" xfId="0" applyFont="1" applyFill="1" applyBorder="1" applyAlignment="1">
      <alignment horizontal="center" vertical="center"/>
    </xf>
    <xf numFmtId="0" fontId="8" fillId="7" borderId="5"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17" fontId="7" fillId="0" borderId="4" xfId="0" applyNumberFormat="1" applyFont="1" applyBorder="1" applyAlignment="1">
      <alignment horizontal="center" vertical="center" wrapText="1"/>
    </xf>
    <xf numFmtId="3" fontId="5" fillId="0" borderId="6" xfId="0" applyNumberFormat="1" applyFont="1" applyBorder="1" applyAlignment="1">
      <alignment horizontal="center" vertical="center"/>
    </xf>
    <xf numFmtId="17" fontId="5"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5" fillId="8" borderId="4" xfId="0" applyFont="1" applyFill="1" applyBorder="1" applyAlignment="1">
      <alignment horizontal="center" vertical="center" wrapText="1"/>
    </xf>
    <xf numFmtId="165" fontId="5" fillId="8"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65" fontId="5" fillId="6" borderId="4" xfId="0" applyNumberFormat="1" applyFont="1" applyFill="1" applyBorder="1" applyAlignment="1">
      <alignment horizontal="center" vertical="center" wrapText="1"/>
    </xf>
    <xf numFmtId="167" fontId="5" fillId="7" borderId="4" xfId="0" applyNumberFormat="1" applyFont="1" applyFill="1" applyBorder="1" applyAlignment="1">
      <alignment horizontal="center" vertical="center" wrapText="1"/>
    </xf>
    <xf numFmtId="165" fontId="7" fillId="7" borderId="4" xfId="0" applyNumberFormat="1" applyFont="1" applyFill="1" applyBorder="1" applyAlignment="1">
      <alignment horizontal="center" vertical="center"/>
    </xf>
    <xf numFmtId="165" fontId="5" fillId="9" borderId="4" xfId="0" applyNumberFormat="1" applyFont="1" applyFill="1" applyBorder="1" applyAlignment="1">
      <alignment horizontal="center" vertical="center"/>
    </xf>
    <xf numFmtId="0" fontId="5" fillId="7" borderId="4" xfId="0" applyFont="1" applyFill="1" applyBorder="1" applyAlignment="1">
      <alignment horizontal="center" vertical="center"/>
    </xf>
    <xf numFmtId="165" fontId="5" fillId="7" borderId="4" xfId="0" applyNumberFormat="1" applyFont="1" applyFill="1" applyBorder="1" applyAlignment="1">
      <alignment horizontal="center" vertical="center" wrapText="1"/>
    </xf>
    <xf numFmtId="165" fontId="4" fillId="0" borderId="4"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0" fontId="9" fillId="0" borderId="4" xfId="0" applyFont="1" applyBorder="1" applyAlignment="1">
      <alignment horizontal="center" vertical="center" wrapText="1"/>
    </xf>
    <xf numFmtId="164" fontId="5" fillId="7" borderId="4" xfId="0" applyNumberFormat="1" applyFont="1" applyFill="1" applyBorder="1" applyAlignment="1">
      <alignment horizontal="center" vertical="center" wrapText="1"/>
    </xf>
    <xf numFmtId="3" fontId="5" fillId="7" borderId="4" xfId="0" applyNumberFormat="1" applyFont="1" applyFill="1" applyBorder="1" applyAlignment="1">
      <alignment horizontal="center" vertical="center"/>
    </xf>
    <xf numFmtId="165" fontId="5" fillId="7" borderId="4" xfId="0" applyNumberFormat="1" applyFont="1" applyFill="1" applyBorder="1" applyAlignment="1">
      <alignment horizontal="center" vertical="center"/>
    </xf>
    <xf numFmtId="165"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165" fontId="7" fillId="0" borderId="4" xfId="0" applyNumberFormat="1" applyFont="1" applyBorder="1" applyAlignment="1">
      <alignment horizontal="center" vertical="center"/>
    </xf>
    <xf numFmtId="0" fontId="10" fillId="0" borderId="4" xfId="0" applyFont="1" applyBorder="1" applyAlignment="1">
      <alignment vertical="center"/>
    </xf>
    <xf numFmtId="0" fontId="11" fillId="0" borderId="4" xfId="0" applyFont="1" applyBorder="1" applyAlignment="1">
      <alignment vertical="center" wrapText="1"/>
    </xf>
    <xf numFmtId="165" fontId="5" fillId="6" borderId="4" xfId="0" applyNumberFormat="1" applyFont="1" applyFill="1" applyBorder="1" applyAlignment="1">
      <alignment horizontal="center" vertical="center"/>
    </xf>
    <xf numFmtId="10" fontId="5" fillId="0" borderId="4" xfId="0" applyNumberFormat="1" applyFont="1" applyBorder="1" applyAlignment="1">
      <alignment horizontal="center" vertical="center" wrapText="1"/>
    </xf>
    <xf numFmtId="0" fontId="7" fillId="7" borderId="4" xfId="0" applyFont="1" applyFill="1" applyBorder="1" applyAlignment="1">
      <alignment horizontal="center" vertical="center" wrapText="1"/>
    </xf>
    <xf numFmtId="0" fontId="12" fillId="7" borderId="4" xfId="0" applyFont="1" applyFill="1" applyBorder="1" applyAlignment="1">
      <alignment horizontal="center" vertical="center" wrapText="1"/>
    </xf>
    <xf numFmtId="3" fontId="5" fillId="9" borderId="4" xfId="0" applyNumberFormat="1" applyFont="1" applyFill="1" applyBorder="1" applyAlignment="1">
      <alignment horizontal="center" vertical="center" wrapText="1"/>
    </xf>
    <xf numFmtId="0" fontId="5" fillId="9" borderId="4" xfId="0" applyFont="1" applyFill="1" applyBorder="1" applyAlignment="1">
      <alignment horizontal="center" vertical="center" wrapText="1"/>
    </xf>
    <xf numFmtId="165" fontId="5" fillId="9" borderId="4" xfId="0" applyNumberFormat="1" applyFont="1" applyFill="1" applyBorder="1" applyAlignment="1">
      <alignment horizontal="center" vertical="center" wrapText="1"/>
    </xf>
    <xf numFmtId="165" fontId="7" fillId="9" borderId="4" xfId="0" applyNumberFormat="1" applyFont="1" applyFill="1" applyBorder="1" applyAlignment="1">
      <alignment horizontal="center" vertical="center"/>
    </xf>
    <xf numFmtId="164" fontId="5" fillId="9" borderId="4" xfId="0" applyNumberFormat="1" applyFont="1" applyFill="1" applyBorder="1" applyAlignment="1">
      <alignment horizontal="center" vertical="center" wrapText="1"/>
    </xf>
    <xf numFmtId="1" fontId="5" fillId="7" borderId="4" xfId="0" applyNumberFormat="1" applyFont="1" applyFill="1" applyBorder="1" applyAlignment="1">
      <alignment horizontal="center" vertical="center" wrapText="1"/>
    </xf>
    <xf numFmtId="0" fontId="0" fillId="0" borderId="4" xfId="0" applyFont="1" applyBorder="1" applyAlignment="1">
      <alignment horizontal="center" vertical="center"/>
    </xf>
    <xf numFmtId="0" fontId="5" fillId="7" borderId="4" xfId="0" applyFont="1" applyFill="1" applyBorder="1" applyAlignment="1">
      <alignment vertical="center"/>
    </xf>
    <xf numFmtId="165" fontId="5" fillId="7" borderId="4" xfId="0" applyNumberFormat="1" applyFont="1" applyFill="1" applyBorder="1" applyAlignment="1">
      <alignment vertical="center"/>
    </xf>
    <xf numFmtId="0" fontId="0" fillId="7" borderId="4" xfId="0" applyFont="1" applyFill="1" applyBorder="1" applyAlignment="1">
      <alignment horizontal="center" vertical="center"/>
    </xf>
    <xf numFmtId="3" fontId="5" fillId="7" borderId="4" xfId="0" applyNumberFormat="1" applyFont="1" applyFill="1" applyBorder="1" applyAlignment="1">
      <alignment horizontal="center" vertical="center" wrapText="1"/>
    </xf>
    <xf numFmtId="3" fontId="5" fillId="7" borderId="7" xfId="0" applyNumberFormat="1" applyFont="1" applyFill="1" applyBorder="1" applyAlignment="1">
      <alignment horizontal="center" vertical="center"/>
    </xf>
    <xf numFmtId="0" fontId="5" fillId="7" borderId="4" xfId="0" applyFont="1" applyFill="1" applyBorder="1" applyAlignment="1">
      <alignment horizontal="left" vertical="center" wrapText="1"/>
    </xf>
    <xf numFmtId="0" fontId="4" fillId="7" borderId="4" xfId="0" applyFont="1" applyFill="1" applyBorder="1" applyAlignment="1">
      <alignment horizontal="center" vertical="center" wrapText="1"/>
    </xf>
    <xf numFmtId="166" fontId="5" fillId="7" borderId="4" xfId="0" applyNumberFormat="1" applyFont="1" applyFill="1" applyBorder="1" applyAlignment="1">
      <alignment horizontal="center" vertical="center"/>
    </xf>
    <xf numFmtId="37" fontId="5" fillId="7" borderId="4" xfId="0" applyNumberFormat="1" applyFont="1" applyFill="1" applyBorder="1" applyAlignment="1">
      <alignment horizontal="center" vertical="center"/>
    </xf>
    <xf numFmtId="9" fontId="5" fillId="7" borderId="4" xfId="0" applyNumberFormat="1" applyFont="1" applyFill="1" applyBorder="1" applyAlignment="1">
      <alignment horizontal="center" vertical="center"/>
    </xf>
    <xf numFmtId="164" fontId="5" fillId="7" borderId="4" xfId="0" applyNumberFormat="1" applyFont="1" applyFill="1" applyBorder="1" applyAlignment="1">
      <alignment vertical="center"/>
    </xf>
    <xf numFmtId="164" fontId="5" fillId="7" borderId="4" xfId="0" applyNumberFormat="1" applyFont="1" applyFill="1" applyBorder="1" applyAlignment="1">
      <alignment horizontal="center" vertical="center"/>
    </xf>
    <xf numFmtId="0" fontId="0" fillId="7" borderId="5" xfId="0" applyFont="1" applyFill="1" applyBorder="1" applyAlignment="1">
      <alignment vertical="center"/>
    </xf>
    <xf numFmtId="0" fontId="5"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5" fillId="7" borderId="5" xfId="0" applyFont="1" applyFill="1" applyBorder="1" applyAlignment="1">
      <alignment vertical="center" wrapText="1"/>
    </xf>
    <xf numFmtId="0" fontId="0" fillId="7" borderId="5" xfId="0" applyFont="1" applyFill="1" applyBorder="1"/>
    <xf numFmtId="164" fontId="0" fillId="7" borderId="5" xfId="0" applyNumberFormat="1" applyFont="1" applyFill="1" applyBorder="1"/>
    <xf numFmtId="0" fontId="13" fillId="7" borderId="5" xfId="0" applyFont="1" applyFill="1" applyBorder="1"/>
    <xf numFmtId="0" fontId="0" fillId="0" borderId="0" xfId="0" applyFont="1" applyAlignment="1">
      <alignment horizontal="center" vertical="center"/>
    </xf>
    <xf numFmtId="0" fontId="5" fillId="0" borderId="0" xfId="0" applyFont="1" applyAlignment="1">
      <alignment vertical="center"/>
    </xf>
    <xf numFmtId="0" fontId="0"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0" fillId="0" borderId="0" xfId="0" applyFont="1"/>
    <xf numFmtId="164" fontId="0" fillId="0" borderId="0" xfId="0" applyNumberFormat="1" applyFont="1"/>
    <xf numFmtId="0" fontId="13" fillId="0" borderId="0" xfId="0" applyFont="1"/>
    <xf numFmtId="0" fontId="0" fillId="0" borderId="0" xfId="0" applyFont="1" applyAlignment="1">
      <alignment wrapText="1"/>
    </xf>
    <xf numFmtId="0" fontId="0" fillId="0" borderId="0" xfId="0" applyFont="1" applyAlignment="1">
      <alignment horizontal="center"/>
    </xf>
    <xf numFmtId="0" fontId="0" fillId="0" borderId="0" xfId="0" applyFont="1" applyAlignment="1">
      <alignment horizontal="left"/>
    </xf>
    <xf numFmtId="164" fontId="5" fillId="10" borderId="4" xfId="0" applyNumberFormat="1" applyFont="1" applyFill="1" applyBorder="1" applyAlignment="1">
      <alignment horizontal="center" vertical="center"/>
    </xf>
    <xf numFmtId="166" fontId="5" fillId="10" borderId="4" xfId="0" applyNumberFormat="1" applyFont="1" applyFill="1" applyBorder="1" applyAlignment="1">
      <alignment horizontal="center" vertical="center"/>
    </xf>
    <xf numFmtId="0" fontId="5" fillId="10" borderId="4" xfId="0" applyFont="1" applyFill="1" applyBorder="1" applyAlignment="1">
      <alignment horizontal="center" vertical="center"/>
    </xf>
    <xf numFmtId="3" fontId="5" fillId="10" borderId="4" xfId="0" applyNumberFormat="1" applyFont="1" applyFill="1" applyBorder="1" applyAlignment="1">
      <alignment horizontal="center" vertical="center"/>
    </xf>
    <xf numFmtId="3" fontId="0" fillId="10" borderId="4" xfId="0" applyNumberFormat="1" applyFont="1" applyFill="1" applyBorder="1" applyAlignment="1">
      <alignment horizontal="right" vertical="top"/>
    </xf>
    <xf numFmtId="9" fontId="5" fillId="10" borderId="4" xfId="0" applyNumberFormat="1" applyFont="1" applyFill="1" applyBorder="1" applyAlignment="1">
      <alignment horizontal="center" vertical="center"/>
    </xf>
    <xf numFmtId="0" fontId="5" fillId="10" borderId="4" xfId="0" applyFont="1" applyFill="1" applyBorder="1" applyAlignment="1">
      <alignment horizontal="center" vertical="center" wrapText="1"/>
    </xf>
    <xf numFmtId="0" fontId="5" fillId="10" borderId="4" xfId="0" applyFont="1" applyFill="1" applyBorder="1" applyAlignment="1">
      <alignment vertical="center"/>
    </xf>
    <xf numFmtId="165" fontId="5" fillId="10" borderId="4" xfId="0" applyNumberFormat="1" applyFont="1" applyFill="1" applyBorder="1" applyAlignment="1">
      <alignment vertical="center"/>
    </xf>
    <xf numFmtId="3" fontId="5" fillId="10" borderId="4" xfId="0" applyNumberFormat="1" applyFont="1" applyFill="1" applyBorder="1" applyAlignment="1">
      <alignment vertical="center"/>
    </xf>
    <xf numFmtId="164" fontId="5" fillId="10" borderId="4" xfId="0" applyNumberFormat="1" applyFont="1" applyFill="1" applyBorder="1" applyAlignment="1">
      <alignment vertical="center"/>
    </xf>
    <xf numFmtId="0" fontId="5" fillId="0"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6328745&amp;isFromPublicArea=True&amp;isModal=False" TargetMode="External"/><Relationship Id="rId299" Type="http://schemas.openxmlformats.org/officeDocument/2006/relationships/hyperlink" Target="https://community.secop.gov.co/Public/Tendering/ContractNoticePhases/View?PPI=CO1.PPI.10183569&amp;isFromPublicArea=True&amp;isModal=False" TargetMode="External"/><Relationship Id="rId21" Type="http://schemas.openxmlformats.org/officeDocument/2006/relationships/hyperlink" Target="https://community.secop.gov.co/Public/Tendering/ContractNoticePhases/View?PPI=CO1.PPI.5604763&amp;isFromPublicArea=True&amp;isModal=False" TargetMode="External"/><Relationship Id="rId63" Type="http://schemas.openxmlformats.org/officeDocument/2006/relationships/hyperlink" Target="https://community.secop.gov.co/Public/Tendering/ContractNoticePhases/View?PPI=CO1.PPI.5863688&amp;isFromPublicArea=True&amp;isModal=False" TargetMode="External"/><Relationship Id="rId159" Type="http://schemas.openxmlformats.org/officeDocument/2006/relationships/hyperlink" Target="https://community.secop.gov.co/Public/Tendering/OpportunityDetail/Index?noticeUID=CO1.NTC.1252660&amp;isFromPublicArea=True&amp;isModal=true&amp;asPopupView=true" TargetMode="External"/><Relationship Id="rId324" Type="http://schemas.openxmlformats.org/officeDocument/2006/relationships/hyperlink" Target="https://community.secop.gov.co/Public/Tendering/OpportunityDetail/Index?noticeUID=CO1.NTC.1466383&amp;isFromPublicArea=True&amp;isModal=true&amp;asPopupView=true" TargetMode="External"/><Relationship Id="rId366" Type="http://schemas.openxmlformats.org/officeDocument/2006/relationships/hyperlink" Target="https://community.secop.gov.co/Public/Tendering/OpportunityDetail/Index?noticeUID=CO1.NTC.1510963&amp;isFromPublicArea=True&amp;isModal=true&amp;asPopupView=true" TargetMode="External"/><Relationship Id="rId170" Type="http://schemas.openxmlformats.org/officeDocument/2006/relationships/hyperlink" Target="https://community.secop.gov.co/Public/Tendering/ContractNoticePhases/View?PPI=CO1.PPI.8914070&amp;isFromPublicArea=True&amp;isModal=False" TargetMode="External"/><Relationship Id="rId226" Type="http://schemas.openxmlformats.org/officeDocument/2006/relationships/hyperlink" Target="https://community.secop.gov.co/Public/Tendering/OpportunityDetail/Index?noticeUID=CO1.NTC.1347445&amp;isFromPublicArea=True&amp;isModal=true&amp;asPopupView=true" TargetMode="External"/><Relationship Id="rId268" Type="http://schemas.openxmlformats.org/officeDocument/2006/relationships/hyperlink" Target="https://community.secop.gov.co/Public/Tendering/OpportunityDetail/Index?noticeUID=CO1.NTC.1364798&amp;isFromPublicArea=True&amp;isModal=true&amp;asPopupView=true" TargetMode="External"/><Relationship Id="rId32" Type="http://schemas.openxmlformats.org/officeDocument/2006/relationships/hyperlink" Target="https://community.secop.gov.co/Public/Tendering/OpportunityDetail/Index?noticeUID=CO1.NTC.1084825&amp;isFromPublicArea=True&amp;isModal=true&amp;asPopupView=true" TargetMode="External"/><Relationship Id="rId74" Type="http://schemas.openxmlformats.org/officeDocument/2006/relationships/hyperlink" Target="https://community.secop.gov.co/Public/Tendering/OpportunityDetail/Index?noticeUID=CO1.NTC.1110930&amp;isFromPublicArea=True&amp;isModal=true&amp;asPopupView=true" TargetMode="External"/><Relationship Id="rId128" Type="http://schemas.openxmlformats.org/officeDocument/2006/relationships/hyperlink" Target="https://community.secop.gov.co/Public/Tendering/OpportunityDetail/Index?noticeUID=CO1.NTC.1157431&amp;isFromPublicArea=True&amp;isModal=true&amp;asPopupView=true" TargetMode="External"/><Relationship Id="rId335" Type="http://schemas.openxmlformats.org/officeDocument/2006/relationships/hyperlink" Target="https://community.secop.gov.co/Public/Tendering/ContractNoticePhases/View?PPI=CO1.PPI.10445944&amp;isFromPublicArea=True&amp;isModal=False" TargetMode="External"/><Relationship Id="rId377" Type="http://schemas.openxmlformats.org/officeDocument/2006/relationships/hyperlink" Target="https://community.secop.gov.co/Public/Tendering/ContractNoticePhases/View?PPI=CO1.PPI.11273867&amp;isFromPublicArea=True&amp;isModal=False" TargetMode="External"/><Relationship Id="rId5" Type="http://schemas.openxmlformats.org/officeDocument/2006/relationships/hyperlink" Target="https://community.secop.gov.co/Public/Tendering/OpportunityDetail/Index?noticeUID=CO1.NTC.1069773&amp;isFromPublicArea=True&amp;isModal=true&amp;asPopupView=true" TargetMode="External"/><Relationship Id="rId181" Type="http://schemas.openxmlformats.org/officeDocument/2006/relationships/hyperlink" Target="https://community.secop.gov.co/Public/Tendering/OpportunityDetail/Index?noticeUID=CO1.NTC.1333923&amp;isFromPublicArea=True&amp;isModal=true&amp;asPopupView=true" TargetMode="External"/><Relationship Id="rId237" Type="http://schemas.openxmlformats.org/officeDocument/2006/relationships/hyperlink" Target="https://community.secop.gov.co/Public/Tendering/ContractNoticePhases/View?PPI=CO1.PPI.9246036&amp;isFromPublicArea=True&amp;isModal=False" TargetMode="External"/><Relationship Id="rId279" Type="http://schemas.openxmlformats.org/officeDocument/2006/relationships/hyperlink" Target="https://community.secop.gov.co/Public/Tendering/ContractNoticePhases/View?PPI=CO1.PPI.9852824&amp;isFromPublicArea=True&amp;isModal=False" TargetMode="External"/><Relationship Id="rId43" Type="http://schemas.openxmlformats.org/officeDocument/2006/relationships/hyperlink" Target="https://community.secop.gov.co/Public/Tendering/ContractNoticePhases/View?PPI=CO1.PPI.5735317&amp;isFromPublicArea=True&amp;isModal=False" TargetMode="External"/><Relationship Id="rId139" Type="http://schemas.openxmlformats.org/officeDocument/2006/relationships/hyperlink" Target="https://community.secop.gov.co/Public/Tendering/ContractNoticePhases/View?PPI=CO1.PPI.6600699&amp;isFromPublicArea=True&amp;isModal=False" TargetMode="External"/><Relationship Id="rId290" Type="http://schemas.openxmlformats.org/officeDocument/2006/relationships/hyperlink" Target="https://community.secop.gov.co/Public/Tendering/OpportunityDetail/Index?noticeUID=CO1.NTC.1411385&amp;isFromPublicArea=True&amp;isModal=true&amp;asPopupView=true" TargetMode="External"/><Relationship Id="rId304" Type="http://schemas.openxmlformats.org/officeDocument/2006/relationships/hyperlink" Target="https://community.secop.gov.co/Public/Tendering/OpportunityDetail/Index?noticeUID=CO1.NTC.1441456&amp;isFromPublicArea=True&amp;isModal=true&amp;asPopupView=true" TargetMode="External"/><Relationship Id="rId346" Type="http://schemas.openxmlformats.org/officeDocument/2006/relationships/hyperlink" Target="https://community.secop.gov.co/Public/Tendering/OpportunityDetail/Index?noticeUID=CO1.NTC.1509329&amp;isFromPublicArea=True&amp;isModal=true&amp;asPopupView=true" TargetMode="External"/><Relationship Id="rId388" Type="http://schemas.openxmlformats.org/officeDocument/2006/relationships/hyperlink" Target="https://community.secop.gov.co/Public/Tendering/OpportunityDetail/Index?noticeUID=CO1.NTC.1602871&amp;isFromPublicArea=True&amp;isModal=true&amp;asPopupView=true" TargetMode="External"/><Relationship Id="rId85" Type="http://schemas.openxmlformats.org/officeDocument/2006/relationships/hyperlink" Target="https://community.secop.gov.co/Public/Tendering/ContractNoticePhases/View?PPI=CO1.PPI.5959361&amp;isFromPublicArea=True&amp;isModal=False" TargetMode="External"/><Relationship Id="rId150" Type="http://schemas.openxmlformats.org/officeDocument/2006/relationships/hyperlink" Target="https://www.colombiacompra.gov.co/tienda-virtual-del-estado-colombiano/ordenes-compra/47992" TargetMode="External"/><Relationship Id="rId192" Type="http://schemas.openxmlformats.org/officeDocument/2006/relationships/hyperlink" Target="https://community.secop.gov.co/Public/Tendering/OpportunityDetail/Index?noticeUID=CO1.NTC.1334741&amp;isFromPublicArea=True&amp;isModal=true&amp;asPopupView=true" TargetMode="External"/><Relationship Id="rId206" Type="http://schemas.openxmlformats.org/officeDocument/2006/relationships/hyperlink" Target="https://community.secop.gov.co/Public/Tendering/OpportunityDetail/Index?noticeUID=CO1.NTC.1338135&amp;isFromPublicArea=True&amp;isModal=true&amp;asPopupView=true" TargetMode="External"/><Relationship Id="rId248" Type="http://schemas.openxmlformats.org/officeDocument/2006/relationships/hyperlink" Target="https://community.secop.gov.co/Public/Tendering/OpportunityDetail/Index?noticeUID=CO1.NTC.1352386&amp;isFromPublicArea=True&amp;isModal=true&amp;asPopupView=true" TargetMode="External"/><Relationship Id="rId12" Type="http://schemas.openxmlformats.org/officeDocument/2006/relationships/hyperlink" Target="https://community.secop.gov.co/Public/Tendering/ContractNoticePhases/View?PPI=CO1.PPI.5540371&amp;isFromPublicArea=True&amp;isModal=False" TargetMode="External"/><Relationship Id="rId108" Type="http://schemas.openxmlformats.org/officeDocument/2006/relationships/hyperlink" Target="https://community.secop.gov.co/Public/Tendering/OpportunityDetail/Index?noticeUID=CO1.NTC.1136915&amp;isFromPublicArea=True&amp;isModal=true&amp;asPopupView=true" TargetMode="External"/><Relationship Id="rId315" Type="http://schemas.openxmlformats.org/officeDocument/2006/relationships/hyperlink" Target="https://community.secop.gov.co/Public/Tendering/ContractNoticePhases/View?PPI=CO1.PPI.10326843&amp;isFromPublicArea=True&amp;isModal=False" TargetMode="External"/><Relationship Id="rId357" Type="http://schemas.openxmlformats.org/officeDocument/2006/relationships/hyperlink" Target="https://community.secop.gov.co/Public/Tendering/ContractNoticePhases/View?PPI=CO1.PPI.11141802&amp;isFromPublicArea=True&amp;isModal=False" TargetMode="External"/><Relationship Id="rId54" Type="http://schemas.openxmlformats.org/officeDocument/2006/relationships/hyperlink" Target="https://community.secop.gov.co/Public/Tendering/OpportunityDetail/Index?noticeUID=CO1.NTC.1103013&amp;isFromPublicArea=True&amp;isModal=true&amp;asPopupView=true" TargetMode="External"/><Relationship Id="rId96" Type="http://schemas.openxmlformats.org/officeDocument/2006/relationships/hyperlink" Target="https://community.secop.gov.co/Public/Tendering/OpportunityDetail/Index?noticeUID=CO1.NTC.1121217&amp;isFromPublicArea=True&amp;isModal=true&amp;asPopupView=true" TargetMode="External"/><Relationship Id="rId161" Type="http://schemas.openxmlformats.org/officeDocument/2006/relationships/hyperlink" Target="https://community.secop.gov.co/Public/Tendering/OpportunityDetail/Index?noticeUID=CO1.NTC.1266840&amp;isFromPublicArea=True&amp;isModal=true&amp;asPopupView=true" TargetMode="External"/><Relationship Id="rId217" Type="http://schemas.openxmlformats.org/officeDocument/2006/relationships/hyperlink" Target="https://community.secop.gov.co/Public/Tendering/ContractNoticePhases/View?PPI=CO1.PPI.9110611&amp;isFromPublicArea=True&amp;isModal=False" TargetMode="External"/><Relationship Id="rId259" Type="http://schemas.openxmlformats.org/officeDocument/2006/relationships/hyperlink" Target="https://community.secop.gov.co/Public/Tendering/ContractNoticePhases/View?PPI=CO1.PPI.9407765&amp;isFromPublicArea=True&amp;isModal=False" TargetMode="External"/><Relationship Id="rId23" Type="http://schemas.openxmlformats.org/officeDocument/2006/relationships/hyperlink" Target="https://community.secop.gov.co/Public/Tendering/ContractNoticePhases/View?PPI=CO1.PPI.5611812&amp;isFromPublicArea=True&amp;isModal=False" TargetMode="External"/><Relationship Id="rId119" Type="http://schemas.openxmlformats.org/officeDocument/2006/relationships/hyperlink" Target="https://community.secop.gov.co/Public/Tendering/ContractNoticePhases/View?PPI=CO1.PPI.6336712&amp;isFromPublicArea=True&amp;isModal=False" TargetMode="External"/><Relationship Id="rId270" Type="http://schemas.openxmlformats.org/officeDocument/2006/relationships/hyperlink" Target="https://community.secop.gov.co/Public/Tendering/OpportunityDetail/Index?noticeUID=CO1.NTC.1365136&amp;isFromPublicArea=True&amp;isModal=true&amp;asPopupView=true" TargetMode="External"/><Relationship Id="rId326" Type="http://schemas.openxmlformats.org/officeDocument/2006/relationships/hyperlink" Target="https://community.secop.gov.co/Public/Tendering/OpportunityDetail/Index?noticeUID=CO1.NTC.1467873&amp;isFromPublicArea=True&amp;isModal=true&amp;asPopupView=true" TargetMode="External"/><Relationship Id="rId65" Type="http://schemas.openxmlformats.org/officeDocument/2006/relationships/hyperlink" Target="https://community.secop.gov.co/Public/Tendering/ContractNoticePhases/View?PPI=CO1.PPI.5815644&amp;isFromPublicArea=True&amp;isModal=False" TargetMode="External"/><Relationship Id="rId130" Type="http://schemas.openxmlformats.org/officeDocument/2006/relationships/hyperlink" Target="https://community.secop.gov.co/Public/Tendering/OpportunityDetail/Index?noticeUID=CO1.NTC.1164335&amp;isFromPublicArea=True&amp;isModal=true&amp;asPopupView=true" TargetMode="External"/><Relationship Id="rId368" Type="http://schemas.openxmlformats.org/officeDocument/2006/relationships/hyperlink" Target="https://www.colombiacompra.gov.co/tienda-virtual-del-estado-colombiano/ordenes-compra/59772" TargetMode="External"/><Relationship Id="rId172" Type="http://schemas.openxmlformats.org/officeDocument/2006/relationships/hyperlink" Target="https://community.secop.gov.co/Public/Tendering/ContractNoticePhases/View?PPI=CO1.PPI.8952703&amp;isFromPublicArea=True&amp;isModal=False" TargetMode="External"/><Relationship Id="rId228" Type="http://schemas.openxmlformats.org/officeDocument/2006/relationships/hyperlink" Target="https://community.secop.gov.co/Public/Tendering/OpportunityDetail/Index?noticeUID=CO1.NTC.1347470&amp;isFromPublicArea=True&amp;isModal=true&amp;asPopupView=true" TargetMode="External"/><Relationship Id="rId281" Type="http://schemas.openxmlformats.org/officeDocument/2006/relationships/hyperlink" Target="https://www.colombiacompra.gov.co/tienda-virtual-del-estado-colombiano/ordenes-compra/53548" TargetMode="External"/><Relationship Id="rId337" Type="http://schemas.openxmlformats.org/officeDocument/2006/relationships/hyperlink" Target="https://community.secop.gov.co/Public/Tendering/ContractNoticePhases/View?PPI=CO1.PPI.10448716&amp;isFromPublicArea=True&amp;isModal=False" TargetMode="External"/><Relationship Id="rId34" Type="http://schemas.openxmlformats.org/officeDocument/2006/relationships/hyperlink" Target="https://community.secop.gov.co/Public/Tendering/OpportunityDetail/Index?noticeUID=CO1.NTC.1085180&amp;isFromPublicArea=True&amp;isModal=true&amp;asPopupView=true" TargetMode="External"/><Relationship Id="rId76" Type="http://schemas.openxmlformats.org/officeDocument/2006/relationships/hyperlink" Target="https://community.secop.gov.co/Public/Tendering/OpportunityDetail/Index?noticeUID=CO1.NTC.1110985&amp;isFromPublicArea=True&amp;isModal=true&amp;asPopupView=true" TargetMode="External"/><Relationship Id="rId141" Type="http://schemas.openxmlformats.org/officeDocument/2006/relationships/hyperlink" Target="https://community.secop.gov.co/Public/Tendering/ContractNoticePhases/View?PPI=CO1.PPI.6601439&amp;isFromPublicArea=True&amp;isModal=False" TargetMode="External"/><Relationship Id="rId379" Type="http://schemas.openxmlformats.org/officeDocument/2006/relationships/hyperlink" Target="https://community.secop.gov.co/Public/Tendering/ContractNoticePhases/View?PPI=CO1.PPI.11271490&amp;isFromPublicArea=True&amp;isModal=False" TargetMode="External"/><Relationship Id="rId7" Type="http://schemas.openxmlformats.org/officeDocument/2006/relationships/hyperlink" Target="https://community.secop.gov.co/Public/Tendering/OpportunityDetail/Index?noticeUID=CO1.NTC.1070319&amp;isFromPublicArea=True&amp;isModal=true&amp;asPopupView=true" TargetMode="External"/><Relationship Id="rId183" Type="http://schemas.openxmlformats.org/officeDocument/2006/relationships/hyperlink" Target="https://community.secop.gov.co/Public/Tendering/ContractNoticePhases/View?PPI=CO1.PPI.9048491&amp;isFromPublicArea=True&amp;isModal=False" TargetMode="External"/><Relationship Id="rId239" Type="http://schemas.openxmlformats.org/officeDocument/2006/relationships/hyperlink" Target="https://community.secop.gov.co/Public/Tendering/ContractNoticePhases/View?PPI=CO1.PPI.9259158&amp;isFromPublicArea=True&amp;isModal=False" TargetMode="External"/><Relationship Id="rId390" Type="http://schemas.openxmlformats.org/officeDocument/2006/relationships/hyperlink" Target="https://www.colombiacompra.gov.co/tienda-virtual-del-estado-colombiano/ordenes-compra/61489" TargetMode="External"/><Relationship Id="rId250" Type="http://schemas.openxmlformats.org/officeDocument/2006/relationships/hyperlink" Target="https://community.secop.gov.co/Public/Tendering/OpportunityDetail/Index?noticeUID=CO1.NTC.1352846&amp;isFromPublicArea=True&amp;isModal=true&amp;asPopupView=true" TargetMode="External"/><Relationship Id="rId292" Type="http://schemas.openxmlformats.org/officeDocument/2006/relationships/hyperlink" Target="https://community.secop.gov.co/Public/Tendering/OpportunityDetail/Index?noticeUID=CO1.NTC.1400710&amp;isFromPublicArea=True&amp;isModal=true&amp;asPopupView=true" TargetMode="External"/><Relationship Id="rId306" Type="http://schemas.openxmlformats.org/officeDocument/2006/relationships/hyperlink" Target="https://community.secop.gov.co/Public/Tendering/OpportunityDetail/Index?noticeUID=CO1.NTC.1443331&amp;isFromPublicArea=True&amp;isModal=true&amp;asPopupView=true" TargetMode="External"/><Relationship Id="rId45" Type="http://schemas.openxmlformats.org/officeDocument/2006/relationships/hyperlink" Target="https://community.secop.gov.co/Public/Tendering/ContractNoticePhases/View?PPI=CO1.PPI.5735362&amp;isFromPublicArea=True&amp;isModal=False" TargetMode="External"/><Relationship Id="rId87" Type="http://schemas.openxmlformats.org/officeDocument/2006/relationships/hyperlink" Target="https://community.secop.gov.co/Public/Tendering/ContractNoticePhases/View?PPI=CO1.PPI.5960721&amp;isFromPublicArea=True&amp;isModal=False" TargetMode="External"/><Relationship Id="rId110" Type="http://schemas.openxmlformats.org/officeDocument/2006/relationships/hyperlink" Target="https://community.secop.gov.co/Public/Tendering/OpportunityDetail/Index?noticeUID=CO1.NTC.1136489&amp;isFromPublicArea=True&amp;isModal=true&amp;asPopupView=true" TargetMode="External"/><Relationship Id="rId348" Type="http://schemas.openxmlformats.org/officeDocument/2006/relationships/hyperlink" Target="https://community.secop.gov.co/Public/Tendering/OpportunityDetail/Index?noticeUID=CO1.NTC.1553744&amp;isFromPublicArea=True&amp;isModal=true&amp;asPopupView=true" TargetMode="External"/><Relationship Id="rId152" Type="http://schemas.openxmlformats.org/officeDocument/2006/relationships/hyperlink" Target="https://community.secop.gov.co/Public/Tendering/ContractNoticePhases/View?PPI=CO1.PPI.7348630&amp;isFromPublicArea=True&amp;isModal=False" TargetMode="External"/><Relationship Id="rId194" Type="http://schemas.openxmlformats.org/officeDocument/2006/relationships/hyperlink" Target="https://community.secop.gov.co/Public/Tendering/OpportunityDetail/Index?noticeUID=CO1.NTC.1335543&amp;isFromPublicArea=True&amp;isModal=true&amp;asPopupView=true" TargetMode="External"/><Relationship Id="rId208" Type="http://schemas.openxmlformats.org/officeDocument/2006/relationships/hyperlink" Target="https://community.secop.gov.co/Public/Tendering/OpportunityDetail/Index?noticeUID=CO1.NTC.1338427&amp;isFromPublicArea=True&amp;isModal=true&amp;asPopupView=true" TargetMode="External"/><Relationship Id="rId261" Type="http://schemas.openxmlformats.org/officeDocument/2006/relationships/hyperlink" Target="https://community.secop.gov.co/Public/Tendering/ContractNoticePhases/View?PPI=CO1.PPI.9408875&amp;isFromPublicArea=True&amp;isModal=False" TargetMode="External"/><Relationship Id="rId14" Type="http://schemas.openxmlformats.org/officeDocument/2006/relationships/hyperlink" Target="https://community.secop.gov.co/Public/Tendering/ContractNoticePhases/View?PPI=CO1.PPI.5540320&amp;isFromPublicArea=True&amp;isModal=False" TargetMode="External"/><Relationship Id="rId56" Type="http://schemas.openxmlformats.org/officeDocument/2006/relationships/hyperlink" Target="https://community.secop.gov.co/Public/Tendering/OpportunityDetail/Index?noticeUID=CO1.NTC.1102783&amp;isFromPublicArea=True&amp;isModal=true&amp;asPopupView=true" TargetMode="External"/><Relationship Id="rId317" Type="http://schemas.openxmlformats.org/officeDocument/2006/relationships/hyperlink" Target="https://community.secop.gov.co/Public/Tendering/ContractNoticePhases/View?PPI=CO1.PPI.10333832&amp;isFromPublicArea=True&amp;isModal=False" TargetMode="External"/><Relationship Id="rId359" Type="http://schemas.openxmlformats.org/officeDocument/2006/relationships/hyperlink" Target="https://community.secop.gov.co/Public/Tendering/ContractNoticePhases/View?PPI=CO1.PPI.11194354&amp;isFromPublicArea=True&amp;isModal=False" TargetMode="External"/><Relationship Id="rId98" Type="http://schemas.openxmlformats.org/officeDocument/2006/relationships/hyperlink" Target="https://community.secop.gov.co/Public/Tendering/OpportunityDetail/Index?noticeUID=CO1.NTC.1123826&amp;isFromPublicArea=True&amp;isModal=true&amp;asPopupView=true" TargetMode="External"/><Relationship Id="rId121" Type="http://schemas.openxmlformats.org/officeDocument/2006/relationships/hyperlink" Target="https://community.secop.gov.co/Public/Tendering/ContractNoticePhases/View?PPI=CO1.PPI.6352705&amp;isFromPublicArea=True&amp;isModal=False" TargetMode="External"/><Relationship Id="rId163" Type="http://schemas.openxmlformats.org/officeDocument/2006/relationships/hyperlink" Target="https://community.secop.gov.co/Public/Tendering/OpportunityDetail/Index?noticeUID=CO1.NTC.1271198&amp;isFromPublicArea=True&amp;isModal=true&amp;asPopupView=true" TargetMode="External"/><Relationship Id="rId219" Type="http://schemas.openxmlformats.org/officeDocument/2006/relationships/hyperlink" Target="https://community.secop.gov.co/Public/Tendering/ContractNoticePhases/View?PPI=CO1.PPI.9133643&amp;isFromPublicArea=True&amp;isModal=False" TargetMode="External"/><Relationship Id="rId370" Type="http://schemas.openxmlformats.org/officeDocument/2006/relationships/hyperlink" Target="https://community.secop.gov.co/Public/Tendering/OpportunityDetail/Index?noticeUID=CO1.NTC.1585120&amp;isFromPublicArea=True&amp;isModal=true&amp;asPopupView=true" TargetMode="External"/><Relationship Id="rId230" Type="http://schemas.openxmlformats.org/officeDocument/2006/relationships/hyperlink" Target="https://community.secop.gov.co/Public/Tendering/OpportunityDetail/Index?noticeUID=CO1.NTC.1296425&amp;isFromPublicArea=True&amp;isModal=true&amp;asPopupView=true" TargetMode="External"/><Relationship Id="rId25" Type="http://schemas.openxmlformats.org/officeDocument/2006/relationships/hyperlink" Target="https://community.secop.gov.co/Public/Tendering/ContractNoticePhases/View?PPI=CO1.PPI.5611841&amp;isFromPublicArea=True&amp;isModal=False" TargetMode="External"/><Relationship Id="rId67" Type="http://schemas.openxmlformats.org/officeDocument/2006/relationships/hyperlink" Target="https://community.secop.gov.co/Public/Tendering/ContractNoticePhases/View?PPI=CO1.PPI.5838993&amp;isFromPublicArea=True&amp;isModal=False" TargetMode="External"/><Relationship Id="rId272" Type="http://schemas.openxmlformats.org/officeDocument/2006/relationships/hyperlink" Target="https://community.secop.gov.co/Public/Tendering/OpportunityDetail/Index?noticeUID=CO1.NTC.1382356&amp;isFromPublicArea=True&amp;isModal=true&amp;asPopupView=true" TargetMode="External"/><Relationship Id="rId328" Type="http://schemas.openxmlformats.org/officeDocument/2006/relationships/hyperlink" Target="https://community.secop.gov.co/Public/Tendering/OpportunityDetail/Index?noticeUID=CO1.NTC.1466755&amp;isFromPublicArea=True&amp;isModal=true&amp;asPopupView=true" TargetMode="External"/><Relationship Id="rId132" Type="http://schemas.openxmlformats.org/officeDocument/2006/relationships/hyperlink" Target="https://community.secop.gov.co/Public/Tendering/OpportunityDetail/Index?noticeUID=CO1.NTC.1164547&amp;isFromPublicArea=True&amp;isModal=true&amp;asPopupView=true" TargetMode="External"/><Relationship Id="rId174" Type="http://schemas.openxmlformats.org/officeDocument/2006/relationships/hyperlink" Target="https://community.secop.gov.co/Public/Tendering/ContractNoticePhases/View?PPI=CO1.PPI.8989974&amp;isFromPublicArea=True&amp;isModal=False" TargetMode="External"/><Relationship Id="rId381" Type="http://schemas.openxmlformats.org/officeDocument/2006/relationships/hyperlink" Target="https://community.secop.gov.co/Public/Tendering/ContractNoticePhases/View?PPI=CO1.PPI.11274077&amp;isFromPublicArea=True&amp;isModal=False" TargetMode="External"/><Relationship Id="rId241" Type="http://schemas.openxmlformats.org/officeDocument/2006/relationships/hyperlink" Target="https://community.secop.gov.co/Public/Tendering/ContractNoticePhases/View?PPI=CO1.PPI.9259160&amp;isFromPublicArea=True&amp;isModal=False" TargetMode="External"/><Relationship Id="rId36" Type="http://schemas.openxmlformats.org/officeDocument/2006/relationships/hyperlink" Target="https://community.secop.gov.co/Public/Tendering/OpportunityDetail/Index?noticeUID=CO1.NTC.1086001&amp;isFromPublicArea=True&amp;isModal=true&amp;asPopupView=true" TargetMode="External"/><Relationship Id="rId283" Type="http://schemas.openxmlformats.org/officeDocument/2006/relationships/hyperlink" Target="https://community.secop.gov.co/Public/Tendering/ContractNoticePhases/View?PPI=CO1.PPI.9964969&amp;isFromPublicArea=True&amp;isModal=False" TargetMode="External"/><Relationship Id="rId339" Type="http://schemas.openxmlformats.org/officeDocument/2006/relationships/hyperlink" Target="https://community.secop.gov.co/Public/Tendering/ContractNoticePhases/View?PPI=CO1.PPI.10450009&amp;isFromPublicArea=True&amp;isModal=False" TargetMode="External"/><Relationship Id="rId78" Type="http://schemas.openxmlformats.org/officeDocument/2006/relationships/hyperlink" Target="https://community.secop.gov.co/Public/Tendering/OpportunityDetail/Index?noticeUID=CO1.NTC.1111399&amp;isFromPublicArea=True&amp;isModal=true&amp;asPopupView=true" TargetMode="External"/><Relationship Id="rId101" Type="http://schemas.openxmlformats.org/officeDocument/2006/relationships/hyperlink" Target="https://community.secop.gov.co/Public/Tendering/ContractNoticePhases/View?PPI=CO1.PPI.6117042&amp;isFromPublicArea=True&amp;isModal=False" TargetMode="External"/><Relationship Id="rId143" Type="http://schemas.openxmlformats.org/officeDocument/2006/relationships/hyperlink" Target="https://community.secop.gov.co/Public/Tendering/ContractNoticePhases/View?PPI=CO1.PPI.6854192&amp;isFromPublicArea=True&amp;isModal=False" TargetMode="External"/><Relationship Id="rId185" Type="http://schemas.openxmlformats.org/officeDocument/2006/relationships/hyperlink" Target="https://community.secop.gov.co/Public/Tendering/ContractNoticePhases/View?PPI=CO1.PPI.9052907&amp;isFromPublicArea=True&amp;isModal=False" TargetMode="External"/><Relationship Id="rId350" Type="http://schemas.openxmlformats.org/officeDocument/2006/relationships/hyperlink" Target="https://community.secop.gov.co/Public/Tendering/OpportunityDetail/Index?noticeUID=CO1.NTC.1566139&amp;isFromPublicArea=True&amp;isModal=true&amp;asPopupView=true" TargetMode="External"/><Relationship Id="rId9" Type="http://schemas.openxmlformats.org/officeDocument/2006/relationships/hyperlink" Target="https://community.secop.gov.co/Public/Tendering/OpportunityDetail/Index?noticeUID=CO1.NTC.1070366&amp;isFromPublicArea=True&amp;isModal=true&amp;asPopupView=true" TargetMode="External"/><Relationship Id="rId210" Type="http://schemas.openxmlformats.org/officeDocument/2006/relationships/hyperlink" Target="https://community.secop.gov.co/Public/Tendering/OpportunityDetail/Index?noticeUID=CO1.NTC.1338811&amp;isFromPublicArea=True&amp;isModal=true&amp;asPopupView=true" TargetMode="External"/><Relationship Id="rId392" Type="http://schemas.openxmlformats.org/officeDocument/2006/relationships/hyperlink" Target="https://www.colombiacompra.gov.co/tienda-virtual-del-estado-colombiano/ordenes-compra/61762" TargetMode="External"/><Relationship Id="rId252" Type="http://schemas.openxmlformats.org/officeDocument/2006/relationships/hyperlink" Target="https://community.secop.gov.co/Public/Tendering/OpportunityDetail/Index?noticeUID=CO1.NTC.1354925&amp;isFromPublicArea=True&amp;isModal=true&amp;asPopupView=true" TargetMode="External"/><Relationship Id="rId294" Type="http://schemas.openxmlformats.org/officeDocument/2006/relationships/hyperlink" Target="https://community.secop.gov.co/Public/Tendering/OpportunityDetail/Index?noticeUID=CO1.NTC.1427846&amp;isFromPublicArea=True&amp;isModal=true&amp;asPopupView=true" TargetMode="External"/><Relationship Id="rId308" Type="http://schemas.openxmlformats.org/officeDocument/2006/relationships/hyperlink" Target="https://community.secop.gov.co/Public/Tendering/OpportunityDetail/Index?noticeUID=CO1.NTC.1449246&amp;isFromPublicArea=True&amp;isModal=true&amp;asPopupView=true" TargetMode="External"/><Relationship Id="rId47" Type="http://schemas.openxmlformats.org/officeDocument/2006/relationships/hyperlink" Target="https://community.secop.gov.co/Public/Tendering/ContractNoticePhases/View?PPI=CO1.PPI.5704737&amp;isFromPublicArea=True&amp;isModal=False" TargetMode="External"/><Relationship Id="rId89" Type="http://schemas.openxmlformats.org/officeDocument/2006/relationships/hyperlink" Target="https://community.secop.gov.co/Public/Tendering/ContractNoticePhases/View?PPI=CO1.PPI.5985240&amp;isFromPublicArea=True&amp;isModal=False" TargetMode="External"/><Relationship Id="rId112" Type="http://schemas.openxmlformats.org/officeDocument/2006/relationships/hyperlink" Target="https://community.secop.gov.co/Public/Tendering/OpportunityDetail/Index?noticeUID=CO1.NTC.1139420&amp;isFromPublicArea=True&amp;isModal=true&amp;asPopupView=true" TargetMode="External"/><Relationship Id="rId154" Type="http://schemas.openxmlformats.org/officeDocument/2006/relationships/hyperlink" Target="https://community.secop.gov.co/Public/Tendering/ContractNoticePhases/View?PPI=CO1.PPI.7639400&amp;isFromPublicArea=True&amp;isModal=False" TargetMode="External"/><Relationship Id="rId361" Type="http://schemas.openxmlformats.org/officeDocument/2006/relationships/hyperlink" Target="https://community.secop.gov.co/Public/Tendering/ContractNoticePhases/View?PPI=CO1.PPI.11208931&amp;isFromPublicArea=True&amp;isModal=False" TargetMode="External"/><Relationship Id="rId196" Type="http://schemas.openxmlformats.org/officeDocument/2006/relationships/hyperlink" Target="https://community.secop.gov.co/Public/Tendering/OpportunityDetail/Index?noticeUID=CO1.NTC.1335580&amp;isFromPublicArea=True&amp;isModal=true&amp;asPopupView=true" TargetMode="External"/><Relationship Id="rId16" Type="http://schemas.openxmlformats.org/officeDocument/2006/relationships/hyperlink" Target="https://community.secop.gov.co/Public/Tendering/ContractNoticePhases/View?PPI=CO1.PPI.5543178&amp;isFromPublicArea=True&amp;isModal=False" TargetMode="External"/><Relationship Id="rId221" Type="http://schemas.openxmlformats.org/officeDocument/2006/relationships/hyperlink" Target="https://community.secop.gov.co/Public/Tendering/ContractNoticePhases/View?PPI=CO1.PPI.9169498&amp;isFromPublicArea=True&amp;isModal=False" TargetMode="External"/><Relationship Id="rId263" Type="http://schemas.openxmlformats.org/officeDocument/2006/relationships/hyperlink" Target="https://community.secop.gov.co/Public/Tendering/ContractNoticePhases/View?PPI=CO1.PPI.9438278&amp;isFromPublicArea=True&amp;isModal=False" TargetMode="External"/><Relationship Id="rId319" Type="http://schemas.openxmlformats.org/officeDocument/2006/relationships/hyperlink" Target="https://community.secop.gov.co/Public/Tendering/ContractNoticePhases/View?PPI=CO1.PPI.10341052&amp;isFromPublicArea=True&amp;isModal=False" TargetMode="External"/><Relationship Id="rId37" Type="http://schemas.openxmlformats.org/officeDocument/2006/relationships/hyperlink" Target="https://community.secop.gov.co/Public/Tendering/ContractNoticePhases/View?PPI=CO1.PPI.5683489&amp;isFromPublicArea=True&amp;isModal=False" TargetMode="External"/><Relationship Id="rId58" Type="http://schemas.openxmlformats.org/officeDocument/2006/relationships/hyperlink" Target="https://community.secop.gov.co/Public/Tendering/OpportunityDetail/Index?noticeUID=CO1.NTC.1103212&amp;isFromPublicArea=True&amp;isModal=true&amp;asPopupView=true" TargetMode="External"/><Relationship Id="rId79" Type="http://schemas.openxmlformats.org/officeDocument/2006/relationships/hyperlink" Target="https://community.secop.gov.co/Public/Tendering/ContractNoticePhases/View?PPI=CO1.PPI.5920729&amp;isFromPublicArea=True&amp;isModal=False" TargetMode="External"/><Relationship Id="rId102" Type="http://schemas.openxmlformats.org/officeDocument/2006/relationships/hyperlink" Target="https://community.secop.gov.co/Public/Tendering/OpportunityDetail/Index?noticeUID=CO1.NTC.1131596&amp;isFromPublicArea=True&amp;isModal=true&amp;asPopupView=true" TargetMode="External"/><Relationship Id="rId123" Type="http://schemas.openxmlformats.org/officeDocument/2006/relationships/hyperlink" Target="https://community.secop.gov.co/Public/Tendering/ContractNoticePhases/View?PPI=CO1.PPI.6403736&amp;isFromPublicArea=True&amp;isModal=False" TargetMode="External"/><Relationship Id="rId144" Type="http://schemas.openxmlformats.org/officeDocument/2006/relationships/hyperlink" Target="https://community.secop.gov.co/Public/Tendering/OpportunityDetail/Index?noticeUID=CO1.NTC.1195981&amp;isFromPublicArea=True&amp;isModal=true&amp;asPopupView=true" TargetMode="External"/><Relationship Id="rId330" Type="http://schemas.openxmlformats.org/officeDocument/2006/relationships/hyperlink" Target="https://community.secop.gov.co/Public/Tendering/OpportunityDetail/Index?noticeUID=CO1.NTC.1467565&amp;isFromPublicArea=True&amp;isModal=true&amp;asPopupView=true" TargetMode="External"/><Relationship Id="rId90" Type="http://schemas.openxmlformats.org/officeDocument/2006/relationships/hyperlink" Target="https://community.secop.gov.co/Public/Tendering/OpportunityDetail/Index?noticeUID=CO1.NTC.1118126&amp;isFromPublicArea=True&amp;isModal=true&amp;asPopupView=true" TargetMode="External"/><Relationship Id="rId165" Type="http://schemas.openxmlformats.org/officeDocument/2006/relationships/hyperlink" Target="https://community.secop.gov.co/Public/Tendering/OpportunityDetail/Index?noticeUID=CO1.NTC.1268623&amp;isFromPublicArea=True&amp;isModal=true&amp;asPopupView=true" TargetMode="External"/><Relationship Id="rId186" Type="http://schemas.openxmlformats.org/officeDocument/2006/relationships/hyperlink" Target="https://community.secop.gov.co/Public/Tendering/OpportunityDetail/Index?noticeUID=CO1.NTC.1334240&amp;isFromPublicArea=True&amp;isModal=true&amp;asPopupView=true" TargetMode="External"/><Relationship Id="rId351" Type="http://schemas.openxmlformats.org/officeDocument/2006/relationships/hyperlink" Target="https://community.secop.gov.co/Public/Tendering/ContractNoticePhases/View?PPI=CO1.PPI.11135386&amp;isFromPublicArea=True&amp;isModal=False" TargetMode="External"/><Relationship Id="rId372" Type="http://schemas.openxmlformats.org/officeDocument/2006/relationships/hyperlink" Target="https://community.secop.gov.co/Public/Tendering/OpportunityDetail/Index?noticeUID=CO1.NTC.1585746&amp;isFromPublicArea=True&amp;isModal=true&amp;asPopupView=true" TargetMode="External"/><Relationship Id="rId393" Type="http://schemas.openxmlformats.org/officeDocument/2006/relationships/hyperlink" Target="https://www.colombiacompra.gov.co/tienda-virtual-del-estado-colombiano/ordenes-compra/61762" TargetMode="External"/><Relationship Id="rId211" Type="http://schemas.openxmlformats.org/officeDocument/2006/relationships/hyperlink" Target="https://community.secop.gov.co/Public/Tendering/ContractNoticePhases/View?PPI=CO1.PPI.9105037&amp;isFromPublicArea=True&amp;isModal=False" TargetMode="External"/><Relationship Id="rId232" Type="http://schemas.openxmlformats.org/officeDocument/2006/relationships/hyperlink" Target="https://community.secop.gov.co/Public/Tendering/OpportunityDetail/Index?noticeUID=CO1.NTC.1347697&amp;isFromPublicArea=True&amp;isModal=true&amp;asPopupView=true" TargetMode="External"/><Relationship Id="rId253" Type="http://schemas.openxmlformats.org/officeDocument/2006/relationships/hyperlink" Target="https://community.secop.gov.co/Public/Tendering/ContractNoticePhases/View?PPI=CO1.PPI.9331568&amp;isFromPublicArea=True&amp;isModal=False" TargetMode="External"/><Relationship Id="rId274" Type="http://schemas.openxmlformats.org/officeDocument/2006/relationships/hyperlink" Target="https://community.secop.gov.co/Public/Tendering/OpportunityDetail/Index?noticeUID=CO1.NTC.1384696&amp;isFromPublicArea=True&amp;isModal=true&amp;asPopupView=true" TargetMode="External"/><Relationship Id="rId295" Type="http://schemas.openxmlformats.org/officeDocument/2006/relationships/hyperlink" Target="https://community.secop.gov.co/Public/Tendering/ContractNoticePhases/View?PPI=CO1.PPI.10022277&amp;isFromPublicArea=True&amp;isModal=False" TargetMode="External"/><Relationship Id="rId309" Type="http://schemas.openxmlformats.org/officeDocument/2006/relationships/hyperlink" Target="https://community.secop.gov.co/Public/Tendering/ContractNoticePhases/View?PPI=CO1.PPI.10299554&amp;isFromPublicArea=True&amp;isModal=False" TargetMode="External"/><Relationship Id="rId27" Type="http://schemas.openxmlformats.org/officeDocument/2006/relationships/hyperlink" Target="https://community.secop.gov.co/Public/Tendering/ContractNoticePhases/View?PPI=CO1.PPI.5593912&amp;isFromPublicArea=True&amp;isModal=False" TargetMode="External"/><Relationship Id="rId48" Type="http://schemas.openxmlformats.org/officeDocument/2006/relationships/hyperlink" Target="https://community.secop.gov.co/Public/Tendering/OpportunityDetail/Index?noticeUID=CO1.NTC.1091429&amp;isFromPublicArea=True&amp;isModal=true&amp;asPopupView=true" TargetMode="External"/><Relationship Id="rId69" Type="http://schemas.openxmlformats.org/officeDocument/2006/relationships/hyperlink" Target="https://community.secop.gov.co/Public/Tendering/ContractNoticePhases/View?PPI=CO1.PPI.5893451&amp;isFromPublicArea=True&amp;isModal=False" TargetMode="External"/><Relationship Id="rId113" Type="http://schemas.openxmlformats.org/officeDocument/2006/relationships/hyperlink" Target="https://community.secop.gov.co/Public/Tendering/ContractNoticePhases/View?PPI=CO1.PPI.6225506&amp;isFromPublicArea=True&amp;isModal=False" TargetMode="External"/><Relationship Id="rId134" Type="http://schemas.openxmlformats.org/officeDocument/2006/relationships/hyperlink" Target="https://community.secop.gov.co/Public/Tendering/OpportunityDetail/Index?noticeUID=CO1.NTC.1165917&amp;isFromPublicArea=True&amp;isModal=true&amp;asPopupView=true" TargetMode="External"/><Relationship Id="rId320" Type="http://schemas.openxmlformats.org/officeDocument/2006/relationships/hyperlink" Target="https://community.secop.gov.co/Public/Tendering/OpportunityDetail/Index?noticeUID=CO1.NTC.1456365&amp;isFromPublicArea=True&amp;isModal=true&amp;asPopupView=true" TargetMode="External"/><Relationship Id="rId80" Type="http://schemas.openxmlformats.org/officeDocument/2006/relationships/hyperlink" Target="https://community.secop.gov.co/Public/Tendering/OpportunityDetail/Index?noticeUID=CO1.NTC.1111940&amp;isFromPublicArea=True&amp;isModal=true&amp;asPopupView=true" TargetMode="External"/><Relationship Id="rId155" Type="http://schemas.openxmlformats.org/officeDocument/2006/relationships/hyperlink" Target="https://community.secop.gov.co/Public/Tendering/OpportunityDetail/Index?noticeUID=CO1.NTC.1212401&amp;isFromPublicArea=True&amp;isModal=true&amp;asPopupView=true" TargetMode="External"/><Relationship Id="rId176" Type="http://schemas.openxmlformats.org/officeDocument/2006/relationships/hyperlink" Target="https://community.secop.gov.co/Public/Tendering/ContractNoticePhases/View?PPI=CO1.PPI.8996216&amp;isFromPublicArea=True&amp;isModal=False" TargetMode="External"/><Relationship Id="rId197" Type="http://schemas.openxmlformats.org/officeDocument/2006/relationships/hyperlink" Target="https://community.secop.gov.co/Public/Tendering/ContractNoticePhases/View?PPI=CO1.PPI.9074178&amp;isFromPublicArea=True&amp;isModal=False" TargetMode="External"/><Relationship Id="rId341" Type="http://schemas.openxmlformats.org/officeDocument/2006/relationships/hyperlink" Target="https://community.secop.gov.co/Public/Tendering/ContractNoticePhases/View?PPI=CO1.PPI.10566160&amp;isFromPublicArea=True&amp;isModal=False" TargetMode="External"/><Relationship Id="rId362" Type="http://schemas.openxmlformats.org/officeDocument/2006/relationships/hyperlink" Target="https://www.colombiacompra.gov.co/tienda-virtual-del-estado-colombiano/ordenes-compra/59416" TargetMode="External"/><Relationship Id="rId383" Type="http://schemas.openxmlformats.org/officeDocument/2006/relationships/hyperlink" Target="https://community.secop.gov.co/Public/Tendering/ContractNoticePhases/View?PPI=CO1.PPI.11275301&amp;isFromPublicArea=True&amp;isModal=False" TargetMode="External"/><Relationship Id="rId201" Type="http://schemas.openxmlformats.org/officeDocument/2006/relationships/hyperlink" Target="https://www.colombiacompra.gov.co/tienda-virtual-del-estado-colombiano/ordenes-compra/51994" TargetMode="External"/><Relationship Id="rId222" Type="http://schemas.openxmlformats.org/officeDocument/2006/relationships/hyperlink" Target="https://community.secop.gov.co/Public/Tendering/OpportunityDetail/Index?noticeUID=CO1.NTC.1342533&amp;isFromPublicArea=True&amp;isModal=true&amp;asPopupView=true" TargetMode="External"/><Relationship Id="rId243" Type="http://schemas.openxmlformats.org/officeDocument/2006/relationships/hyperlink" Target="https://community.secop.gov.co/Public/Tendering/ContractNoticePhases/View?PPI=CO1.PPI.9282072&amp;isFromPublicArea=True&amp;isModal=False" TargetMode="External"/><Relationship Id="rId264" Type="http://schemas.openxmlformats.org/officeDocument/2006/relationships/hyperlink" Target="https://community.secop.gov.co/Public/Tendering/OpportunityDetail/Index?noticeUID=CO1.NTC.1362975&amp;isFromPublicArea=True&amp;isModal=true&amp;asPopupView=true" TargetMode="External"/><Relationship Id="rId285" Type="http://schemas.openxmlformats.org/officeDocument/2006/relationships/hyperlink" Target="https://community.secop.gov.co/Public/Tendering/ContractNoticePhases/View?PPI=CO1.PPI.9982131&amp;isFromPublicArea=True&amp;isModal=False" TargetMode="External"/><Relationship Id="rId17" Type="http://schemas.openxmlformats.org/officeDocument/2006/relationships/hyperlink" Target="https://community.secop.gov.co/Public/Tendering/OpportunityDetail/Index?noticeUID=CO1.NTC.1076804&amp;isFromPublicArea=True&amp;isModal=true&amp;asPopupView=true" TargetMode="External"/><Relationship Id="rId38" Type="http://schemas.openxmlformats.org/officeDocument/2006/relationships/hyperlink" Target="https://community.secop.gov.co/Public/Tendering/OpportunityDetail/Index?noticeUID=CO1.NTC.1089223&amp;isFromPublicArea=True&amp;isModal=true&amp;asPopupView=true" TargetMode="External"/><Relationship Id="rId59" Type="http://schemas.openxmlformats.org/officeDocument/2006/relationships/hyperlink" Target="https://community.secop.gov.co/Public/Tendering/ContractNoticePhases/View?PPI=CO1.PPI.5840037&amp;isFromPublicArea=True&amp;isModal=False" TargetMode="External"/><Relationship Id="rId103" Type="http://schemas.openxmlformats.org/officeDocument/2006/relationships/hyperlink" Target="https://community.secop.gov.co/Public/Tendering/ContractNoticePhases/View?PPI=CO1.PPI.6142792&amp;isFromPublicArea=True&amp;isModal=False" TargetMode="External"/><Relationship Id="rId124" Type="http://schemas.openxmlformats.org/officeDocument/2006/relationships/hyperlink" Target="https://community.secop.gov.co/Public/Tendering/OpportunityDetail/Index?noticeUID=CO1.NTC.1156392&amp;isFromPublicArea=True&amp;isModal=true&amp;asPopupView=true" TargetMode="External"/><Relationship Id="rId310" Type="http://schemas.openxmlformats.org/officeDocument/2006/relationships/hyperlink" Target="https://community.secop.gov.co/Public/Tendering/OpportunityDetail/Index?noticeUID=CO1.NTC.1450452&amp;isFromPublicArea=True&amp;isModal=true&amp;asPopupView=true" TargetMode="External"/><Relationship Id="rId70" Type="http://schemas.openxmlformats.org/officeDocument/2006/relationships/hyperlink" Target="https://community.secop.gov.co/Public/Tendering/OpportunityDetail/Index?noticeUID=CO1.NTC.1109410&amp;isFromPublicArea=True&amp;isModal=true&amp;asPopupView=true" TargetMode="External"/><Relationship Id="rId91" Type="http://schemas.openxmlformats.org/officeDocument/2006/relationships/hyperlink" Target="https://community.secop.gov.co/Public/Tendering/ContractNoticePhases/View?PPI=CO1.PPI.5989785&amp;isFromPublicArea=True&amp;isModal=False" TargetMode="External"/><Relationship Id="rId145" Type="http://schemas.openxmlformats.org/officeDocument/2006/relationships/hyperlink" Target="https://community.secop.gov.co/Public/Tendering/ContractNoticePhases/View?PPI=CO1.PPI.6940923&amp;isFromPublicArea=True&amp;isModal=False" TargetMode="External"/><Relationship Id="rId166" Type="http://schemas.openxmlformats.org/officeDocument/2006/relationships/hyperlink" Target="https://community.secop.gov.co/Public/Tendering/ContractNoticePhases/View?PPI=CO1.PPI.8038961&amp;isFromPublicArea=True&amp;isModal=False" TargetMode="External"/><Relationship Id="rId187" Type="http://schemas.openxmlformats.org/officeDocument/2006/relationships/hyperlink" Target="https://community.secop.gov.co/Public/Tendering/ContractNoticePhases/View?PPI=CO1.PPI.9048296&amp;isFromPublicArea=True&amp;isModal=False" TargetMode="External"/><Relationship Id="rId331" Type="http://schemas.openxmlformats.org/officeDocument/2006/relationships/hyperlink" Target="https://community.secop.gov.co/Public/Tendering/ContractNoticePhases/View?PPI=CO1.PPI.10433393&amp;isFromPublicArea=True&amp;isModal=False" TargetMode="External"/><Relationship Id="rId352" Type="http://schemas.openxmlformats.org/officeDocument/2006/relationships/hyperlink" Target="https://community.secop.gov.co/Public/Tendering/OpportunityDetail/Index?noticeUID=CO1.NTC.1566587&amp;isFromPublicArea=True&amp;isModal=true&amp;asPopupView=true" TargetMode="External"/><Relationship Id="rId373" Type="http://schemas.openxmlformats.org/officeDocument/2006/relationships/hyperlink" Target="https://community.secop.gov.co/Public/Tendering/ContractNoticePhases/View?PPI=CO1.PPI.11270758&amp;isFromPublicArea=True&amp;isModal=False" TargetMode="External"/><Relationship Id="rId394" Type="http://schemas.openxmlformats.org/officeDocument/2006/relationships/hyperlink" Target="https://community.secop.gov.co/Public/Tendering/OpportunityDetail/Index?noticeUID=CO1.NTC.1607491&amp;isFromPublicArea=True&amp;isModal=true&amp;asPopupView=true" TargetMode="External"/><Relationship Id="rId1" Type="http://schemas.openxmlformats.org/officeDocument/2006/relationships/hyperlink" Target="https://community.secop.gov.co/Public/Tendering/OpportunityDetail/Index?noticeUID=CO1.NTC.1067418&amp;isFromPublicArea=True&amp;isModal=true&amp;asPopupView=true" TargetMode="External"/><Relationship Id="rId212" Type="http://schemas.openxmlformats.org/officeDocument/2006/relationships/hyperlink" Target="https://community.secop.gov.co/Public/Tendering/OpportunityDetail/Index?noticeUID=CO1.NTC.1338832&amp;isFromPublicArea=True&amp;isModal=true&amp;asPopupView=true" TargetMode="External"/><Relationship Id="rId233" Type="http://schemas.openxmlformats.org/officeDocument/2006/relationships/hyperlink" Target="https://community.secop.gov.co/Public/Tendering/ContractNoticePhases/View?PPI=CO1.PPI.9239248&amp;isFromPublicArea=True&amp;isModal=False" TargetMode="External"/><Relationship Id="rId254" Type="http://schemas.openxmlformats.org/officeDocument/2006/relationships/hyperlink" Target="https://community.secop.gov.co/Public/Tendering/OpportunityDetail/Index?noticeUID=CO1.NTC.1355223&amp;isFromPublicArea=True&amp;isModal=true&amp;asPopupView=true" TargetMode="External"/><Relationship Id="rId28" Type="http://schemas.openxmlformats.org/officeDocument/2006/relationships/hyperlink" Target="https://community.secop.gov.co/Public/Tendering/OpportunityDetail/Index?noticeUID=CO1.NTC.1077447&amp;isFromPublicArea=True&amp;isModal=true&amp;asPopupView=true" TargetMode="External"/><Relationship Id="rId49" Type="http://schemas.openxmlformats.org/officeDocument/2006/relationships/hyperlink" Target="https://community.secop.gov.co/Public/Tendering/ContractNoticePhases/View?PPI=CO1.PPI.5737321&amp;isFromPublicArea=True&amp;isModal=False" TargetMode="External"/><Relationship Id="rId114" Type="http://schemas.openxmlformats.org/officeDocument/2006/relationships/hyperlink" Target="https://community.secop.gov.co/Public/Tendering/OpportunityDetail/Index?noticeUID=CO1.NTC.1146205&amp;isFromPublicArea=True&amp;isModal=true&amp;asPopupView=true" TargetMode="External"/><Relationship Id="rId275" Type="http://schemas.openxmlformats.org/officeDocument/2006/relationships/hyperlink" Target="https://community.secop.gov.co/Public/Tendering/ContractNoticePhases/View?PPI=CO1.PPI.9766786&amp;isFromPublicArea=True&amp;isModal=False" TargetMode="External"/><Relationship Id="rId296" Type="http://schemas.openxmlformats.org/officeDocument/2006/relationships/hyperlink" Target="https://community.secop.gov.co/Public/Tendering/OpportunityDetail/Index?noticeUID=CO1.NTC.1431179&amp;isFromPublicArea=True&amp;isModal=true&amp;asPopupView=true" TargetMode="External"/><Relationship Id="rId300" Type="http://schemas.openxmlformats.org/officeDocument/2006/relationships/hyperlink" Target="https://community.secop.gov.co/Public/Tendering/OpportunityDetail/Index?noticeUID=CO1.NTC.1432106&amp;isFromPublicArea=True&amp;isModal=true&amp;asPopupView=true" TargetMode="External"/><Relationship Id="rId60" Type="http://schemas.openxmlformats.org/officeDocument/2006/relationships/hyperlink" Target="https://community.secop.gov.co/Public/Tendering/OpportunityDetail/Index?noticeUID=CO1.NTC.1103615&amp;isFromPublicArea=True&amp;isModal=true&amp;asPopupView=true" TargetMode="External"/><Relationship Id="rId81" Type="http://schemas.openxmlformats.org/officeDocument/2006/relationships/hyperlink" Target="https://community.secop.gov.co/Public/Tendering/ContractNoticePhases/View?PPI=CO1.PPI.5922082&amp;isFromPublicArea=True&amp;isModal=False" TargetMode="External"/><Relationship Id="rId135" Type="http://schemas.openxmlformats.org/officeDocument/2006/relationships/hyperlink" Target="https://community.secop.gov.co/Public/Tendering/ContractNoticePhases/View?PPI=CO1.PPI.6527622&amp;isFromPublicArea=True&amp;isModal=False" TargetMode="External"/><Relationship Id="rId156" Type="http://schemas.openxmlformats.org/officeDocument/2006/relationships/hyperlink" Target="https://community.secop.gov.co/Public/Tendering/ContractNoticePhases/View?PPI=CO1.PPI.6898360&amp;isFromPublicArea=True&amp;isModal=False" TargetMode="External"/><Relationship Id="rId177" Type="http://schemas.openxmlformats.org/officeDocument/2006/relationships/hyperlink" Target="https://community.secop.gov.co/Public/Tendering/OpportunityDetail/Index?noticeUID=CO1.NTC.1330643&amp;isFromPublicArea=True&amp;isModal=true&amp;asPopupView=true" TargetMode="External"/><Relationship Id="rId198" Type="http://schemas.openxmlformats.org/officeDocument/2006/relationships/hyperlink" Target="https://community.secop.gov.co/Public/Tendering/OpportunityDetail/Index?noticeUID=CO1.NTC.1336442&amp;isFromPublicArea=True&amp;isModal=true&amp;asPopupView=true" TargetMode="External"/><Relationship Id="rId321" Type="http://schemas.openxmlformats.org/officeDocument/2006/relationships/hyperlink" Target="https://community.secop.gov.co/Public/Tendering/ContractNoticePhases/View?PPI=CO1.PPI.10357749&amp;isFromPublicArea=True&amp;isModal=False" TargetMode="External"/><Relationship Id="rId342" Type="http://schemas.openxmlformats.org/officeDocument/2006/relationships/hyperlink" Target="https://community.secop.gov.co/Public/Tendering/OpportunityDetail/Index?noticeUID=CO1.NTC.1503017&amp;isFromPublicArea=True&amp;isModal=true&amp;asPopupView=true" TargetMode="External"/><Relationship Id="rId363" Type="http://schemas.openxmlformats.org/officeDocument/2006/relationships/hyperlink" Target="https://www.colombiacompra.gov.co/tienda-virtual-del-estado-colombiano/ordenes-compra/59416" TargetMode="External"/><Relationship Id="rId384" Type="http://schemas.openxmlformats.org/officeDocument/2006/relationships/hyperlink" Target="https://community.secop.gov.co/Public/Tendering/ContractDetailView/Index?UniqueIdentifier=CO1.PCCNTR.2032822&amp;isModal=true&amp;asPopupView=true" TargetMode="External"/><Relationship Id="rId202" Type="http://schemas.openxmlformats.org/officeDocument/2006/relationships/hyperlink" Target="https://community.secop.gov.co/Public/Tendering/OpportunityDetail/Index?noticeUID=CO1.NTC.1337313&amp;isFromPublicArea=True&amp;isModal=true&amp;asPopupView=true" TargetMode="External"/><Relationship Id="rId223" Type="http://schemas.openxmlformats.org/officeDocument/2006/relationships/hyperlink" Target="https://community.secop.gov.co/Public/Tendering/ContractNoticePhases/View?PPI=CO1.PPI.9172197&amp;isFromPublicArea=True&amp;isModal=False" TargetMode="External"/><Relationship Id="rId244" Type="http://schemas.openxmlformats.org/officeDocument/2006/relationships/hyperlink" Target="https://community.secop.gov.co/Public/Tendering/OpportunityDetail/Index?noticeUID=CO1.NTC.1350976&amp;isFromPublicArea=True&amp;isModal=true&amp;asPopupView=true" TargetMode="External"/><Relationship Id="rId18" Type="http://schemas.openxmlformats.org/officeDocument/2006/relationships/hyperlink" Target="https://community.secop.gov.co/Public/Tendering/ContractNoticePhases/View?PPI=CO1.PPI.5578402&amp;isFromPublicArea=True&amp;isModal=False" TargetMode="External"/><Relationship Id="rId39" Type="http://schemas.openxmlformats.org/officeDocument/2006/relationships/hyperlink" Target="https://community.secop.gov.co/Public/Tendering/ContractNoticePhases/View?PPI=CO1.PPI.5712829&amp;isFromPublicArea=True&amp;isModal=False" TargetMode="External"/><Relationship Id="rId265" Type="http://schemas.openxmlformats.org/officeDocument/2006/relationships/hyperlink" Target="https://community.secop.gov.co/Public/Tendering/ContractNoticePhases/View?PPI=CO1.PPI.9441397&amp;isFromPublicArea=True&amp;isModal=False" TargetMode="External"/><Relationship Id="rId286" Type="http://schemas.openxmlformats.org/officeDocument/2006/relationships/hyperlink" Target="https://community.secop.gov.co/Public/Tendering/OpportunityDetail/Index?noticeUID=CO1.NTC.1406568&amp;isFromPublicArea=True&amp;isModal=true&amp;asPopupView=true" TargetMode="External"/><Relationship Id="rId50" Type="http://schemas.openxmlformats.org/officeDocument/2006/relationships/hyperlink" Target="https://community.secop.gov.co/Public/Tendering/OpportunityDetail/Index?noticeUID=CO1.NTC.1095237&amp;isFromPublicArea=True&amp;isModal=true&amp;asPopupView=true" TargetMode="External"/><Relationship Id="rId104" Type="http://schemas.openxmlformats.org/officeDocument/2006/relationships/hyperlink" Target="https://community.secop.gov.co/Public/Tendering/OpportunityDetail/Index?noticeUID=CO1.NTC.1133413&amp;isFromPublicArea=True&amp;isModal=true&amp;asPopupView=true" TargetMode="External"/><Relationship Id="rId125" Type="http://schemas.openxmlformats.org/officeDocument/2006/relationships/hyperlink" Target="https://community.secop.gov.co/Public/Tendering/ContractNoticePhases/View?PPI=CO1.PPI.6404311&amp;isFromPublicArea=True&amp;isModal=False" TargetMode="External"/><Relationship Id="rId146" Type="http://schemas.openxmlformats.org/officeDocument/2006/relationships/hyperlink" Target="https://community.secop.gov.co/Public/Tendering/OpportunityDetail/Index?noticeUID=CO1.NTC.1223707&amp;isFromPublicArea=True&amp;isModal=true&amp;asPopupView=true" TargetMode="External"/><Relationship Id="rId167" Type="http://schemas.openxmlformats.org/officeDocument/2006/relationships/hyperlink" Target="https://community.secop.gov.co/Public/Tendering/OpportunityDetail/Index?noticeUID=CO1.NTC.1325335&amp;isFromPublicArea=True&amp;isModal=true&amp;asPopupView=true" TargetMode="External"/><Relationship Id="rId188" Type="http://schemas.openxmlformats.org/officeDocument/2006/relationships/hyperlink" Target="https://community.secop.gov.co/Public/Tendering/OpportunityDetail/Index?noticeUID=CO1.NTC.1334052&amp;isFromPublicArea=True&amp;isModal=true&amp;asPopupView=true" TargetMode="External"/><Relationship Id="rId311" Type="http://schemas.openxmlformats.org/officeDocument/2006/relationships/hyperlink" Target="https://community.secop.gov.co/Public/Tendering/ContractNoticePhases/View?PPI=CO1.PPI.10311743&amp;isFromPublicArea=True&amp;isModal=False" TargetMode="External"/><Relationship Id="rId332" Type="http://schemas.openxmlformats.org/officeDocument/2006/relationships/hyperlink" Target="https://community.secop.gov.co/Public/Tendering/OpportunityDetail/Index?noticeUID=CO1.NTC.1468919&amp;isFromPublicArea=True&amp;isModal=true&amp;asPopupView=true" TargetMode="External"/><Relationship Id="rId353" Type="http://schemas.openxmlformats.org/officeDocument/2006/relationships/hyperlink" Target="https://community.secop.gov.co/Public/Tendering/ContractNoticePhases/View?PPI=CO1.PPI.11135386&amp;isFromPublicArea=True&amp;isModal=False" TargetMode="External"/><Relationship Id="rId374" Type="http://schemas.openxmlformats.org/officeDocument/2006/relationships/hyperlink" Target="https://community.secop.gov.co/Public/Tendering/ContractDetailView/Index?UniqueIdentifier=CO1.PCCNTR.2030325&amp;isModal=true&amp;asPopupView=true" TargetMode="External"/><Relationship Id="rId395" Type="http://schemas.openxmlformats.org/officeDocument/2006/relationships/hyperlink" Target="https://community.secop.gov.co/Public/Tendering/ContractNoticePhases/View?PPI=CO1.PPI.11404175&amp;isFromPublicArea=True&amp;isModal=False" TargetMode="External"/><Relationship Id="rId71" Type="http://schemas.openxmlformats.org/officeDocument/2006/relationships/hyperlink" Target="https://community.secop.gov.co/Public/Tendering/ContractNoticePhases/View?PPI=CO1.PPI.5899029&amp;isFromPublicArea=True&amp;isModal=False" TargetMode="External"/><Relationship Id="rId92" Type="http://schemas.openxmlformats.org/officeDocument/2006/relationships/hyperlink" Target="https://community.secop.gov.co/Public/Tendering/OpportunityDetail/Index?noticeUID=CO1.NTC.1118369&amp;isFromPublicArea=True&amp;isModal=true&amp;asPopupView=true" TargetMode="External"/><Relationship Id="rId213" Type="http://schemas.openxmlformats.org/officeDocument/2006/relationships/hyperlink" Target="https://community.secop.gov.co/Public/Tendering/ContractNoticePhases/View?PPI=CO1.PPI.9105826&amp;isFromPublicArea=True&amp;isModal=False" TargetMode="External"/><Relationship Id="rId234" Type="http://schemas.openxmlformats.org/officeDocument/2006/relationships/hyperlink" Target="https://community.secop.gov.co/Public/Tendering/OpportunityDetail/Index?noticeUID=CO1.NTC.1349007&amp;isFromPublicArea=True&amp;isModal=true&amp;asPopupView=true" TargetMode="External"/><Relationship Id="rId2" Type="http://schemas.openxmlformats.org/officeDocument/2006/relationships/hyperlink" Target="https://community.secop.gov.co/Public/Tendering/ContractNoticePhases/View?PPI=CO1.PPI.5461828&amp;isFromPublicArea=True&amp;isModal=False" TargetMode="External"/><Relationship Id="rId29" Type="http://schemas.openxmlformats.org/officeDocument/2006/relationships/hyperlink" Target="https://community.secop.gov.co/Public/Tendering/ContractNoticePhases/View?PPI=CO1.PPI.5604766&amp;isFromPublicArea=True&amp;isModal=False" TargetMode="External"/><Relationship Id="rId255" Type="http://schemas.openxmlformats.org/officeDocument/2006/relationships/hyperlink" Target="https://community.secop.gov.co/Public/Tendering/ContractNoticePhases/View?PPI=CO1.PPI.9340576&amp;isFromPublicArea=True&amp;isModal=False" TargetMode="External"/><Relationship Id="rId276" Type="http://schemas.openxmlformats.org/officeDocument/2006/relationships/hyperlink" Target="https://community.secop.gov.co/Public/Tendering/OpportunityDetail/Index?noticeUID=CO1.NTC.1388511&amp;isFromPublicArea=True&amp;isModal=true&amp;asPopupView=true" TargetMode="External"/><Relationship Id="rId297" Type="http://schemas.openxmlformats.org/officeDocument/2006/relationships/hyperlink" Target="https://community.secop.gov.co/Public/Tendering/ContractNoticePhases/View?PPI=CO1.PPI.10182647&amp;isFromPublicArea=True&amp;isModal=False" TargetMode="External"/><Relationship Id="rId40" Type="http://schemas.openxmlformats.org/officeDocument/2006/relationships/hyperlink" Target="https://community.secop.gov.co/Public/Tendering/OpportunityDetail/Index?noticeUID=CO1.NTC.1089670&amp;isFromPublicArea=True&amp;isModal=true&amp;asPopupView=true" TargetMode="External"/><Relationship Id="rId115" Type="http://schemas.openxmlformats.org/officeDocument/2006/relationships/hyperlink" Target="https://community.secop.gov.co/Public/Tendering/ContractNoticePhases/View?PPI=CO1.PPI.6301150&amp;isFromPublicArea=True&amp;isModal=False" TargetMode="External"/><Relationship Id="rId136" Type="http://schemas.openxmlformats.org/officeDocument/2006/relationships/hyperlink" Target="https://community.secop.gov.co/Public/Tendering/OpportunityDetail/Index?noticeUID=CO1.NTC.1166265&amp;isFromPublicArea=True&amp;isModal=true&amp;asPopupView=true" TargetMode="External"/><Relationship Id="rId157" Type="http://schemas.openxmlformats.org/officeDocument/2006/relationships/hyperlink" Target="https://community.secop.gov.co/Public/Tendering/OpportunityDetail/Index?noticeUID=CO1.NTC.1247236&amp;isFromPublicArea=True&amp;isModal=true&amp;asPopupView=true" TargetMode="External"/><Relationship Id="rId178" Type="http://schemas.openxmlformats.org/officeDocument/2006/relationships/hyperlink" Target="https://community.secop.gov.co/Public/Tendering/ContractNoticePhases/View?PPI=CO1.PPI.8972344&amp;isFromPublicArea=True&amp;isModal=False" TargetMode="External"/><Relationship Id="rId301" Type="http://schemas.openxmlformats.org/officeDocument/2006/relationships/hyperlink" Target="https://community.secop.gov.co/Public/Tendering/ContractNoticePhases/View?PPI=CO1.PPI.10184804&amp;isFromPublicArea=True&amp;isModal=False" TargetMode="External"/><Relationship Id="rId322" Type="http://schemas.openxmlformats.org/officeDocument/2006/relationships/hyperlink" Target="https://community.secop.gov.co/Public/Tendering/OpportunityDetail/Index?noticeUID=CO1.NTC.1466541&amp;isFromPublicArea=True&amp;isModal=true&amp;asPopupView=true" TargetMode="External"/><Relationship Id="rId343" Type="http://schemas.openxmlformats.org/officeDocument/2006/relationships/hyperlink" Target="https://community.secop.gov.co/Public/Tendering/ContractNoticePhases/View?PPI=CO1.PPI.10695305&amp;isFromPublicArea=True&amp;isModal=False" TargetMode="External"/><Relationship Id="rId364" Type="http://schemas.openxmlformats.org/officeDocument/2006/relationships/hyperlink" Target="https://www.colombiacompra.gov.co/tienda-virtual-del-estado-colombiano/ordenes-compra/59417" TargetMode="External"/><Relationship Id="rId61" Type="http://schemas.openxmlformats.org/officeDocument/2006/relationships/hyperlink" Target="https://community.secop.gov.co/Public/Tendering/ContractNoticePhases/View?PPI=CO1.PPI.5841007&amp;isFromPublicArea=True&amp;isModal=False" TargetMode="External"/><Relationship Id="rId82" Type="http://schemas.openxmlformats.org/officeDocument/2006/relationships/hyperlink" Target="https://community.secop.gov.co/Public/Tendering/OpportunityDetail/Index?noticeUID=CO1.NTC.1112404&amp;isFromPublicArea=True&amp;isModal=true&amp;asPopupView=true" TargetMode="External"/><Relationship Id="rId199" Type="http://schemas.openxmlformats.org/officeDocument/2006/relationships/hyperlink" Target="https://community.secop.gov.co/Public/Tendering/ContractNoticePhases/View?PPI=CO1.PPI.9078756&amp;isFromPublicArea=True&amp;isModal=False" TargetMode="External"/><Relationship Id="rId203" Type="http://schemas.openxmlformats.org/officeDocument/2006/relationships/hyperlink" Target="https://community.secop.gov.co/Public/Tendering/ContractNoticePhases/View?PPI=CO1.PPI.9085979&amp;isFromPublicArea=True&amp;isModal=False" TargetMode="External"/><Relationship Id="rId385" Type="http://schemas.openxmlformats.org/officeDocument/2006/relationships/hyperlink" Target="https://community.secop.gov.co/Public/Tendering/ContractNoticePhases/View?PPI=CO1.PPI.11285032&amp;isFromPublicArea=True&amp;isModal=False" TargetMode="External"/><Relationship Id="rId19" Type="http://schemas.openxmlformats.org/officeDocument/2006/relationships/hyperlink" Target="https://www.colombiacompra.gov.co/tienda-virtual-del-estado-colombiano/ordenes-compra/44729" TargetMode="External"/><Relationship Id="rId224" Type="http://schemas.openxmlformats.org/officeDocument/2006/relationships/hyperlink" Target="https://community.secop.gov.co/Public/Tendering/OpportunityDetail/Index?noticeUID=CO1.NTC.1347137&amp;isFromPublicArea=True&amp;isModal=true&amp;asPopupView=true" TargetMode="External"/><Relationship Id="rId245" Type="http://schemas.openxmlformats.org/officeDocument/2006/relationships/hyperlink" Target="https://community.secop.gov.co/Public/Tendering/ContractNoticePhases/View?PPI=CO1.PPI.9284734&amp;isFromPublicArea=True&amp;isModal=False" TargetMode="External"/><Relationship Id="rId266" Type="http://schemas.openxmlformats.org/officeDocument/2006/relationships/hyperlink" Target="https://community.secop.gov.co/Public/Tendering/OpportunityDetail/Index?noticeUID=CO1.NTC.1364204&amp;isFromPublicArea=True&amp;isModal=true&amp;asPo" TargetMode="External"/><Relationship Id="rId287" Type="http://schemas.openxmlformats.org/officeDocument/2006/relationships/hyperlink" Target="https://community.secop.gov.co/Public/Tendering/ContractNoticePhases/View?PPI=CO1.PPI.9992908&amp;isFromPublicArea=True&amp;isModal=False" TargetMode="External"/><Relationship Id="rId30" Type="http://schemas.openxmlformats.org/officeDocument/2006/relationships/hyperlink" Target="https://community.secop.gov.co/Public/Tendering/OpportunityDetail/Index?noticeUID=CO1.NTC.1082800&amp;isFromPublicArea=True&amp;isModal=true&amp;asPopupView=true" TargetMode="External"/><Relationship Id="rId105" Type="http://schemas.openxmlformats.org/officeDocument/2006/relationships/hyperlink" Target="https://community.secop.gov.co/Public/Tendering/ContractNoticePhases/View?PPI=CO1.PPI.6139051&amp;isFromPublicArea=True&amp;isModal=False" TargetMode="External"/><Relationship Id="rId126" Type="http://schemas.openxmlformats.org/officeDocument/2006/relationships/hyperlink" Target="https://community.secop.gov.co/Public/Tendering/OpportunityDetail/Index?noticeUID=CO1.NTC.1155954&amp;isFromPublicArea=True&amp;isModal=true&amp;asPopupView=true" TargetMode="External"/><Relationship Id="rId147" Type="http://schemas.openxmlformats.org/officeDocument/2006/relationships/hyperlink" Target="https://community.secop.gov.co/Public/Tendering/ContractNoticePhases/View?PPI=CO1.PPI.7322989&amp;isFromPublicArea=True&amp;isModal=False" TargetMode="External"/><Relationship Id="rId168" Type="http://schemas.openxmlformats.org/officeDocument/2006/relationships/hyperlink" Target="https://community.secop.gov.co/Public/Tendering/ContractNoticePhases/View?PPI=CO1.PPI.8666101&amp;isFromPublicArea=True&amp;isModal=False" TargetMode="External"/><Relationship Id="rId312" Type="http://schemas.openxmlformats.org/officeDocument/2006/relationships/hyperlink" Target="https://community.secop.gov.co/Public/Tendering/OpportunityDetail/Index?noticeUID=CO1.NTC.1451824&amp;isFromPublicArea=True&amp;isModal=true&amp;asPopupView=true" TargetMode="External"/><Relationship Id="rId333" Type="http://schemas.openxmlformats.org/officeDocument/2006/relationships/hyperlink" Target="https://community.secop.gov.co/Public/Tendering/ContractNoticePhases/View?PPI=CO1.PPI.10444232&amp;isFromPublicArea=True&amp;isModal=False" TargetMode="External"/><Relationship Id="rId354" Type="http://schemas.openxmlformats.org/officeDocument/2006/relationships/hyperlink" Target="https://community.secop.gov.co/Public/Tendering/OpportunityDetail/Index?noticeUID=CO1.NTC.1567005&amp;isFromPublicArea=True&amp;isModal=true&amp;asPopupView=true" TargetMode="External"/><Relationship Id="rId51" Type="http://schemas.openxmlformats.org/officeDocument/2006/relationships/hyperlink" Target="https://community.secop.gov.co/Public/Tendering/ContractNoticePhases/View?PPI=CO1.PPI.5765379&amp;isFromPublicArea=True&amp;isModal=False" TargetMode="External"/><Relationship Id="rId72" Type="http://schemas.openxmlformats.org/officeDocument/2006/relationships/hyperlink" Target="https://community.secop.gov.co/Public/Tendering/OpportunityDetail/Index?noticeUID=CO1.NTC.1109174&amp;isFromPublicArea=True&amp;isModal=true&amp;asPopupView=true" TargetMode="External"/><Relationship Id="rId93" Type="http://schemas.openxmlformats.org/officeDocument/2006/relationships/hyperlink" Target="https://community.secop.gov.co/Public/Tendering/ContractNoticePhases/View?PPI=CO1.PPI.5991922&amp;isFromPublicArea=True&amp;isModal=False" TargetMode="External"/><Relationship Id="rId189" Type="http://schemas.openxmlformats.org/officeDocument/2006/relationships/hyperlink" Target="https://community.secop.gov.co/Public/Tendering/ContractNoticePhases/View?PPI=CO1.PPI.9054037&amp;isFromPublicArea=True&amp;isModal=False" TargetMode="External"/><Relationship Id="rId375" Type="http://schemas.openxmlformats.org/officeDocument/2006/relationships/hyperlink" Target="https://community.secop.gov.co/Public/Tendering/ContractNoticePhases/View?PPI=CO1.PPI.11272038&amp;isFromPublicArea=True&amp;isModal=False" TargetMode="External"/><Relationship Id="rId396" Type="http://schemas.openxmlformats.org/officeDocument/2006/relationships/vmlDrawing" Target="../drawings/vmlDrawing1.vml"/><Relationship Id="rId3" Type="http://schemas.openxmlformats.org/officeDocument/2006/relationships/hyperlink" Target="https://community.secop.gov.co/Public/Tendering/OpportunityDetail/Index?noticeUID=CO1.NTC.1069753&amp;isFromPublicArea=True&amp;isModal=true&amp;asPopupView=true" TargetMode="External"/><Relationship Id="rId214" Type="http://schemas.openxmlformats.org/officeDocument/2006/relationships/hyperlink" Target="https://community.secop.gov.co/Public/Tendering/OpportunityDetail/Index?noticeUID=CO1.NTC.1338750&amp;isFromPublicArea=True&amp;isModal=true&amp;asPopupView=true" TargetMode="External"/><Relationship Id="rId235" Type="http://schemas.openxmlformats.org/officeDocument/2006/relationships/hyperlink" Target="https://community.secop.gov.co/Public/Tendering/ContractNoticePhases/View?PPI=CO1.PPI.9246033&amp;isFromPublicArea=True&amp;isModal=False" TargetMode="External"/><Relationship Id="rId256" Type="http://schemas.openxmlformats.org/officeDocument/2006/relationships/hyperlink" Target="https://community.secop.gov.co/Public/Tendering/OpportunityDetail/Index?noticeUID=CO1.NTC.1359904&amp;isFromPublicArea=True&amp;isModal=true&amp;asPopupView=true" TargetMode="External"/><Relationship Id="rId277" Type="http://schemas.openxmlformats.org/officeDocument/2006/relationships/hyperlink" Target="https://community.secop.gov.co/Public/Tendering/ContractNoticePhases/View?PPI=CO1.PPI.9815982&amp;isFromPublicArea=True&amp;isModal=False" TargetMode="External"/><Relationship Id="rId298" Type="http://schemas.openxmlformats.org/officeDocument/2006/relationships/hyperlink" Target="https://community.secop.gov.co/Public/Tendering/OpportunityDetail/Index?noticeUID=CO1.NTC.1431626&amp;isFromPublicArea=True&amp;isModal=true&amp;asPopupView=true" TargetMode="External"/><Relationship Id="rId116" Type="http://schemas.openxmlformats.org/officeDocument/2006/relationships/hyperlink" Target="https://community.secop.gov.co/Public/Tendering/OpportunityDetail/Index?noticeUID=CO1.NTC.1148447&amp;isFromPublicArea=True&amp;isModal=true&amp;asPopupView=true" TargetMode="External"/><Relationship Id="rId137" Type="http://schemas.openxmlformats.org/officeDocument/2006/relationships/hyperlink" Target="https://community.secop.gov.co/Public/Tendering/ContractNoticePhases/View?PPI=CO1.PPI.6531169&amp;isFromPublicArea=True&amp;isModal=False" TargetMode="External"/><Relationship Id="rId158" Type="http://schemas.openxmlformats.org/officeDocument/2006/relationships/hyperlink" Target="https://community.secop.gov.co/Public/Tendering/ContractNoticePhases/View?PPI=CO1.PPI.7701194&amp;isFromPublicArea=True&amp;isModal=False" TargetMode="External"/><Relationship Id="rId302" Type="http://schemas.openxmlformats.org/officeDocument/2006/relationships/hyperlink" Target="https://community.secop.gov.co/Public/Tendering/OpportunityDetail/Index?noticeUID=CO1.NTC.1438793&amp;isFromPublicArea=True&amp;isModal=true&amp;asPopupView=true" TargetMode="External"/><Relationship Id="rId323" Type="http://schemas.openxmlformats.org/officeDocument/2006/relationships/hyperlink" Target="https://community.secop.gov.co/Public/Tendering/ContractNoticePhases/View?PPI=CO1.PPI.10428563&amp;isFromPublicArea=True&amp;isModal=False" TargetMode="External"/><Relationship Id="rId344" Type="http://schemas.openxmlformats.org/officeDocument/2006/relationships/hyperlink" Target="https://www.colombiacompra.gov.co/tienda-virtual-del-estado-colombiano/ordenes-compra/56645" TargetMode="External"/><Relationship Id="rId20" Type="http://schemas.openxmlformats.org/officeDocument/2006/relationships/hyperlink" Target="https://community.secop.gov.co/Public/Tendering/OpportunityDetail/Index?noticeUID=CO1.NTC.1077925&amp;isFromPublicArea=True&amp;isModal=true&amp;asPopupView=true" TargetMode="External"/><Relationship Id="rId41" Type="http://schemas.openxmlformats.org/officeDocument/2006/relationships/hyperlink" Target="https://community.secop.gov.co/Public/Tendering/ContractNoticePhases/View?PPI=CO1.PPI.5715066&amp;isFromPublicArea=True&amp;isModal=False" TargetMode="External"/><Relationship Id="rId62" Type="http://schemas.openxmlformats.org/officeDocument/2006/relationships/hyperlink" Target="https://community.secop.gov.co/Public/Tendering/OpportunityDetail/Index?noticeUID=CO1.NTC.1105932&amp;isFromPublicArea=True&amp;isModal=true&amp;asPopupView=true" TargetMode="External"/><Relationship Id="rId83" Type="http://schemas.openxmlformats.org/officeDocument/2006/relationships/hyperlink" Target="https://community.secop.gov.co/Public/Tendering/ContractNoticePhases/View?PPI=CO1.PPI.5922035&amp;isFromPublicArea=True&amp;isModal=False" TargetMode="External"/><Relationship Id="rId179" Type="http://schemas.openxmlformats.org/officeDocument/2006/relationships/hyperlink" Target="https://community.secop.gov.co/Public/Tendering/OpportunityDetail/Index?noticeUID=CO1.NTC.1331206&amp;isFromPublicArea=True&amp;isModal=true&amp;asPopupView=true" TargetMode="External"/><Relationship Id="rId365" Type="http://schemas.openxmlformats.org/officeDocument/2006/relationships/hyperlink" Target="https://www.colombiacompra.gov.co/tienda-virtual-del-estado-colombiano/ordenes-compra/59417" TargetMode="External"/><Relationship Id="rId386" Type="http://schemas.openxmlformats.org/officeDocument/2006/relationships/hyperlink" Target="https://community.secop.gov.co/Public/Tendering/OpportunityDetail/Index?noticeUID=CO1.NTC.1577348&amp;isFromPublicArea=True&amp;isModal=true&amp;asPopupView=true" TargetMode="External"/><Relationship Id="rId190" Type="http://schemas.openxmlformats.org/officeDocument/2006/relationships/hyperlink" Target="https://community.secop.gov.co/Public/Tendering/OpportunityDetail/Index?noticeUID=CO1.NTC.1334345&amp;isFromPublicArea=True&amp;isModal=true&amp;asPopupView=true" TargetMode="External"/><Relationship Id="rId204" Type="http://schemas.openxmlformats.org/officeDocument/2006/relationships/hyperlink" Target="https://community.secop.gov.co/Public/Tendering/OpportunityDetail/Index?noticeUID=CO1.NTC.1337156&amp;isFromPublicArea=True&amp;isModal=true&amp;asPopupView=true" TargetMode="External"/><Relationship Id="rId225" Type="http://schemas.openxmlformats.org/officeDocument/2006/relationships/hyperlink" Target="https://community.secop.gov.co/Public/Tendering/ContractNoticePhases/View?PPI=CO1.PPI.9235769&amp;isFromPublicArea=True&amp;isModal=False" TargetMode="External"/><Relationship Id="rId246" Type="http://schemas.openxmlformats.org/officeDocument/2006/relationships/hyperlink" Target="https://community.secop.gov.co/Public/Tendering/OpportunityDetail/Index?noticeUID=CO1.NTC.1351531&amp;isFromPublicArea=True&amp;isModal=true&amp;asPopupView=true" TargetMode="External"/><Relationship Id="rId267" Type="http://schemas.openxmlformats.org/officeDocument/2006/relationships/hyperlink" Target="https://community.secop.gov.co/Public/Tendering/ContractNoticePhases/View?PPI=CO1.PPI.9469241&amp;isFromPublicArea=True&amp;isModal=False" TargetMode="External"/><Relationship Id="rId288" Type="http://schemas.openxmlformats.org/officeDocument/2006/relationships/hyperlink" Target="https://community.secop.gov.co/Public/Tendering/OpportunityDetail/Index?noticeUID=CO1.NTC.1407968&amp;isFromPublicArea=True&amp;isModal=true&amp;asPopupView=true" TargetMode="External"/><Relationship Id="rId106" Type="http://schemas.openxmlformats.org/officeDocument/2006/relationships/hyperlink" Target="https://community.secop.gov.co/Public/Tendering/OpportunityDetail/Index?noticeUID=CO1.NTC.1136128&amp;isFromPublicArea=True&amp;isModal=true&amp;asPopupView=true" TargetMode="External"/><Relationship Id="rId127" Type="http://schemas.openxmlformats.org/officeDocument/2006/relationships/hyperlink" Target="https://community.secop.gov.co/Public/Tendering/ContractNoticePhases/View?PPI=CO1.PPI.6409289&amp;isFromPublicArea=True&amp;isModal=False" TargetMode="External"/><Relationship Id="rId313" Type="http://schemas.openxmlformats.org/officeDocument/2006/relationships/hyperlink" Target="https://community.secop.gov.co/Public/Tendering/ContractNoticePhases/View?PPI=CO1.PPI.10322849&amp;isFromPublicArea=True&amp;isModal=False" TargetMode="External"/><Relationship Id="rId10" Type="http://schemas.openxmlformats.org/officeDocument/2006/relationships/hyperlink" Target="https://community.secop.gov.co/Public/Tendering/ContractNoticePhases/View?PPI=CO1.PPI.5522183&amp;isFromPublicArea=True&amp;isModal=False" TargetMode="External"/><Relationship Id="rId31" Type="http://schemas.openxmlformats.org/officeDocument/2006/relationships/hyperlink" Target="https://community.secop.gov.co/Public/Tendering/ContractNoticePhases/View?PPI=CO1.PPI.5655621&amp;isFromPublicArea=True&amp;isModal=False" TargetMode="External"/><Relationship Id="rId52" Type="http://schemas.openxmlformats.org/officeDocument/2006/relationships/hyperlink" Target="https://community.secop.gov.co/Public/Tendering/OpportunityDetail/Index?noticeUID=CO1.NTC.1100702&amp;isFromPublicArea=True&amp;isModal=true&amp;asPopupView=true" TargetMode="External"/><Relationship Id="rId73" Type="http://schemas.openxmlformats.org/officeDocument/2006/relationships/hyperlink" Target="https://community.secop.gov.co/Public/Tendering/ContractNoticePhases/View?PPI=CO1.PPI.5901226&amp;isFromPublicArea=True&amp;isModal=False" TargetMode="External"/><Relationship Id="rId94" Type="http://schemas.openxmlformats.org/officeDocument/2006/relationships/hyperlink" Target="https://community.secop.gov.co/Public/Tendering/OpportunityDetail/Index?noticeUID=CO1.NTC.1120110&amp;isFromPublicArea=True&amp;isModal=true&amp;asPopupView=true" TargetMode="External"/><Relationship Id="rId148" Type="http://schemas.openxmlformats.org/officeDocument/2006/relationships/hyperlink" Target="https://community.secop.gov.co/Public/Tendering/OpportunityDetail/Index?noticeUID=CO1.NTC.1224235&amp;isFromPublicArea=True&amp;isModal=true&amp;asPopupView=true" TargetMode="External"/><Relationship Id="rId169" Type="http://schemas.openxmlformats.org/officeDocument/2006/relationships/hyperlink" Target="https://community.secop.gov.co/Public/Tendering/OpportunityDetail/Index?noticeUID=CO1.NTC.1326969&amp;isFromPublicArea=True&amp;isModal=true&amp;asPopupView=true" TargetMode="External"/><Relationship Id="rId334" Type="http://schemas.openxmlformats.org/officeDocument/2006/relationships/hyperlink" Target="https://community.secop.gov.co/Public/Tendering/OpportunityDetail/Index?noticeUID=CO1.NTC.1468854&amp;isFromPublicArea=True&amp;isModal=true&amp;asPopupView=true" TargetMode="External"/><Relationship Id="rId355" Type="http://schemas.openxmlformats.org/officeDocument/2006/relationships/hyperlink" Target="https://community.secop.gov.co/Public/Tendering/ContractNoticePhases/View?PPI=CO1.PPI.11141208&amp;isFromPublicArea=True&amp;isModal=False" TargetMode="External"/><Relationship Id="rId376" Type="http://schemas.openxmlformats.org/officeDocument/2006/relationships/hyperlink" Target="https://community.secop.gov.co/Public/Tendering/ContractDetailView/Index?UniqueIdentifier=CO1.PCCNTR.2030378&amp;isModal=true&amp;asPopupView=true" TargetMode="External"/><Relationship Id="rId397" Type="http://schemas.openxmlformats.org/officeDocument/2006/relationships/comments" Target="../comments1.xml"/><Relationship Id="rId4" Type="http://schemas.openxmlformats.org/officeDocument/2006/relationships/hyperlink" Target="https://community.secop.gov.co/Public/Tendering/ContractNoticePhases/View?PPI=CO1.PPI.5490639&amp;isFromPublicArea=True&amp;isModal=False" TargetMode="External"/><Relationship Id="rId180" Type="http://schemas.openxmlformats.org/officeDocument/2006/relationships/hyperlink" Target="https://community.secop.gov.co/Public/Tendering/ContractNoticePhases/View?PPI=CO1.PPI.9012492&amp;isFromPublicArea=True&amp;isModal=False" TargetMode="External"/><Relationship Id="rId215" Type="http://schemas.openxmlformats.org/officeDocument/2006/relationships/hyperlink" Target="https://community.secop.gov.co/Public/Tendering/ContractNoticePhases/View?PPI=CO1.PPI.9105568&amp;isFromPublicArea=True&amp;isModal=False" TargetMode="External"/><Relationship Id="rId236" Type="http://schemas.openxmlformats.org/officeDocument/2006/relationships/hyperlink" Target="https://community.secop.gov.co/Public/Tendering/OpportunityDetail/Index?noticeUID=CO1.NTC.1349314&amp;isFromPublicArea=True&amp;isModal=true&amp;asPopupView=true" TargetMode="External"/><Relationship Id="rId257" Type="http://schemas.openxmlformats.org/officeDocument/2006/relationships/hyperlink" Target="https://community.secop.gov.co/Public/Tendering/ContractNoticePhases/View?PPI=CO1.PPI.9389481&amp;isFromPublicArea=True&amp;isModal=False" TargetMode="External"/><Relationship Id="rId278" Type="http://schemas.openxmlformats.org/officeDocument/2006/relationships/hyperlink" Target="https://community.secop.gov.co/Public/Tendering/OpportunityDetail/Index?noticeUID=CO1.NTC.1390714&amp;isFromPublicArea=True&amp;isModal=true&amp;asPopupView=true" TargetMode="External"/><Relationship Id="rId303" Type="http://schemas.openxmlformats.org/officeDocument/2006/relationships/hyperlink" Target="https://community.secop.gov.co/Public/Tendering/ContractNoticePhases/View?PPI=CO1.PPI.10234979&amp;isFromPublicArea=True&amp;isModal=False" TargetMode="External"/><Relationship Id="rId42" Type="http://schemas.openxmlformats.org/officeDocument/2006/relationships/hyperlink" Target="https://community.secop.gov.co/Public/Tendering/OpportunityDetail/Index?noticeUID=CO1.NTC.1090720&amp;isFromPublicArea=True&amp;isModal=true&amp;asPopupView=true" TargetMode="External"/><Relationship Id="rId84" Type="http://schemas.openxmlformats.org/officeDocument/2006/relationships/hyperlink" Target="https://community.secop.gov.co/Public/Tendering/OpportunityDetail/Index?noticeUID=CO1.NTC.1115093&amp;isFromPublicArea=True&amp;isModal=true&amp;asPopupView=true" TargetMode="External"/><Relationship Id="rId138" Type="http://schemas.openxmlformats.org/officeDocument/2006/relationships/hyperlink" Target="https://community.secop.gov.co/Public/Tendering/OpportunityDetail/Index?noticeUID=CO1.NTC.1172037&amp;isFromPublicArea=True&amp;isModal=true&amp;asPopupView=true" TargetMode="External"/><Relationship Id="rId345" Type="http://schemas.openxmlformats.org/officeDocument/2006/relationships/hyperlink" Target="https://community.secop.gov.co/Public/Tendering/OpportunityDetail/Index?noticeUID=CO1.NTC.1509329&amp;isFromPublicArea=True&amp;isModal=true&amp;asPopupView=true" TargetMode="External"/><Relationship Id="rId387" Type="http://schemas.openxmlformats.org/officeDocument/2006/relationships/hyperlink" Target="https://community.secop.gov.co/Public/Tendering/ContractNoticePhases/View?PPI=CO1.PPI.11198379&amp;isFromPublicArea=True&amp;isModal=False" TargetMode="External"/><Relationship Id="rId191" Type="http://schemas.openxmlformats.org/officeDocument/2006/relationships/hyperlink" Target="https://community.secop.gov.co/Public/Tendering/ContractNoticePhases/View?PPI=CO1.PPI.9054459&amp;isFromPublicArea=True&amp;isModal=False" TargetMode="External"/><Relationship Id="rId205" Type="http://schemas.openxmlformats.org/officeDocument/2006/relationships/hyperlink" Target="https://community.secop.gov.co/Public/Tendering/ContractNoticePhases/View?PPI=CO1.PPI.9066774&amp;isFromPublicArea=True&amp;isModal=False" TargetMode="External"/><Relationship Id="rId247" Type="http://schemas.openxmlformats.org/officeDocument/2006/relationships/hyperlink" Target="https://community.secop.gov.co/Public/Tendering/ContractNoticePhases/View?PPI=CO1.PPI.9284743&amp;isFromPublicArea=True&amp;isModal=False" TargetMode="External"/><Relationship Id="rId107" Type="http://schemas.openxmlformats.org/officeDocument/2006/relationships/hyperlink" Target="https://community.secop.gov.co/Public/Tendering/ContractNoticePhases/View?PPI=CO1.PPI.6195092&amp;isFromPublicArea=True&amp;isModal=False" TargetMode="External"/><Relationship Id="rId289" Type="http://schemas.openxmlformats.org/officeDocument/2006/relationships/hyperlink" Target="https://community.secop.gov.co/Public/Tendering/ContractNoticePhases/View?PPI=CO1.PPI.9995902&amp;isFromPublicArea=True&amp;isModal=False" TargetMode="External"/><Relationship Id="rId11" Type="http://schemas.openxmlformats.org/officeDocument/2006/relationships/hyperlink" Target="https://community.secop.gov.co/Public/Tendering/OpportunityDetail/Index?noticeUID=CO1.NTC.1071805&amp;isFromPublicArea=True&amp;isModal=true&amp;asPopupView=true" TargetMode="External"/><Relationship Id="rId53" Type="http://schemas.openxmlformats.org/officeDocument/2006/relationships/hyperlink" Target="https://community.secop.gov.co/Public/Tendering/ContractNoticePhases/View?PPI=CO1.PPI.5814627&amp;isFromPublicArea=True&amp;isModal=False" TargetMode="External"/><Relationship Id="rId149" Type="http://schemas.openxmlformats.org/officeDocument/2006/relationships/hyperlink" Target="https://community.secop.gov.co/Public/Tendering/ContractNoticePhases/View?PPI=CO1.PPI.7326123&amp;isFromPublicArea=True&amp;isModal=False" TargetMode="External"/><Relationship Id="rId314" Type="http://schemas.openxmlformats.org/officeDocument/2006/relationships/hyperlink" Target="https://community.secop.gov.co/Public/Tendering/OpportunityDetail/Index?noticeUID=CO1.NTC.1452275&amp;isFromPublicArea=True&amp;isModal=true&amp;asPopupView=true" TargetMode="External"/><Relationship Id="rId356" Type="http://schemas.openxmlformats.org/officeDocument/2006/relationships/hyperlink" Target="https://community.secop.gov.co/Public/Tendering/OpportunityDetail/Index?noticeUID=CO1.NTC.1567137&amp;isFromPublicArea=True&amp;isModal=true&amp;asPopupView=true" TargetMode="External"/><Relationship Id="rId95" Type="http://schemas.openxmlformats.org/officeDocument/2006/relationships/hyperlink" Target="https://community.secop.gov.co/Public/Tendering/ContractNoticePhases/View?PPI=CO1.PPI.6012074&amp;isFromPublicArea=True&amp;isModal=False" TargetMode="External"/><Relationship Id="rId160" Type="http://schemas.openxmlformats.org/officeDocument/2006/relationships/hyperlink" Target="https://community.secop.gov.co/Public/Tendering/ContractNoticePhases/View?PPI=CO1.PPI.7643998&amp;isFromPublicArea=True&amp;isModal=False" TargetMode="External"/><Relationship Id="rId216" Type="http://schemas.openxmlformats.org/officeDocument/2006/relationships/hyperlink" Target="https://community.secop.gov.co/Public/Tendering/OpportunityDetail/Index?noticeUID=CO1.NTC.1338711&amp;isFromPublicArea=True&amp;isModal=true&amp;asPopupView=true" TargetMode="External"/><Relationship Id="rId258" Type="http://schemas.openxmlformats.org/officeDocument/2006/relationships/hyperlink" Target="https://community.secop.gov.co/Public/Tendering/OpportunityDetail/Index?noticeUID=CO1.NTC.1359753&amp;isFromPublicArea=True&amp;isModal=true&amp;asPopupView=true" TargetMode="External"/><Relationship Id="rId22" Type="http://schemas.openxmlformats.org/officeDocument/2006/relationships/hyperlink" Target="https://community.secop.gov.co/Public/Tendering/OpportunityDetail/Index?noticeUID=CO1.NTC.1078884&amp;isFromPublicArea=True&amp;isModal=true&amp;asPopupView=true" TargetMode="External"/><Relationship Id="rId64" Type="http://schemas.openxmlformats.org/officeDocument/2006/relationships/hyperlink" Target="https://community.secop.gov.co/Public/Tendering/OpportunityDetail/Index?noticeUID=CO1.NTC.1106212&amp;isFromPublicArea=True&amp;isModal=true&amp;asPopupView=true" TargetMode="External"/><Relationship Id="rId118" Type="http://schemas.openxmlformats.org/officeDocument/2006/relationships/hyperlink" Target="https://community.secop.gov.co/Public/Tendering/OpportunityDetail/Index?noticeUID=CO1.NTC.1150404&amp;isFromPublicArea=True&amp;isModal=true&amp;asPopupView=true" TargetMode="External"/><Relationship Id="rId325" Type="http://schemas.openxmlformats.org/officeDocument/2006/relationships/hyperlink" Target="https://community.secop.gov.co/Public/Tendering/ContractNoticePhases/View?PPI=CO1.PPI.10430586&amp;isFromPublicArea=True&amp;isModal=False" TargetMode="External"/><Relationship Id="rId367" Type="http://schemas.openxmlformats.org/officeDocument/2006/relationships/hyperlink" Target="https://community.secop.gov.co/Public/Tendering/ContractNoticePhases/View?PPI=CO1.PPI.10394767&amp;isFromPublicArea=True&amp;isModal=False" TargetMode="External"/><Relationship Id="rId171" Type="http://schemas.openxmlformats.org/officeDocument/2006/relationships/hyperlink" Target="https://community.secop.gov.co/Public/Tendering/OpportunityDetail/Index?noticeUID=CO1.NTC.1326973&amp;isFromPublicArea=True&amp;isModal=true&amp;asPopupView=true" TargetMode="External"/><Relationship Id="rId227" Type="http://schemas.openxmlformats.org/officeDocument/2006/relationships/hyperlink" Target="https://community.secop.gov.co/Public/Tendering/ContractNoticePhases/View?PPI=CO1.PPI.9236604&amp;isFromPublicArea=True&amp;isModal=False" TargetMode="External"/><Relationship Id="rId269" Type="http://schemas.openxmlformats.org/officeDocument/2006/relationships/hyperlink" Target="https://community.secop.gov.co/Public/Tendering/ContractNoticePhases/View?PPI=CO1.PPI.9456811&amp;isFromPublicArea=True&amp;isModal=False" TargetMode="External"/><Relationship Id="rId33" Type="http://schemas.openxmlformats.org/officeDocument/2006/relationships/hyperlink" Target="https://community.secop.gov.co/Public/Tendering/ContractNoticePhases/View?PPI=CO1.PPI.5680330&amp;isFromPublicArea=True&amp;isModal=False" TargetMode="External"/><Relationship Id="rId129" Type="http://schemas.openxmlformats.org/officeDocument/2006/relationships/hyperlink" Target="https://community.secop.gov.co/Public/Tendering/ContractNoticePhases/View?PPI=CO1.PPI.6430974&amp;isFromPublicArea=True&amp;isModal=False" TargetMode="External"/><Relationship Id="rId280" Type="http://schemas.openxmlformats.org/officeDocument/2006/relationships/hyperlink" Target="https://www.colombiacompra.gov.co/tienda-virtual-del-estado-colombiano/ordenes-compra/53548" TargetMode="External"/><Relationship Id="rId336" Type="http://schemas.openxmlformats.org/officeDocument/2006/relationships/hyperlink" Target="https://community.secop.gov.co/Public/Tendering/OpportunityDetail/Index?noticeUID=CO1.NTC.1469417&amp;isFromPublicArea=True&amp;isModal=true&amp;asPopupView=true" TargetMode="External"/><Relationship Id="rId75" Type="http://schemas.openxmlformats.org/officeDocument/2006/relationships/hyperlink" Target="https://community.secop.gov.co/Public/Tendering/ContractNoticePhases/View?PPI=CO1.PPI.5917910&amp;isFromPublicArea=True&amp;isModal=False" TargetMode="External"/><Relationship Id="rId140" Type="http://schemas.openxmlformats.org/officeDocument/2006/relationships/hyperlink" Target="https://community.secop.gov.co/Public/Tendering/OpportunityDetail/Index?noticeUID=CO1.NTC.1172058&amp;isFromPublicArea=True&amp;isModal=true&amp;asPopupView=true" TargetMode="External"/><Relationship Id="rId182" Type="http://schemas.openxmlformats.org/officeDocument/2006/relationships/hyperlink" Target="https://community.secop.gov.co/Public/Tendering/OpportunityDetail/Index?noticeUID=CO1.NTC.1333851&amp;isFromPublicArea=True&amp;isModal=true&amp;asPopupView=true" TargetMode="External"/><Relationship Id="rId378" Type="http://schemas.openxmlformats.org/officeDocument/2006/relationships/hyperlink" Target="https://community.secop.gov.co/Public/Tendering/ContractDetailView/Index?UniqueIdentifier=CO1.PCCNTR.2030321&amp;isModal=true&amp;asPopupView=true" TargetMode="External"/><Relationship Id="rId6" Type="http://schemas.openxmlformats.org/officeDocument/2006/relationships/hyperlink" Target="https://community.secop.gov.co/Public/Tendering/ContractNoticePhases/View?PPI=CO1.PPI.5519197&amp;isFromPublicArea=True&amp;isModal=False" TargetMode="External"/><Relationship Id="rId238" Type="http://schemas.openxmlformats.org/officeDocument/2006/relationships/hyperlink" Target="https://community.secop.gov.co/Public/Tendering/OpportunityDetail/Index?noticeUID=CO1.NTC.1349266&amp;isFromPublicArea=True&amp;isModal=true&amp;asPopupView=true" TargetMode="External"/><Relationship Id="rId291" Type="http://schemas.openxmlformats.org/officeDocument/2006/relationships/hyperlink" Target="https://community.secop.gov.co/Public/Tendering/ContractNoticePhases/View?PPI=CO1.PPI.10022065&amp;isFromPublicArea=True&amp;isModal=False" TargetMode="External"/><Relationship Id="rId305" Type="http://schemas.openxmlformats.org/officeDocument/2006/relationships/hyperlink" Target="https://community.secop.gov.co/Public/Tendering/ContractNoticePhases/View?PPI=CO1.PPI.10251278&amp;isFromPublicArea=True&amp;isModal=False" TargetMode="External"/><Relationship Id="rId347" Type="http://schemas.openxmlformats.org/officeDocument/2006/relationships/hyperlink" Target="https://community.secop.gov.co/Public/Tendering/OpportunityDetail/Index?noticeUID=CO1.NTC.1503650&amp;isFromPublicArea=True&amp;isModal=true&amp;asPopupView=true" TargetMode="External"/><Relationship Id="rId44" Type="http://schemas.openxmlformats.org/officeDocument/2006/relationships/hyperlink" Target="https://community.secop.gov.co/Public/Tendering/OpportunityDetail/Index?noticeUID=CO1.NTC.1091040&amp;isFromPublicArea=True&amp;isModal=true&amp;asPopupView=true" TargetMode="External"/><Relationship Id="rId86" Type="http://schemas.openxmlformats.org/officeDocument/2006/relationships/hyperlink" Target="https://community.secop.gov.co/Public/Tendering/OpportunityDetail/Index?noticeUID=CO1.NTC.1115774&amp;isFromPublicArea=True&amp;isModal=true&amp;asPopupView=true" TargetMode="External"/><Relationship Id="rId151" Type="http://schemas.openxmlformats.org/officeDocument/2006/relationships/hyperlink" Target="https://community.secop.gov.co/Public/Tendering/OpportunityDetail/Index?noticeUID=CO1.NTC.1224885&amp;isFromPublicArea=True&amp;isModal=true&amp;asPopupView=true" TargetMode="External"/><Relationship Id="rId389" Type="http://schemas.openxmlformats.org/officeDocument/2006/relationships/hyperlink" Target="https://community.secop.gov.co/Public/Tendering/ContractNoticePhases/View?PPI=CO1.PPI.11374237&amp;isFromPublicArea=True&amp;isModal=False" TargetMode="External"/><Relationship Id="rId193" Type="http://schemas.openxmlformats.org/officeDocument/2006/relationships/hyperlink" Target="https://community.secop.gov.co/Public/Tendering/ContractNoticePhases/View?PPI=CO1.PPI.9059048&amp;isFromPublicArea=True&amp;isModal=False" TargetMode="External"/><Relationship Id="rId207" Type="http://schemas.openxmlformats.org/officeDocument/2006/relationships/hyperlink" Target="https://community.secop.gov.co/Public/Tendering/ContractNoticePhases/View?PPI=CO1.PPI.9107029&amp;isFromPublicArea=True&amp;isModal=False" TargetMode="External"/><Relationship Id="rId249" Type="http://schemas.openxmlformats.org/officeDocument/2006/relationships/hyperlink" Target="https://community.secop.gov.co/Public/Tendering/ContractNoticePhases/View?PPI=CO1.PPI.9297847&amp;isFromPublicArea=True&amp;isModal=False" TargetMode="External"/><Relationship Id="rId13" Type="http://schemas.openxmlformats.org/officeDocument/2006/relationships/hyperlink" Target="https://community.secop.gov.co/Public/Tendering/OpportunityDetail/Index?noticeUID=CO1.NTC.1071709&amp;isFromPublicArea=True&amp;isModal=true&amp;asPopupView=true" TargetMode="External"/><Relationship Id="rId109" Type="http://schemas.openxmlformats.org/officeDocument/2006/relationships/hyperlink" Target="https://community.secop.gov.co/Public/Tendering/ContractNoticePhases/View?PPI=CO1.PPI.6199771&amp;isFromPublicArea=True&amp;isModal=False" TargetMode="External"/><Relationship Id="rId260" Type="http://schemas.openxmlformats.org/officeDocument/2006/relationships/hyperlink" Target="https://community.secop.gov.co/Public/Tendering/OpportunityDetail/Index?noticeUID=CO1.NTC.1359880&amp;isFromPublicArea=True&amp;isModal=true&amp;asPopupView=true" TargetMode="External"/><Relationship Id="rId316" Type="http://schemas.openxmlformats.org/officeDocument/2006/relationships/hyperlink" Target="https://community.secop.gov.co/Public/Tendering/OpportunityDetail/Index?noticeUID=CO1.NTC.1453415&amp;isFromPublicArea=True&amp;isModal=true&amp;asPopupView=true" TargetMode="External"/><Relationship Id="rId55" Type="http://schemas.openxmlformats.org/officeDocument/2006/relationships/hyperlink" Target="https://community.secop.gov.co/Public/Tendering/ContractNoticePhases/View?PPI=CO1.PPI.5837840&amp;isFromPublicArea=True&amp;isModal=False" TargetMode="External"/><Relationship Id="rId97" Type="http://schemas.openxmlformats.org/officeDocument/2006/relationships/hyperlink" Target="https://community.secop.gov.co/Public/Tendering/ContractNoticePhases/View?PPI=CO1.PPI.6019600&amp;isFromPublicArea=True&amp;isModal=False" TargetMode="External"/><Relationship Id="rId120" Type="http://schemas.openxmlformats.org/officeDocument/2006/relationships/hyperlink" Target="https://community.secop.gov.co/Public/Tendering/OpportunityDetail/Index?noticeUID=CO1.NTC.1150603&amp;isFromPublicArea=True&amp;isModal=true&amp;asPopupView=true" TargetMode="External"/><Relationship Id="rId358" Type="http://schemas.openxmlformats.org/officeDocument/2006/relationships/hyperlink" Target="https://community.secop.gov.co/Public/Tendering/OpportunityDetail/Index?noticeUID=CO1.NTC.1574462&amp;isFromPublicArea=True&amp;isModal=true&amp;asPopupView=true" TargetMode="External"/><Relationship Id="rId162" Type="http://schemas.openxmlformats.org/officeDocument/2006/relationships/hyperlink" Target="https://community.secop.gov.co/Public/Tendering/ContractNoticePhases/View?PPI=CO1.PPI.8026925&amp;isFromPublicArea=True&amp;isModal=False" TargetMode="External"/><Relationship Id="rId218" Type="http://schemas.openxmlformats.org/officeDocument/2006/relationships/hyperlink" Target="https://community.secop.gov.co/Public/Tendering/OpportunityDetail/Index?noticeUID=CO1.NTC.1339920&amp;isFromPublicArea=True&amp;isModal=true&amp;asPopupView=true" TargetMode="External"/><Relationship Id="rId271" Type="http://schemas.openxmlformats.org/officeDocument/2006/relationships/hyperlink" Target="https://community.secop.gov.co/Public/Tendering/ContractNoticePhases/View?PPI=CO1.PPI.9483696&amp;isFromPublicArea=True&amp;isModal=False" TargetMode="External"/><Relationship Id="rId24" Type="http://schemas.openxmlformats.org/officeDocument/2006/relationships/hyperlink" Target="https://community.secop.gov.co/Public/Tendering/OpportunityDetail/Index?noticeUID=CO1.NTC.1079219&amp;isFromPublicArea=True&amp;isModal=true&amp;asPopupView=true" TargetMode="External"/><Relationship Id="rId66" Type="http://schemas.openxmlformats.org/officeDocument/2006/relationships/hyperlink" Target="https://community.secop.gov.co/Public/Tendering/OpportunityDetail/Index?noticeUID=CO1.NTC.1106386&amp;isFromPublicArea=True&amp;isModal=true&amp;asPopupView=true" TargetMode="External"/><Relationship Id="rId131" Type="http://schemas.openxmlformats.org/officeDocument/2006/relationships/hyperlink" Target="https://community.secop.gov.co/Public/Tendering/ContractNoticePhases/View?PPI=CO1.PPI.6510262&amp;isFromPublicArea=True&amp;isModal=False" TargetMode="External"/><Relationship Id="rId327" Type="http://schemas.openxmlformats.org/officeDocument/2006/relationships/hyperlink" Target="https://community.secop.gov.co/Public/Tendering/ContractNoticePhases/View?PPI=CO1.PPI.10437828&amp;isFromPublicArea=True&amp;isModal=False" TargetMode="External"/><Relationship Id="rId369" Type="http://schemas.openxmlformats.org/officeDocument/2006/relationships/hyperlink" Target="https://www.colombiacompra.gov.co/tienda-virtual-del-estado-colombiano/ordenes-compra/59772" TargetMode="External"/><Relationship Id="rId173" Type="http://schemas.openxmlformats.org/officeDocument/2006/relationships/hyperlink" Target="https://community.secop.gov.co/Public/Tendering/OpportunityDetail/Index?noticeUID=CO1.NTC.1329799&amp;isFromPublicArea=True&amp;isModal=true&amp;asPopupView=true" TargetMode="External"/><Relationship Id="rId229" Type="http://schemas.openxmlformats.org/officeDocument/2006/relationships/hyperlink" Target="https://community.secop.gov.co/Public/Tendering/ContractNoticePhases/View?PPI=CO1.PPI.9237447&amp;isFromPublicArea=True&amp;isModal=False" TargetMode="External"/><Relationship Id="rId380" Type="http://schemas.openxmlformats.org/officeDocument/2006/relationships/hyperlink" Target="https://community.secop.gov.co/Public/Tendering/ContractDetailView/Index?UniqueIdentifier=CO1.PCCNTR.2030384&amp;isModal=true&amp;asPopupView=true" TargetMode="External"/><Relationship Id="rId240" Type="http://schemas.openxmlformats.org/officeDocument/2006/relationships/hyperlink" Target="https://community.secop.gov.co/Public/Tendering/OpportunityDetail/Index?noticeUID=CO1.NTC.1349072&amp;isFromPublicArea=True&amp;isModal=true&amp;asPopupView=true" TargetMode="External"/><Relationship Id="rId35" Type="http://schemas.openxmlformats.org/officeDocument/2006/relationships/hyperlink" Target="https://community.secop.gov.co/Public/Tendering/ContractNoticePhases/View?PPI=CO1.PPI.5654315&amp;isFromPublicArea=True&amp;isModal=False" TargetMode="External"/><Relationship Id="rId77" Type="http://schemas.openxmlformats.org/officeDocument/2006/relationships/hyperlink" Target="https://community.secop.gov.co/Public/Tendering/ContractNoticePhases/View?PPI=CO1.PPI.5918894&amp;isFromPublicArea=True&amp;isModal=False" TargetMode="External"/><Relationship Id="rId100" Type="http://schemas.openxmlformats.org/officeDocument/2006/relationships/hyperlink" Target="https://community.secop.gov.co/Public/Tendering/OpportunityDetail/Index?noticeUID=CO1.NTC.1129333&amp;isFromPublicArea=True&amp;isModal=true&amp;asPopupView=true" TargetMode="External"/><Relationship Id="rId282" Type="http://schemas.openxmlformats.org/officeDocument/2006/relationships/hyperlink" Target="https://community.secop.gov.co/Public/Tendering/OpportunityDetail/Index?noticeUID=CO1.NTC.1402927&amp;isFromPublicArea=True&amp;isModal=true&amp;asPopupView=true" TargetMode="External"/><Relationship Id="rId338" Type="http://schemas.openxmlformats.org/officeDocument/2006/relationships/hyperlink" Target="https://community.secop.gov.co/Public/Tendering/OpportunityDetail/Index?noticeUID=CO1.NTC.1469276&amp;isFromPublicArea=True&amp;isModal=true&amp;asPopupView=true" TargetMode="External"/><Relationship Id="rId8" Type="http://schemas.openxmlformats.org/officeDocument/2006/relationships/hyperlink" Target="https://community.secop.gov.co/Public/Tendering/ContractNoticePhases/View?PPI=CO1.PPI.5521140&amp;isFromPublicArea=True&amp;isModal=False" TargetMode="External"/><Relationship Id="rId142" Type="http://schemas.openxmlformats.org/officeDocument/2006/relationships/hyperlink" Target="https://community.secop.gov.co/Public/Tendering/OpportunityDetail/Index?noticeUID=CO1.NTC.1190315&amp;isFromPublicArea=True&amp;isModal=true&amp;asPopupView=true" TargetMode="External"/><Relationship Id="rId184" Type="http://schemas.openxmlformats.org/officeDocument/2006/relationships/hyperlink" Target="https://community.secop.gov.co/Public/Tendering/OpportunityDetail/Index?noticeUID=CO1.NTC.1334034&amp;isFromPublicArea=True&amp;isModal=true&amp;asPopupView=true" TargetMode="External"/><Relationship Id="rId391" Type="http://schemas.openxmlformats.org/officeDocument/2006/relationships/hyperlink" Target="https://www.colombiacompra.gov.co/tienda-virtual-del-estado-colombiano/ordenes-compra/61489" TargetMode="External"/><Relationship Id="rId251" Type="http://schemas.openxmlformats.org/officeDocument/2006/relationships/hyperlink" Target="https://community.secop.gov.co/Public/Tendering/ContractNoticePhases/View?PPI=CO1.PPI.9297840&amp;isFromPublicArea=True&amp;isModal=False" TargetMode="External"/><Relationship Id="rId46" Type="http://schemas.openxmlformats.org/officeDocument/2006/relationships/hyperlink" Target="https://community.secop.gov.co/Public/Tendering/OpportunityDetail/Index?noticeUID=CO1.NTC.1090336&amp;isFromPublicArea=True&amp;isModal=true&amp;asPopupView=true" TargetMode="External"/><Relationship Id="rId293" Type="http://schemas.openxmlformats.org/officeDocument/2006/relationships/hyperlink" Target="https://community.secop.gov.co/Public/Tendering/ContractNoticePhases/View?PPI=CO1.PPI.9955808&amp;isFromPublicArea=True&amp;isModal=False" TargetMode="External"/><Relationship Id="rId307" Type="http://schemas.openxmlformats.org/officeDocument/2006/relationships/hyperlink" Target="https://community.secop.gov.co/Public/Tendering/ContractNoticePhases/View?PPI=CO1.PPI.10254449&amp;isFromPublicArea=True&amp;isModal=False" TargetMode="External"/><Relationship Id="rId349" Type="http://schemas.openxmlformats.org/officeDocument/2006/relationships/hyperlink" Target="https://community.secop.gov.co/Public/Tendering/ContractNoticePhases/View?PPI=CO1.PPI.11052144&amp;isFromPublicArea=True&amp;isModal=False" TargetMode="External"/><Relationship Id="rId88" Type="http://schemas.openxmlformats.org/officeDocument/2006/relationships/hyperlink" Target="https://community.secop.gov.co/Public/Tendering/OpportunityDetail/Index?noticeUID=CO1.NTC.1117614&amp;isFromPublicArea=True&amp;isModal=true&amp;asPopupView=true" TargetMode="External"/><Relationship Id="rId111" Type="http://schemas.openxmlformats.org/officeDocument/2006/relationships/hyperlink" Target="https://community.secop.gov.co/Public/Tendering/ContractNoticePhases/View?PPI=CO1.PPI.6199336&amp;isFromPublicArea=True&amp;isModal=False" TargetMode="External"/><Relationship Id="rId153" Type="http://schemas.openxmlformats.org/officeDocument/2006/relationships/hyperlink" Target="https://community.secop.gov.co/Public/Tendering/OpportunityDetail/Index?noticeUID=CO1.NTC.1243141&amp;isFromPublicArea=True&amp;isModal=true&amp;asPopupView=true" TargetMode="External"/><Relationship Id="rId195" Type="http://schemas.openxmlformats.org/officeDocument/2006/relationships/hyperlink" Target="https://community.secop.gov.co/Public/Tendering/ContractNoticePhases/View?PPI=CO1.PPI.9073704&amp;isFromPublicArea=True&amp;isModal=False" TargetMode="External"/><Relationship Id="rId209" Type="http://schemas.openxmlformats.org/officeDocument/2006/relationships/hyperlink" Target="https://community.secop.gov.co/Public/Tendering/ContractNoticePhases/View?PPI=CO1.PPI.9106013&amp;isFromPublicArea=True&amp;isModal=False" TargetMode="External"/><Relationship Id="rId360" Type="http://schemas.openxmlformats.org/officeDocument/2006/relationships/hyperlink" Target="https://community.secop.gov.co/Public/Tendering/OpportunityDetail/Index?noticeUID=CO1.NTC.1576738&amp;isFromPublicArea=True&amp;isModal=true&amp;asPopupView=true" TargetMode="External"/><Relationship Id="rId220" Type="http://schemas.openxmlformats.org/officeDocument/2006/relationships/hyperlink" Target="https://community.secop.gov.co/Public/Tendering/OpportunityDetail/Index?noticeUID=CO1.NTC.1342278&amp;isFromPublicArea=True&amp;isModal=true&amp;asPopupView=true" TargetMode="External"/><Relationship Id="rId15" Type="http://schemas.openxmlformats.org/officeDocument/2006/relationships/hyperlink" Target="https://community.secop.gov.co/Public/Tendering/OpportunityDetail/Index?noticeUID=CO1.NTC.1071840&amp;isFromPublicArea=True&amp;isModal=true&amp;asPopupView=true" TargetMode="External"/><Relationship Id="rId57" Type="http://schemas.openxmlformats.org/officeDocument/2006/relationships/hyperlink" Target="https://community.secop.gov.co/Public/Tendering/ContractNoticePhases/View?PPI=CO1.PPI.5839650&amp;isFromPublicArea=True&amp;isModal=False" TargetMode="External"/><Relationship Id="rId262" Type="http://schemas.openxmlformats.org/officeDocument/2006/relationships/hyperlink" Target="https://community.secop.gov.co/Public/Tendering/OpportunityDetail/Index?noticeUID=CO1.NTC.1362105&amp;isFromPublicArea=True&amp;isModal=true&amp;asPopupView=true" TargetMode="External"/><Relationship Id="rId318" Type="http://schemas.openxmlformats.org/officeDocument/2006/relationships/hyperlink" Target="https://community.secop.gov.co/Public/Tendering/OpportunityDetail/Index?noticeUID=CO1.NTC.1454581&amp;isFromPublicArea=True&amp;isModal=true&amp;asPopupView=true" TargetMode="External"/><Relationship Id="rId99" Type="http://schemas.openxmlformats.org/officeDocument/2006/relationships/hyperlink" Target="https://community.secop.gov.co/Public/Tendering/ContractNoticePhases/View?PPI=CO1.PPI.6049873&amp;isFromPublicArea=True&amp;isModal=False" TargetMode="External"/><Relationship Id="rId122" Type="http://schemas.openxmlformats.org/officeDocument/2006/relationships/hyperlink" Target="https://community.secop.gov.co/Public/Tendering/OpportunityDetail/Index?noticeUID=CO1.NTC.1155546&amp;isFromPublicArea=True&amp;isModal=true&amp;asPopupView=true" TargetMode="External"/><Relationship Id="rId164" Type="http://schemas.openxmlformats.org/officeDocument/2006/relationships/hyperlink" Target="https://community.secop.gov.co/Public/Tendering/ContractNoticePhases/View?PPI=CO1.PPI.8049069&amp;isFromPublicArea=True&amp;isModal=False" TargetMode="External"/><Relationship Id="rId371" Type="http://schemas.openxmlformats.org/officeDocument/2006/relationships/hyperlink" Target="https://community.secop.gov.co/Public/Tendering/ContractNoticePhases/View?PPI=CO1.PPI.11266763&amp;isFromPublicArea=True&amp;isModal=False" TargetMode="External"/><Relationship Id="rId26" Type="http://schemas.openxmlformats.org/officeDocument/2006/relationships/hyperlink" Target="https://community.secop.gov.co/Public/Tendering/OpportunityDetail/Index?noticeUID=CO1.NTC.1079665&amp;isFromPublicArea=True&amp;isModal=true&amp;asPopupView=true" TargetMode="External"/><Relationship Id="rId231" Type="http://schemas.openxmlformats.org/officeDocument/2006/relationships/hyperlink" Target="https://community.secop.gov.co/Public/Tendering/ContractNoticePhases/View?PPI=CO1.PPI.8007958&amp;isFromPublicArea=True&amp;isModal=False" TargetMode="External"/><Relationship Id="rId273" Type="http://schemas.openxmlformats.org/officeDocument/2006/relationships/hyperlink" Target="https://community.secop.gov.co/Public/Tendering/ContractNoticePhases/View?PPI=CO1.PPI.9738148&amp;isFromPublicArea=True&amp;isModal=False" TargetMode="External"/><Relationship Id="rId329" Type="http://schemas.openxmlformats.org/officeDocument/2006/relationships/hyperlink" Target="https://community.secop.gov.co/Public/Tendering/ContractNoticePhases/View?PPI=CO1.PPI.10432385&amp;isFromPublicArea=True&amp;isModal=False" TargetMode="External"/><Relationship Id="rId68" Type="http://schemas.openxmlformats.org/officeDocument/2006/relationships/hyperlink" Target="https://community.secop.gov.co/Public/Tendering/OpportunityDetail/Index?noticeUID=CO1.NTC.1108547&amp;isFromPublicArea=True&amp;isModal=true&amp;asPopupView=true" TargetMode="External"/><Relationship Id="rId133" Type="http://schemas.openxmlformats.org/officeDocument/2006/relationships/hyperlink" Target="https://community.secop.gov.co/Public/Tendering/ContractNoticePhases/View?PPI=CO1.PPI.6510179&amp;isFromPublicArea=True&amp;isModal=False" TargetMode="External"/><Relationship Id="rId175" Type="http://schemas.openxmlformats.org/officeDocument/2006/relationships/hyperlink" Target="https://community.secop.gov.co/Public/Tendering/OpportunityDetail/Index?noticeUID=CO1.NTC.1330404&amp;isFromPublicArea=True&amp;isModal=true&amp;asPopupView=true" TargetMode="External"/><Relationship Id="rId340" Type="http://schemas.openxmlformats.org/officeDocument/2006/relationships/hyperlink" Target="https://community.secop.gov.co/Public/Tendering/OpportunityDetail/Index?noticeUID=CO1.NTC.1485773&amp;isFromPublicArea=True&amp;isModal=true&amp;asPopupView=true" TargetMode="External"/><Relationship Id="rId200" Type="http://schemas.openxmlformats.org/officeDocument/2006/relationships/hyperlink" Target="https://www.colombiacompra.gov.co/tienda-virtual-del-estado-colombiano/ordenes-compra/51994" TargetMode="External"/><Relationship Id="rId382" Type="http://schemas.openxmlformats.org/officeDocument/2006/relationships/hyperlink" Target="https://community.secop.gov.co/Public/Tendering/OpportunityDetail/Index?noticeUID=CO1.NTC.1586523&amp;isFromPublicArea=True&amp;isModal=true&amp;asPopupView=true" TargetMode="External"/><Relationship Id="rId242" Type="http://schemas.openxmlformats.org/officeDocument/2006/relationships/hyperlink" Target="https://community.secop.gov.co/Public/Tendering/OpportunityDetail/Index?noticeUID=CO1.NTC.1351154&amp;isFromPublicArea=True&amp;isModal=true&amp;asPopupView=true" TargetMode="External"/><Relationship Id="rId284" Type="http://schemas.openxmlformats.org/officeDocument/2006/relationships/hyperlink" Target="https://community.secop.gov.co/Public/Tendering/OpportunityDetail/Index?noticeUID=CO1.NTC.1407447&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Z1003"/>
  <sheetViews>
    <sheetView tabSelected="1" workbookViewId="0">
      <pane xSplit="10" ySplit="2" topLeftCell="BJ3" activePane="bottomRight" state="frozen"/>
      <selection pane="topRight" activeCell="K1" sqref="K1"/>
      <selection pane="bottomLeft" activeCell="A3" sqref="A3"/>
      <selection pane="bottomRight" activeCell="BM4" sqref="BM4"/>
    </sheetView>
  </sheetViews>
  <sheetFormatPr baseColWidth="10" defaultColWidth="14.42578125" defaultRowHeight="15" customHeight="1" x14ac:dyDescent="0.25"/>
  <cols>
    <col min="1" max="1" width="10" customWidth="1"/>
    <col min="2" max="2" width="11.5703125" customWidth="1"/>
    <col min="3" max="3" width="10.140625" customWidth="1"/>
    <col min="4" max="4" width="7.85546875" customWidth="1"/>
    <col min="5" max="5" width="9.7109375" hidden="1" customWidth="1"/>
    <col min="6" max="6" width="10.28515625" hidden="1" customWidth="1"/>
    <col min="7" max="7" width="25.28515625" customWidth="1"/>
    <col min="8" max="8" width="13.42578125" hidden="1" customWidth="1"/>
    <col min="9" max="9" width="15.7109375" customWidth="1"/>
    <col min="10" max="10" width="11.5703125" customWidth="1"/>
    <col min="11" max="11" width="12.5703125" customWidth="1"/>
    <col min="13" max="13" width="17" customWidth="1"/>
    <col min="14" max="14" width="26.7109375" customWidth="1"/>
    <col min="15" max="15" width="12.5703125" customWidth="1"/>
    <col min="16" max="16" width="19.28515625" customWidth="1"/>
    <col min="17" max="17" width="14" customWidth="1"/>
    <col min="18" max="18" width="12" customWidth="1"/>
    <col min="19" max="19" width="20.140625" customWidth="1"/>
    <col min="20" max="20" width="29.140625" customWidth="1"/>
    <col min="21" max="21" width="45" customWidth="1"/>
    <col min="22" max="22" width="16.28515625" customWidth="1"/>
    <col min="23" max="23" width="13.5703125" customWidth="1"/>
    <col min="24" max="24" width="14" customWidth="1"/>
    <col min="25" max="25" width="21.28515625" customWidth="1"/>
    <col min="26" max="28" width="19.140625" customWidth="1"/>
    <col min="29" max="29" width="26" customWidth="1"/>
    <col min="30" max="30" width="19.140625" customWidth="1"/>
    <col min="31" max="31" width="31.140625" customWidth="1"/>
    <col min="32" max="35" width="19.140625" customWidth="1"/>
    <col min="36" max="36" width="31" customWidth="1"/>
    <col min="37" max="38" width="14.5703125" customWidth="1"/>
    <col min="39" max="39" width="14.140625" customWidth="1"/>
    <col min="40" max="40" width="16" customWidth="1"/>
    <col min="41" max="41" width="16.5703125" customWidth="1"/>
    <col min="42" max="42" width="11.7109375" customWidth="1"/>
    <col min="43" max="43" width="12.28515625" customWidth="1"/>
    <col min="44" max="44" width="20.7109375" customWidth="1"/>
    <col min="45" max="45" width="11.85546875" customWidth="1"/>
    <col min="46" max="46" width="19.7109375" customWidth="1"/>
    <col min="47" max="48" width="11.85546875" customWidth="1"/>
    <col min="49" max="49" width="31.5703125" customWidth="1"/>
    <col min="50" max="50" width="13.5703125" customWidth="1"/>
    <col min="51" max="51" width="13.7109375" customWidth="1"/>
    <col min="52" max="52" width="16.42578125" customWidth="1"/>
    <col min="53" max="53" width="14.7109375" customWidth="1"/>
    <col min="54" max="55" width="13.7109375" customWidth="1"/>
    <col min="57" max="57" width="15.7109375" customWidth="1"/>
    <col min="58" max="58" width="20.7109375" customWidth="1"/>
    <col min="59" max="59" width="18" customWidth="1"/>
    <col min="60" max="61" width="17.5703125" customWidth="1"/>
    <col min="62" max="63" width="17.140625" customWidth="1"/>
    <col min="64" max="64" width="13.85546875" customWidth="1"/>
    <col min="65" max="65" width="15.85546875" customWidth="1"/>
    <col min="66" max="66" width="21.140625" customWidth="1"/>
    <col min="67" max="67" width="16.42578125" customWidth="1"/>
    <col min="68" max="69" width="13.5703125" customWidth="1"/>
    <col min="70" max="70" width="11.42578125" customWidth="1"/>
    <col min="71" max="71" width="15.5703125" customWidth="1"/>
    <col min="72" max="72" width="11.42578125" customWidth="1"/>
    <col min="73" max="73" width="14.5703125" customWidth="1"/>
    <col min="74" max="74" width="15" customWidth="1"/>
    <col min="75" max="86" width="11.42578125" customWidth="1"/>
    <col min="87" max="87" width="19.7109375" customWidth="1"/>
    <col min="88" max="88" width="15.5703125" customWidth="1"/>
    <col min="89" max="89" width="13.85546875" customWidth="1"/>
    <col min="90" max="90" width="15.28515625" customWidth="1"/>
    <col min="91" max="93" width="11.42578125" customWidth="1"/>
    <col min="94" max="94" width="13.7109375" customWidth="1"/>
    <col min="95" max="95" width="12.85546875" customWidth="1"/>
    <col min="96" max="96" width="15.7109375" customWidth="1"/>
    <col min="97" max="97" width="11.42578125" customWidth="1"/>
    <col min="98" max="98" width="13.42578125" customWidth="1"/>
    <col min="99" max="99" width="18.85546875" customWidth="1"/>
    <col min="100" max="100" width="22.42578125" customWidth="1"/>
    <col min="101" max="101" width="16.28515625" customWidth="1"/>
    <col min="102" max="102" width="17.7109375" customWidth="1"/>
    <col min="103" max="103" width="18.28515625" customWidth="1"/>
    <col min="104" max="104" width="14.140625" customWidth="1"/>
  </cols>
  <sheetData>
    <row r="1" spans="1:104" ht="67.5" customHeight="1" x14ac:dyDescent="0.25">
      <c r="A1" s="104"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6"/>
      <c r="BO1" s="107" t="s">
        <v>1</v>
      </c>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6"/>
    </row>
    <row r="2" spans="1:104" ht="48" customHeight="1" x14ac:dyDescent="0.25">
      <c r="A2" s="1" t="s">
        <v>2</v>
      </c>
      <c r="B2" s="1" t="s">
        <v>3</v>
      </c>
      <c r="C2" s="1" t="s">
        <v>4</v>
      </c>
      <c r="D2" s="1" t="s">
        <v>5</v>
      </c>
      <c r="E2" s="1" t="s">
        <v>6</v>
      </c>
      <c r="F2" s="1" t="s">
        <v>7</v>
      </c>
      <c r="G2" s="1" t="s">
        <v>8</v>
      </c>
      <c r="H2" s="1" t="s">
        <v>9</v>
      </c>
      <c r="I2" s="1" t="s">
        <v>10</v>
      </c>
      <c r="J2" s="1" t="s">
        <v>11</v>
      </c>
      <c r="K2" s="1" t="s">
        <v>12</v>
      </c>
      <c r="L2" s="1" t="s">
        <v>13</v>
      </c>
      <c r="M2" s="1" t="s">
        <v>14</v>
      </c>
      <c r="N2" s="1" t="s">
        <v>15</v>
      </c>
      <c r="O2" s="1" t="s">
        <v>16</v>
      </c>
      <c r="P2" s="1" t="s">
        <v>17</v>
      </c>
      <c r="Q2" s="1" t="s">
        <v>18</v>
      </c>
      <c r="R2" s="1" t="s">
        <v>19</v>
      </c>
      <c r="S2" s="1" t="s">
        <v>20</v>
      </c>
      <c r="T2" s="1" t="s">
        <v>21</v>
      </c>
      <c r="U2" s="1" t="s">
        <v>22</v>
      </c>
      <c r="V2" s="1" t="s">
        <v>23</v>
      </c>
      <c r="W2" s="1" t="s">
        <v>24</v>
      </c>
      <c r="X2" s="1" t="s">
        <v>25</v>
      </c>
      <c r="Y2" s="1" t="s">
        <v>26</v>
      </c>
      <c r="Z2" s="2" t="s">
        <v>27</v>
      </c>
      <c r="AA2" s="2" t="s">
        <v>28</v>
      </c>
      <c r="AB2" s="1" t="s">
        <v>29</v>
      </c>
      <c r="AC2" s="2" t="s">
        <v>30</v>
      </c>
      <c r="AD2" s="1" t="s">
        <v>31</v>
      </c>
      <c r="AE2" s="1" t="s">
        <v>32</v>
      </c>
      <c r="AF2" s="1" t="s">
        <v>33</v>
      </c>
      <c r="AG2" s="1" t="s">
        <v>34</v>
      </c>
      <c r="AH2" s="1" t="s">
        <v>35</v>
      </c>
      <c r="AI2" s="1" t="s">
        <v>36</v>
      </c>
      <c r="AJ2" s="1" t="s">
        <v>37</v>
      </c>
      <c r="AK2" s="1" t="s">
        <v>38</v>
      </c>
      <c r="AL2" s="1" t="s">
        <v>39</v>
      </c>
      <c r="AM2" s="1" t="s">
        <v>40</v>
      </c>
      <c r="AN2" s="1" t="s">
        <v>41</v>
      </c>
      <c r="AO2" s="1" t="s">
        <v>42</v>
      </c>
      <c r="AP2" s="1" t="s">
        <v>43</v>
      </c>
      <c r="AQ2" s="1" t="s">
        <v>44</v>
      </c>
      <c r="AR2" s="1" t="s">
        <v>45</v>
      </c>
      <c r="AS2" s="1" t="s">
        <v>46</v>
      </c>
      <c r="AT2" s="1" t="s">
        <v>47</v>
      </c>
      <c r="AU2" s="1" t="s">
        <v>48</v>
      </c>
      <c r="AV2" s="1" t="s">
        <v>49</v>
      </c>
      <c r="AW2" s="1" t="s">
        <v>50</v>
      </c>
      <c r="AX2" s="1" t="s">
        <v>51</v>
      </c>
      <c r="AY2" s="1" t="s">
        <v>52</v>
      </c>
      <c r="AZ2" s="1" t="s">
        <v>53</v>
      </c>
      <c r="BA2" s="1" t="s">
        <v>54</v>
      </c>
      <c r="BB2" s="1" t="s">
        <v>55</v>
      </c>
      <c r="BC2" s="1" t="s">
        <v>56</v>
      </c>
      <c r="BD2" s="1" t="s">
        <v>57</v>
      </c>
      <c r="BE2" s="1" t="s">
        <v>58</v>
      </c>
      <c r="BF2" s="1" t="s">
        <v>59</v>
      </c>
      <c r="BG2" s="1" t="s">
        <v>60</v>
      </c>
      <c r="BH2" s="1" t="s">
        <v>61</v>
      </c>
      <c r="BI2" s="1" t="s">
        <v>62</v>
      </c>
      <c r="BJ2" s="1" t="s">
        <v>63</v>
      </c>
      <c r="BK2" s="1" t="s">
        <v>64</v>
      </c>
      <c r="BL2" s="1" t="s">
        <v>65</v>
      </c>
      <c r="BM2" s="1" t="s">
        <v>66</v>
      </c>
      <c r="BN2" s="1" t="s">
        <v>37</v>
      </c>
      <c r="BO2" s="3" t="s">
        <v>67</v>
      </c>
      <c r="BP2" s="3" t="s">
        <v>68</v>
      </c>
      <c r="BQ2" s="3" t="s">
        <v>69</v>
      </c>
      <c r="BR2" s="3" t="s">
        <v>70</v>
      </c>
      <c r="BS2" s="3" t="s">
        <v>71</v>
      </c>
      <c r="BT2" s="3" t="s">
        <v>72</v>
      </c>
      <c r="BU2" s="3" t="s">
        <v>73</v>
      </c>
      <c r="BV2" s="3" t="s">
        <v>74</v>
      </c>
      <c r="BW2" s="3" t="s">
        <v>75</v>
      </c>
      <c r="BX2" s="3" t="s">
        <v>76</v>
      </c>
      <c r="BY2" s="3" t="s">
        <v>77</v>
      </c>
      <c r="BZ2" s="3" t="s">
        <v>78</v>
      </c>
      <c r="CA2" s="3" t="s">
        <v>79</v>
      </c>
      <c r="CB2" s="3" t="s">
        <v>80</v>
      </c>
      <c r="CC2" s="3" t="s">
        <v>81</v>
      </c>
      <c r="CD2" s="3"/>
      <c r="CE2" s="3"/>
      <c r="CF2" s="3"/>
      <c r="CG2" s="3"/>
      <c r="CH2" s="3"/>
      <c r="CI2" s="3" t="s">
        <v>82</v>
      </c>
      <c r="CJ2" s="3" t="s">
        <v>83</v>
      </c>
      <c r="CK2" s="3" t="s">
        <v>84</v>
      </c>
      <c r="CL2" s="3" t="s">
        <v>85</v>
      </c>
      <c r="CM2" s="3" t="s">
        <v>86</v>
      </c>
      <c r="CN2" s="3" t="s">
        <v>87</v>
      </c>
      <c r="CO2" s="3" t="s">
        <v>88</v>
      </c>
      <c r="CP2" s="3" t="s">
        <v>89</v>
      </c>
      <c r="CQ2" s="3" t="s">
        <v>90</v>
      </c>
      <c r="CR2" s="3" t="s">
        <v>91</v>
      </c>
      <c r="CS2" s="4" t="s">
        <v>92</v>
      </c>
      <c r="CT2" s="4" t="s">
        <v>93</v>
      </c>
      <c r="CU2" s="4" t="s">
        <v>94</v>
      </c>
      <c r="CV2" s="3" t="s">
        <v>95</v>
      </c>
      <c r="CW2" s="3" t="s">
        <v>96</v>
      </c>
      <c r="CX2" s="3" t="s">
        <v>97</v>
      </c>
      <c r="CY2" s="3" t="s">
        <v>98</v>
      </c>
      <c r="CZ2" s="3" t="s">
        <v>99</v>
      </c>
    </row>
    <row r="3" spans="1:104" ht="72" customHeight="1" x14ac:dyDescent="0.25">
      <c r="A3" s="5" t="s">
        <v>100</v>
      </c>
      <c r="B3" s="6">
        <v>43854</v>
      </c>
      <c r="C3" s="7" t="s">
        <v>101</v>
      </c>
      <c r="D3" s="5" t="s">
        <v>102</v>
      </c>
      <c r="E3" s="7" t="s">
        <v>103</v>
      </c>
      <c r="F3" s="7" t="s">
        <v>104</v>
      </c>
      <c r="G3" s="8" t="s">
        <v>105</v>
      </c>
      <c r="H3" s="7" t="s">
        <v>106</v>
      </c>
      <c r="I3" s="7" t="s">
        <v>107</v>
      </c>
      <c r="J3" s="9" t="s">
        <v>108</v>
      </c>
      <c r="K3" s="6">
        <v>43857</v>
      </c>
      <c r="L3" s="7" t="s">
        <v>109</v>
      </c>
      <c r="M3" s="7" t="s">
        <v>110</v>
      </c>
      <c r="N3" s="8" t="s">
        <v>111</v>
      </c>
      <c r="O3" s="10" t="s">
        <v>102</v>
      </c>
      <c r="P3" s="7" t="s">
        <v>112</v>
      </c>
      <c r="Q3" s="7" t="s">
        <v>113</v>
      </c>
      <c r="R3" s="7" t="s">
        <v>114</v>
      </c>
      <c r="S3" s="7">
        <v>11</v>
      </c>
      <c r="T3" s="7" t="s">
        <v>115</v>
      </c>
      <c r="U3" s="7" t="s">
        <v>116</v>
      </c>
      <c r="V3" s="7" t="s">
        <v>102</v>
      </c>
      <c r="W3" s="7">
        <v>15</v>
      </c>
      <c r="X3" s="10">
        <v>43845</v>
      </c>
      <c r="Y3" s="7" t="s">
        <v>117</v>
      </c>
      <c r="Z3" s="11">
        <v>86769463</v>
      </c>
      <c r="AA3" s="11">
        <v>7888133</v>
      </c>
      <c r="AB3" s="10" t="s">
        <v>102</v>
      </c>
      <c r="AC3" s="11">
        <v>0</v>
      </c>
      <c r="AD3" s="11">
        <f t="shared" ref="AD3:AD64" si="0">Z3+AC3</f>
        <v>86769463</v>
      </c>
      <c r="AE3" s="10" t="s">
        <v>102</v>
      </c>
      <c r="AF3" s="10" t="s">
        <v>102</v>
      </c>
      <c r="AG3" s="10" t="s">
        <v>102</v>
      </c>
      <c r="AH3" s="10" t="s">
        <v>102</v>
      </c>
      <c r="AI3" s="10" t="s">
        <v>102</v>
      </c>
      <c r="AJ3" s="12" t="s">
        <v>118</v>
      </c>
      <c r="AK3" s="13" t="s">
        <v>119</v>
      </c>
      <c r="AL3" s="14" t="s">
        <v>120</v>
      </c>
      <c r="AM3" s="6" t="s">
        <v>121</v>
      </c>
      <c r="AN3" s="6" t="s">
        <v>122</v>
      </c>
      <c r="AO3" s="6" t="s">
        <v>122</v>
      </c>
      <c r="AP3" s="7">
        <v>3813000</v>
      </c>
      <c r="AQ3" s="13" t="s">
        <v>123</v>
      </c>
      <c r="AR3" s="14" t="s">
        <v>124</v>
      </c>
      <c r="AS3" s="13" t="s">
        <v>102</v>
      </c>
      <c r="AT3" s="13" t="s">
        <v>102</v>
      </c>
      <c r="AU3" s="13" t="s">
        <v>102</v>
      </c>
      <c r="AV3" s="13" t="s">
        <v>102</v>
      </c>
      <c r="AW3" s="15" t="s">
        <v>125</v>
      </c>
      <c r="AX3" s="7">
        <v>4</v>
      </c>
      <c r="AY3" s="10">
        <v>43858</v>
      </c>
      <c r="AZ3" s="13" t="s">
        <v>102</v>
      </c>
      <c r="BA3" s="13" t="s">
        <v>102</v>
      </c>
      <c r="BB3" s="13" t="s">
        <v>102</v>
      </c>
      <c r="BC3" s="13" t="s">
        <v>102</v>
      </c>
      <c r="BD3" s="16">
        <v>43858</v>
      </c>
      <c r="BE3" s="16">
        <v>44192</v>
      </c>
      <c r="BF3" s="10" t="s">
        <v>126</v>
      </c>
      <c r="BG3" s="7" t="s">
        <v>127</v>
      </c>
      <c r="BH3" s="7">
        <v>51715438</v>
      </c>
      <c r="BI3" s="7">
        <v>7</v>
      </c>
      <c r="BJ3" s="5" t="s">
        <v>102</v>
      </c>
      <c r="BK3" s="5" t="s">
        <v>102</v>
      </c>
      <c r="BL3" s="5" t="s">
        <v>102</v>
      </c>
      <c r="BM3" s="5" t="s">
        <v>102</v>
      </c>
      <c r="BN3" s="12" t="str">
        <f>AJ3</f>
        <v>INGRITH ASTRID BERNAL ORJUELA</v>
      </c>
      <c r="BO3" s="17">
        <f>AD3</f>
        <v>86769463</v>
      </c>
      <c r="BP3" s="17" t="str">
        <f>R3</f>
        <v>2 2. Meses</v>
      </c>
      <c r="BQ3" s="18">
        <f>S3</f>
        <v>11</v>
      </c>
      <c r="BR3" s="92"/>
      <c r="BS3" s="93">
        <v>8676946</v>
      </c>
      <c r="BT3" s="94">
        <v>7888133</v>
      </c>
      <c r="BU3" s="94">
        <v>7888133</v>
      </c>
      <c r="BV3" s="94">
        <v>7888133</v>
      </c>
      <c r="BW3" s="94">
        <v>7888133</v>
      </c>
      <c r="BX3" s="94">
        <v>7888133</v>
      </c>
      <c r="BY3" s="94">
        <v>7888133</v>
      </c>
      <c r="BZ3" s="94">
        <v>7888133</v>
      </c>
      <c r="CA3" s="94">
        <v>7888133</v>
      </c>
      <c r="CB3" s="95">
        <v>14987453</v>
      </c>
      <c r="CC3" s="96"/>
      <c r="CD3" s="95"/>
      <c r="CE3" s="94"/>
      <c r="CF3" s="94"/>
      <c r="CG3" s="94"/>
      <c r="CH3" s="94"/>
      <c r="CI3" s="93">
        <f t="shared" ref="CI3:CI220" si="1">BR3+BS3+BT3+BU3+BV3+BW3+BX3+BY3+BZ3+CA3+CB3+CC3+CD3+CE3+CF3+CG3+CH3</f>
        <v>86769463</v>
      </c>
      <c r="CJ3" s="97">
        <f t="shared" ref="CJ3:CJ220" si="2">CI3/BO3</f>
        <v>1</v>
      </c>
      <c r="CK3" s="98" t="s">
        <v>128</v>
      </c>
      <c r="CL3" s="94"/>
      <c r="CM3" s="94"/>
      <c r="CN3" s="94"/>
      <c r="CO3" s="94"/>
      <c r="CP3" s="94"/>
      <c r="CQ3" s="94">
        <v>13</v>
      </c>
      <c r="CR3" s="94">
        <v>13</v>
      </c>
      <c r="CS3" s="99" t="s">
        <v>129</v>
      </c>
      <c r="CT3" s="100">
        <v>44193</v>
      </c>
      <c r="CU3" s="101">
        <v>7099320</v>
      </c>
      <c r="CV3" s="92">
        <f t="shared" ref="CV3:CV213" si="3">CU3</f>
        <v>7099320</v>
      </c>
      <c r="CW3" s="93">
        <f t="shared" ref="CW3:CW220" si="4">CI3</f>
        <v>86769463</v>
      </c>
      <c r="CX3" s="93">
        <f t="shared" ref="CX3:CX220" si="5">BO3-CI3</f>
        <v>0</v>
      </c>
      <c r="CY3" s="94"/>
      <c r="CZ3" s="94"/>
    </row>
    <row r="4" spans="1:104" ht="96" customHeight="1" x14ac:dyDescent="0.25">
      <c r="A4" s="5" t="s">
        <v>130</v>
      </c>
      <c r="B4" s="6">
        <v>43858</v>
      </c>
      <c r="C4" s="7" t="s">
        <v>101</v>
      </c>
      <c r="D4" s="5" t="s">
        <v>102</v>
      </c>
      <c r="E4" s="7" t="s">
        <v>131</v>
      </c>
      <c r="F4" s="7" t="s">
        <v>132</v>
      </c>
      <c r="G4" s="8" t="s">
        <v>133</v>
      </c>
      <c r="H4" s="7" t="s">
        <v>106</v>
      </c>
      <c r="I4" s="7" t="s">
        <v>134</v>
      </c>
      <c r="J4" s="9" t="s">
        <v>134</v>
      </c>
      <c r="K4" s="6">
        <v>43858</v>
      </c>
      <c r="L4" s="7" t="s">
        <v>109</v>
      </c>
      <c r="M4" s="7" t="s">
        <v>110</v>
      </c>
      <c r="N4" s="8" t="s">
        <v>135</v>
      </c>
      <c r="O4" s="10" t="s">
        <v>102</v>
      </c>
      <c r="P4" s="7" t="s">
        <v>136</v>
      </c>
      <c r="Q4" s="7" t="s">
        <v>113</v>
      </c>
      <c r="R4" s="7" t="s">
        <v>114</v>
      </c>
      <c r="S4" s="7">
        <v>3</v>
      </c>
      <c r="T4" s="7" t="s">
        <v>115</v>
      </c>
      <c r="U4" s="7" t="s">
        <v>116</v>
      </c>
      <c r="V4" s="7" t="s">
        <v>102</v>
      </c>
      <c r="W4" s="7">
        <v>21</v>
      </c>
      <c r="X4" s="10">
        <v>43847</v>
      </c>
      <c r="Y4" s="7" t="s">
        <v>117</v>
      </c>
      <c r="Z4" s="11">
        <v>23664399</v>
      </c>
      <c r="AA4" s="11">
        <v>7888133</v>
      </c>
      <c r="AB4" s="10" t="s">
        <v>102</v>
      </c>
      <c r="AC4" s="11">
        <v>0</v>
      </c>
      <c r="AD4" s="11">
        <f t="shared" si="0"/>
        <v>23664399</v>
      </c>
      <c r="AE4" s="10" t="s">
        <v>102</v>
      </c>
      <c r="AF4" s="10" t="s">
        <v>102</v>
      </c>
      <c r="AG4" s="10" t="s">
        <v>102</v>
      </c>
      <c r="AH4" s="10" t="s">
        <v>102</v>
      </c>
      <c r="AI4" s="10" t="s">
        <v>102</v>
      </c>
      <c r="AJ4" s="12" t="s">
        <v>137</v>
      </c>
      <c r="AK4" s="13" t="s">
        <v>119</v>
      </c>
      <c r="AL4" s="14" t="s">
        <v>120</v>
      </c>
      <c r="AM4" s="6" t="s">
        <v>121</v>
      </c>
      <c r="AN4" s="6" t="s">
        <v>138</v>
      </c>
      <c r="AO4" s="6" t="s">
        <v>139</v>
      </c>
      <c r="AP4" s="7">
        <v>3813000</v>
      </c>
      <c r="AQ4" s="13" t="s">
        <v>140</v>
      </c>
      <c r="AR4" s="14" t="s">
        <v>141</v>
      </c>
      <c r="AS4" s="13" t="s">
        <v>102</v>
      </c>
      <c r="AT4" s="13" t="s">
        <v>102</v>
      </c>
      <c r="AU4" s="13" t="s">
        <v>102</v>
      </c>
      <c r="AV4" s="13" t="s">
        <v>102</v>
      </c>
      <c r="AW4" s="15" t="s">
        <v>142</v>
      </c>
      <c r="AX4" s="7">
        <v>5</v>
      </c>
      <c r="AY4" s="10">
        <v>43858</v>
      </c>
      <c r="AZ4" s="13" t="s">
        <v>102</v>
      </c>
      <c r="BA4" s="13" t="s">
        <v>102</v>
      </c>
      <c r="BB4" s="13" t="s">
        <v>102</v>
      </c>
      <c r="BC4" s="13" t="s">
        <v>102</v>
      </c>
      <c r="BD4" s="16">
        <v>43859</v>
      </c>
      <c r="BE4" s="16">
        <v>43949</v>
      </c>
      <c r="BF4" s="10" t="s">
        <v>126</v>
      </c>
      <c r="BG4" s="7" t="s">
        <v>143</v>
      </c>
      <c r="BH4" s="7">
        <v>51649014</v>
      </c>
      <c r="BI4" s="7">
        <v>5</v>
      </c>
      <c r="BJ4" s="5" t="s">
        <v>102</v>
      </c>
      <c r="BK4" s="5" t="s">
        <v>102</v>
      </c>
      <c r="BL4" s="5" t="s">
        <v>102</v>
      </c>
      <c r="BM4" s="5" t="s">
        <v>102</v>
      </c>
      <c r="BN4" s="12" t="str">
        <f>AJ4</f>
        <v>JANNETH MARCELA MATTA OSPINA</v>
      </c>
      <c r="BO4" s="17">
        <f>AD4</f>
        <v>23664399</v>
      </c>
      <c r="BP4" s="17" t="str">
        <f>R4</f>
        <v>2 2. Meses</v>
      </c>
      <c r="BQ4" s="18">
        <f>S4</f>
        <v>3</v>
      </c>
      <c r="BR4" s="94">
        <v>525876</v>
      </c>
      <c r="BS4" s="93">
        <v>7888133</v>
      </c>
      <c r="BT4" s="94">
        <v>7888133</v>
      </c>
      <c r="BU4" s="94">
        <v>7362257</v>
      </c>
      <c r="BV4" s="94"/>
      <c r="BW4" s="94"/>
      <c r="BX4" s="94"/>
      <c r="BY4" s="94"/>
      <c r="BZ4" s="94"/>
      <c r="CA4" s="94"/>
      <c r="CB4" s="94"/>
      <c r="CC4" s="94"/>
      <c r="CD4" s="94"/>
      <c r="CE4" s="94"/>
      <c r="CF4" s="94"/>
      <c r="CG4" s="94"/>
      <c r="CH4" s="94"/>
      <c r="CI4" s="93">
        <f t="shared" si="1"/>
        <v>23664399</v>
      </c>
      <c r="CJ4" s="97">
        <f t="shared" si="2"/>
        <v>1</v>
      </c>
      <c r="CK4" s="98" t="s">
        <v>128</v>
      </c>
      <c r="CL4" s="94"/>
      <c r="CM4" s="94"/>
      <c r="CN4" s="94"/>
      <c r="CO4" s="94"/>
      <c r="CP4" s="94"/>
      <c r="CQ4" s="94">
        <v>4</v>
      </c>
      <c r="CR4" s="94">
        <v>4</v>
      </c>
      <c r="CS4" s="99"/>
      <c r="CT4" s="100"/>
      <c r="CU4" s="102"/>
      <c r="CV4" s="92">
        <f t="shared" si="3"/>
        <v>0</v>
      </c>
      <c r="CW4" s="93">
        <f t="shared" si="4"/>
        <v>23664399</v>
      </c>
      <c r="CX4" s="93">
        <f t="shared" si="5"/>
        <v>0</v>
      </c>
      <c r="CY4" s="94"/>
      <c r="CZ4" s="94"/>
    </row>
    <row r="5" spans="1:104" ht="90" customHeight="1" x14ac:dyDescent="0.25">
      <c r="A5" s="5" t="s">
        <v>144</v>
      </c>
      <c r="B5" s="6">
        <v>43857</v>
      </c>
      <c r="C5" s="7" t="s">
        <v>145</v>
      </c>
      <c r="D5" s="5" t="s">
        <v>102</v>
      </c>
      <c r="E5" s="7" t="s">
        <v>131</v>
      </c>
      <c r="F5" s="7" t="s">
        <v>132</v>
      </c>
      <c r="G5" s="8" t="s">
        <v>146</v>
      </c>
      <c r="H5" s="7" t="s">
        <v>106</v>
      </c>
      <c r="I5" s="7" t="s">
        <v>147</v>
      </c>
      <c r="J5" s="9" t="s">
        <v>148</v>
      </c>
      <c r="K5" s="6">
        <v>43858</v>
      </c>
      <c r="L5" s="7" t="s">
        <v>109</v>
      </c>
      <c r="M5" s="7" t="s">
        <v>110</v>
      </c>
      <c r="N5" s="8" t="s">
        <v>149</v>
      </c>
      <c r="O5" s="10" t="s">
        <v>102</v>
      </c>
      <c r="P5" s="7" t="s">
        <v>150</v>
      </c>
      <c r="Q5" s="7" t="s">
        <v>113</v>
      </c>
      <c r="R5" s="7" t="s">
        <v>114</v>
      </c>
      <c r="S5" s="7">
        <v>3</v>
      </c>
      <c r="T5" s="7" t="s">
        <v>151</v>
      </c>
      <c r="U5" s="7">
        <v>7502</v>
      </c>
      <c r="V5" s="7">
        <v>43</v>
      </c>
      <c r="W5" s="7">
        <v>7</v>
      </c>
      <c r="X5" s="10">
        <v>43843</v>
      </c>
      <c r="Y5" s="7" t="s">
        <v>152</v>
      </c>
      <c r="Z5" s="11">
        <v>30118326</v>
      </c>
      <c r="AA5" s="11">
        <v>10039442</v>
      </c>
      <c r="AB5" s="10">
        <v>43948</v>
      </c>
      <c r="AC5" s="11">
        <v>15059163</v>
      </c>
      <c r="AD5" s="11">
        <f t="shared" si="0"/>
        <v>45177489</v>
      </c>
      <c r="AE5" s="10" t="s">
        <v>153</v>
      </c>
      <c r="AF5" s="10">
        <v>43948</v>
      </c>
      <c r="AG5" s="10" t="s">
        <v>154</v>
      </c>
      <c r="AH5" s="10" t="s">
        <v>102</v>
      </c>
      <c r="AI5" s="10" t="s">
        <v>102</v>
      </c>
      <c r="AJ5" s="12" t="s">
        <v>155</v>
      </c>
      <c r="AK5" s="13" t="s">
        <v>119</v>
      </c>
      <c r="AL5" s="14" t="s">
        <v>120</v>
      </c>
      <c r="AM5" s="6" t="s">
        <v>121</v>
      </c>
      <c r="AN5" s="6" t="s">
        <v>122</v>
      </c>
      <c r="AO5" s="6" t="s">
        <v>122</v>
      </c>
      <c r="AP5" s="7">
        <v>3813000</v>
      </c>
      <c r="AQ5" s="13" t="s">
        <v>140</v>
      </c>
      <c r="AR5" s="14" t="s">
        <v>156</v>
      </c>
      <c r="AS5" s="13" t="s">
        <v>102</v>
      </c>
      <c r="AT5" s="13" t="s">
        <v>102</v>
      </c>
      <c r="AU5" s="13" t="s">
        <v>102</v>
      </c>
      <c r="AV5" s="13" t="s">
        <v>102</v>
      </c>
      <c r="AW5" s="15" t="s">
        <v>157</v>
      </c>
      <c r="AX5" s="7">
        <v>11</v>
      </c>
      <c r="AY5" s="10">
        <v>43859</v>
      </c>
      <c r="AZ5" s="13">
        <v>125</v>
      </c>
      <c r="BA5" s="10">
        <v>43942</v>
      </c>
      <c r="BB5" s="13">
        <v>103</v>
      </c>
      <c r="BC5" s="10">
        <v>43949</v>
      </c>
      <c r="BD5" s="16">
        <v>43860</v>
      </c>
      <c r="BE5" s="16">
        <v>43996</v>
      </c>
      <c r="BF5" s="10" t="s">
        <v>158</v>
      </c>
      <c r="BG5" s="7" t="s">
        <v>159</v>
      </c>
      <c r="BH5" s="7">
        <v>80767640</v>
      </c>
      <c r="BI5" s="7">
        <v>7</v>
      </c>
      <c r="BJ5" s="5" t="s">
        <v>102</v>
      </c>
      <c r="BK5" s="5" t="s">
        <v>102</v>
      </c>
      <c r="BL5" s="5" t="s">
        <v>102</v>
      </c>
      <c r="BM5" s="5" t="s">
        <v>102</v>
      </c>
      <c r="BN5" s="12" t="str">
        <f>AJ5</f>
        <v>JUAN MANUEL RICO RAMIREZ</v>
      </c>
      <c r="BO5" s="17">
        <f>AD5</f>
        <v>45177489</v>
      </c>
      <c r="BP5" s="17" t="str">
        <f>R5</f>
        <v>2 2. Meses</v>
      </c>
      <c r="BQ5" s="18">
        <f>S5</f>
        <v>3</v>
      </c>
      <c r="BR5" s="94"/>
      <c r="BS5" s="93">
        <v>10374090</v>
      </c>
      <c r="BT5" s="94">
        <v>10039442</v>
      </c>
      <c r="BU5" s="94">
        <v>10039442</v>
      </c>
      <c r="BV5" s="94">
        <v>10039442</v>
      </c>
      <c r="BW5" s="94">
        <v>4685073</v>
      </c>
      <c r="BX5" s="94"/>
      <c r="BY5" s="94"/>
      <c r="BZ5" s="94"/>
      <c r="CA5" s="94"/>
      <c r="CB5" s="94"/>
      <c r="CC5" s="94"/>
      <c r="CD5" s="94"/>
      <c r="CE5" s="94"/>
      <c r="CF5" s="94"/>
      <c r="CG5" s="94"/>
      <c r="CH5" s="94"/>
      <c r="CI5" s="93">
        <f t="shared" si="1"/>
        <v>45177489</v>
      </c>
      <c r="CJ5" s="97">
        <f t="shared" si="2"/>
        <v>1</v>
      </c>
      <c r="CK5" s="98" t="s">
        <v>128</v>
      </c>
      <c r="CL5" s="94"/>
      <c r="CM5" s="94"/>
      <c r="CN5" s="94"/>
      <c r="CO5" s="94"/>
      <c r="CP5" s="94"/>
      <c r="CQ5" s="94">
        <v>6</v>
      </c>
      <c r="CR5" s="94">
        <v>6</v>
      </c>
      <c r="CS5" s="99"/>
      <c r="CT5" s="100"/>
      <c r="CU5" s="102"/>
      <c r="CV5" s="92">
        <f t="shared" si="3"/>
        <v>0</v>
      </c>
      <c r="CW5" s="93">
        <f t="shared" si="4"/>
        <v>45177489</v>
      </c>
      <c r="CX5" s="93">
        <f t="shared" si="5"/>
        <v>0</v>
      </c>
      <c r="CY5" s="94"/>
      <c r="CZ5" s="94"/>
    </row>
    <row r="6" spans="1:104" ht="72" customHeight="1" x14ac:dyDescent="0.25">
      <c r="A6" s="5" t="s">
        <v>160</v>
      </c>
      <c r="B6" s="6">
        <v>43857</v>
      </c>
      <c r="C6" s="7" t="s">
        <v>145</v>
      </c>
      <c r="D6" s="5" t="s">
        <v>102</v>
      </c>
      <c r="E6" s="7" t="s">
        <v>131</v>
      </c>
      <c r="F6" s="7" t="s">
        <v>132</v>
      </c>
      <c r="G6" s="8" t="s">
        <v>161</v>
      </c>
      <c r="H6" s="7" t="s">
        <v>106</v>
      </c>
      <c r="I6" s="7" t="s">
        <v>162</v>
      </c>
      <c r="J6" s="9" t="s">
        <v>163</v>
      </c>
      <c r="K6" s="6">
        <v>43858</v>
      </c>
      <c r="L6" s="7" t="s">
        <v>109</v>
      </c>
      <c r="M6" s="7" t="s">
        <v>110</v>
      </c>
      <c r="N6" s="8" t="s">
        <v>164</v>
      </c>
      <c r="O6" s="10" t="s">
        <v>102</v>
      </c>
      <c r="P6" s="7" t="s">
        <v>165</v>
      </c>
      <c r="Q6" s="7" t="s">
        <v>113</v>
      </c>
      <c r="R6" s="7" t="s">
        <v>114</v>
      </c>
      <c r="S6" s="7">
        <v>3</v>
      </c>
      <c r="T6" s="7" t="s">
        <v>151</v>
      </c>
      <c r="U6" s="7">
        <v>7502</v>
      </c>
      <c r="V6" s="7">
        <v>43</v>
      </c>
      <c r="W6" s="7">
        <v>4</v>
      </c>
      <c r="X6" s="10">
        <v>43840</v>
      </c>
      <c r="Y6" s="7" t="s">
        <v>152</v>
      </c>
      <c r="Z6" s="11">
        <v>32269635</v>
      </c>
      <c r="AA6" s="11">
        <v>10756545</v>
      </c>
      <c r="AB6" s="10">
        <v>43945</v>
      </c>
      <c r="AC6" s="11">
        <v>16134817</v>
      </c>
      <c r="AD6" s="11">
        <f t="shared" si="0"/>
        <v>48404452</v>
      </c>
      <c r="AE6" s="10" t="s">
        <v>153</v>
      </c>
      <c r="AF6" s="10">
        <v>43945</v>
      </c>
      <c r="AG6" s="10" t="s">
        <v>154</v>
      </c>
      <c r="AH6" s="10" t="s">
        <v>102</v>
      </c>
      <c r="AI6" s="10" t="s">
        <v>102</v>
      </c>
      <c r="AJ6" s="12" t="s">
        <v>166</v>
      </c>
      <c r="AK6" s="13" t="s">
        <v>119</v>
      </c>
      <c r="AL6" s="14" t="s">
        <v>120</v>
      </c>
      <c r="AM6" s="6" t="s">
        <v>121</v>
      </c>
      <c r="AN6" s="6" t="s">
        <v>167</v>
      </c>
      <c r="AO6" s="6" t="s">
        <v>168</v>
      </c>
      <c r="AP6" s="7">
        <v>3813000</v>
      </c>
      <c r="AQ6" s="13" t="s">
        <v>169</v>
      </c>
      <c r="AR6" s="14" t="s">
        <v>170</v>
      </c>
      <c r="AS6" s="13" t="s">
        <v>102</v>
      </c>
      <c r="AT6" s="13" t="s">
        <v>102</v>
      </c>
      <c r="AU6" s="13" t="s">
        <v>102</v>
      </c>
      <c r="AV6" s="13" t="s">
        <v>102</v>
      </c>
      <c r="AW6" s="15" t="s">
        <v>171</v>
      </c>
      <c r="AX6" s="7">
        <v>13</v>
      </c>
      <c r="AY6" s="10">
        <v>43859</v>
      </c>
      <c r="AZ6" s="13">
        <v>126</v>
      </c>
      <c r="BA6" s="10">
        <v>43942</v>
      </c>
      <c r="BB6" s="13">
        <v>101</v>
      </c>
      <c r="BC6" s="10">
        <v>43949</v>
      </c>
      <c r="BD6" s="16">
        <v>43860</v>
      </c>
      <c r="BE6" s="16">
        <v>43996</v>
      </c>
      <c r="BF6" s="10" t="s">
        <v>158</v>
      </c>
      <c r="BG6" s="7" t="s">
        <v>159</v>
      </c>
      <c r="BH6" s="7">
        <v>80767640</v>
      </c>
      <c r="BI6" s="7">
        <v>7</v>
      </c>
      <c r="BJ6" s="5" t="s">
        <v>102</v>
      </c>
      <c r="BK6" s="5" t="s">
        <v>102</v>
      </c>
      <c r="BL6" s="5" t="s">
        <v>102</v>
      </c>
      <c r="BM6" s="5" t="s">
        <v>102</v>
      </c>
      <c r="BN6" s="12" t="str">
        <f>AJ6</f>
        <v>JUAN CARLOS CEPEDA MONCADA</v>
      </c>
      <c r="BO6" s="17">
        <f>AD6</f>
        <v>48404452</v>
      </c>
      <c r="BP6" s="17" t="str">
        <f>R6</f>
        <v>2 2. Meses</v>
      </c>
      <c r="BQ6" s="18">
        <f>S6</f>
        <v>3</v>
      </c>
      <c r="BR6" s="94"/>
      <c r="BS6" s="93">
        <v>11115097</v>
      </c>
      <c r="BT6" s="94">
        <v>10756545</v>
      </c>
      <c r="BU6" s="94">
        <v>10756545</v>
      </c>
      <c r="BV6" s="94">
        <v>10756545</v>
      </c>
      <c r="BW6" s="94">
        <v>5019720</v>
      </c>
      <c r="BX6" s="94"/>
      <c r="BY6" s="94"/>
      <c r="BZ6" s="94"/>
      <c r="CA6" s="94"/>
      <c r="CB6" s="94"/>
      <c r="CC6" s="94"/>
      <c r="CD6" s="94"/>
      <c r="CE6" s="94"/>
      <c r="CF6" s="94"/>
      <c r="CG6" s="94"/>
      <c r="CH6" s="94"/>
      <c r="CI6" s="93">
        <f t="shared" si="1"/>
        <v>48404452</v>
      </c>
      <c r="CJ6" s="97">
        <f t="shared" si="2"/>
        <v>1</v>
      </c>
      <c r="CK6" s="98" t="s">
        <v>128</v>
      </c>
      <c r="CL6" s="94"/>
      <c r="CM6" s="94"/>
      <c r="CN6" s="94"/>
      <c r="CO6" s="94"/>
      <c r="CP6" s="94"/>
      <c r="CQ6" s="94">
        <v>6</v>
      </c>
      <c r="CR6" s="94">
        <v>6</v>
      </c>
      <c r="CS6" s="99"/>
      <c r="CT6" s="100"/>
      <c r="CU6" s="102"/>
      <c r="CV6" s="92">
        <f t="shared" si="3"/>
        <v>0</v>
      </c>
      <c r="CW6" s="93">
        <f t="shared" si="4"/>
        <v>48404452</v>
      </c>
      <c r="CX6" s="93">
        <f t="shared" si="5"/>
        <v>0</v>
      </c>
      <c r="CY6" s="94"/>
      <c r="CZ6" s="94"/>
    </row>
    <row r="7" spans="1:104" ht="72" customHeight="1" x14ac:dyDescent="0.25">
      <c r="A7" s="5" t="s">
        <v>172</v>
      </c>
      <c r="B7" s="6">
        <v>43857</v>
      </c>
      <c r="C7" s="7" t="s">
        <v>145</v>
      </c>
      <c r="D7" s="5" t="s">
        <v>102</v>
      </c>
      <c r="E7" s="7" t="s">
        <v>131</v>
      </c>
      <c r="F7" s="7" t="s">
        <v>132</v>
      </c>
      <c r="G7" s="8" t="s">
        <v>173</v>
      </c>
      <c r="H7" s="7" t="s">
        <v>106</v>
      </c>
      <c r="I7" s="7" t="s">
        <v>174</v>
      </c>
      <c r="J7" s="9" t="s">
        <v>175</v>
      </c>
      <c r="K7" s="6">
        <v>43858</v>
      </c>
      <c r="L7" s="7" t="s">
        <v>109</v>
      </c>
      <c r="M7" s="7" t="s">
        <v>110</v>
      </c>
      <c r="N7" s="8" t="s">
        <v>176</v>
      </c>
      <c r="O7" s="10" t="s">
        <v>102</v>
      </c>
      <c r="P7" s="7" t="s">
        <v>177</v>
      </c>
      <c r="Q7" s="7" t="s">
        <v>113</v>
      </c>
      <c r="R7" s="7" t="s">
        <v>114</v>
      </c>
      <c r="S7" s="7">
        <v>3</v>
      </c>
      <c r="T7" s="7" t="s">
        <v>151</v>
      </c>
      <c r="U7" s="7">
        <v>7502</v>
      </c>
      <c r="V7" s="7">
        <v>43</v>
      </c>
      <c r="W7" s="7">
        <v>6</v>
      </c>
      <c r="X7" s="10">
        <v>43843</v>
      </c>
      <c r="Y7" s="7" t="s">
        <v>152</v>
      </c>
      <c r="Z7" s="11">
        <v>15059163</v>
      </c>
      <c r="AA7" s="11">
        <v>5019721</v>
      </c>
      <c r="AB7" s="10">
        <v>43948</v>
      </c>
      <c r="AC7" s="11">
        <v>7529582</v>
      </c>
      <c r="AD7" s="11">
        <f t="shared" si="0"/>
        <v>22588745</v>
      </c>
      <c r="AE7" s="10" t="s">
        <v>153</v>
      </c>
      <c r="AF7" s="10">
        <v>43948</v>
      </c>
      <c r="AG7" s="10" t="s">
        <v>154</v>
      </c>
      <c r="AH7" s="10" t="s">
        <v>102</v>
      </c>
      <c r="AI7" s="10" t="s">
        <v>102</v>
      </c>
      <c r="AJ7" s="12" t="s">
        <v>178</v>
      </c>
      <c r="AK7" s="13" t="s">
        <v>119</v>
      </c>
      <c r="AL7" s="14" t="s">
        <v>120</v>
      </c>
      <c r="AM7" s="6" t="s">
        <v>121</v>
      </c>
      <c r="AN7" s="6" t="s">
        <v>122</v>
      </c>
      <c r="AO7" s="6" t="s">
        <v>122</v>
      </c>
      <c r="AP7" s="7">
        <v>3813000</v>
      </c>
      <c r="AQ7" s="13" t="s">
        <v>179</v>
      </c>
      <c r="AR7" s="14" t="s">
        <v>156</v>
      </c>
      <c r="AS7" s="13" t="s">
        <v>102</v>
      </c>
      <c r="AT7" s="13" t="s">
        <v>102</v>
      </c>
      <c r="AU7" s="13" t="s">
        <v>102</v>
      </c>
      <c r="AV7" s="13" t="s">
        <v>102</v>
      </c>
      <c r="AW7" s="15" t="s">
        <v>180</v>
      </c>
      <c r="AX7" s="7">
        <v>7</v>
      </c>
      <c r="AY7" s="10">
        <v>43859</v>
      </c>
      <c r="AZ7" s="13">
        <v>127</v>
      </c>
      <c r="BA7" s="10">
        <v>43942</v>
      </c>
      <c r="BB7" s="13">
        <v>104</v>
      </c>
      <c r="BC7" s="10">
        <v>43949</v>
      </c>
      <c r="BD7" s="16">
        <v>43860</v>
      </c>
      <c r="BE7" s="16">
        <v>43996</v>
      </c>
      <c r="BF7" s="10" t="s">
        <v>158</v>
      </c>
      <c r="BG7" s="7" t="s">
        <v>159</v>
      </c>
      <c r="BH7" s="7">
        <v>80767640</v>
      </c>
      <c r="BI7" s="7">
        <v>7</v>
      </c>
      <c r="BJ7" s="5" t="s">
        <v>102</v>
      </c>
      <c r="BK7" s="5" t="s">
        <v>102</v>
      </c>
      <c r="BL7" s="5" t="s">
        <v>102</v>
      </c>
      <c r="BM7" s="5" t="s">
        <v>102</v>
      </c>
      <c r="BN7" s="12" t="str">
        <f>AJ7</f>
        <v>ANGIE PAOLA JARA RUBIANO</v>
      </c>
      <c r="BO7" s="17">
        <f>AD7</f>
        <v>22588745</v>
      </c>
      <c r="BP7" s="17" t="str">
        <f>R7</f>
        <v>2 2. Meses</v>
      </c>
      <c r="BQ7" s="18">
        <f>S7</f>
        <v>3</v>
      </c>
      <c r="BR7" s="94"/>
      <c r="BS7" s="93">
        <v>5187045</v>
      </c>
      <c r="BT7" s="94">
        <v>5019721</v>
      </c>
      <c r="BU7" s="94">
        <v>5019721</v>
      </c>
      <c r="BV7" s="94">
        <v>5019721</v>
      </c>
      <c r="BW7" s="94">
        <v>2342537</v>
      </c>
      <c r="BX7" s="94"/>
      <c r="BY7" s="94"/>
      <c r="BZ7" s="94"/>
      <c r="CA7" s="94"/>
      <c r="CB7" s="94"/>
      <c r="CC7" s="94"/>
      <c r="CD7" s="94"/>
      <c r="CE7" s="94"/>
      <c r="CF7" s="94"/>
      <c r="CG7" s="94"/>
      <c r="CH7" s="94"/>
      <c r="CI7" s="93">
        <f t="shared" si="1"/>
        <v>22588745</v>
      </c>
      <c r="CJ7" s="97">
        <f t="shared" si="2"/>
        <v>1</v>
      </c>
      <c r="CK7" s="98" t="s">
        <v>128</v>
      </c>
      <c r="CL7" s="94"/>
      <c r="CM7" s="94"/>
      <c r="CN7" s="94"/>
      <c r="CO7" s="94"/>
      <c r="CP7" s="94"/>
      <c r="CQ7" s="94">
        <v>5</v>
      </c>
      <c r="CR7" s="94">
        <v>5</v>
      </c>
      <c r="CS7" s="99"/>
      <c r="CT7" s="100"/>
      <c r="CU7" s="102"/>
      <c r="CV7" s="92">
        <f t="shared" si="3"/>
        <v>0</v>
      </c>
      <c r="CW7" s="93">
        <f t="shared" si="4"/>
        <v>22588745</v>
      </c>
      <c r="CX7" s="93">
        <f t="shared" si="5"/>
        <v>0</v>
      </c>
      <c r="CY7" s="94"/>
      <c r="CZ7" s="94"/>
    </row>
    <row r="8" spans="1:104" ht="72" customHeight="1" x14ac:dyDescent="0.25">
      <c r="A8" s="5" t="s">
        <v>181</v>
      </c>
      <c r="B8" s="6">
        <v>43858</v>
      </c>
      <c r="C8" s="7" t="s">
        <v>145</v>
      </c>
      <c r="D8" s="5" t="s">
        <v>102</v>
      </c>
      <c r="E8" s="7" t="s">
        <v>131</v>
      </c>
      <c r="F8" s="7" t="s">
        <v>132</v>
      </c>
      <c r="G8" s="8" t="s">
        <v>182</v>
      </c>
      <c r="H8" s="7" t="s">
        <v>106</v>
      </c>
      <c r="I8" s="7" t="s">
        <v>183</v>
      </c>
      <c r="J8" s="9" t="s">
        <v>184</v>
      </c>
      <c r="K8" s="6">
        <v>43859</v>
      </c>
      <c r="L8" s="7" t="s">
        <v>109</v>
      </c>
      <c r="M8" s="7" t="s">
        <v>110</v>
      </c>
      <c r="N8" s="8" t="s">
        <v>185</v>
      </c>
      <c r="O8" s="10" t="s">
        <v>102</v>
      </c>
      <c r="P8" s="7" t="s">
        <v>186</v>
      </c>
      <c r="Q8" s="7" t="s">
        <v>113</v>
      </c>
      <c r="R8" s="7" t="s">
        <v>114</v>
      </c>
      <c r="S8" s="7">
        <v>3</v>
      </c>
      <c r="T8" s="7" t="s">
        <v>151</v>
      </c>
      <c r="U8" s="7">
        <v>7502</v>
      </c>
      <c r="V8" s="7">
        <v>43</v>
      </c>
      <c r="W8" s="7">
        <v>5</v>
      </c>
      <c r="X8" s="10">
        <v>43843</v>
      </c>
      <c r="Y8" s="7" t="s">
        <v>152</v>
      </c>
      <c r="Z8" s="11">
        <v>32269635</v>
      </c>
      <c r="AA8" s="11">
        <v>10756545</v>
      </c>
      <c r="AB8" s="10">
        <v>43948</v>
      </c>
      <c r="AC8" s="11">
        <v>16134817</v>
      </c>
      <c r="AD8" s="11">
        <f t="shared" si="0"/>
        <v>48404452</v>
      </c>
      <c r="AE8" s="10" t="s">
        <v>153</v>
      </c>
      <c r="AF8" s="10">
        <v>43948</v>
      </c>
      <c r="AG8" s="10" t="s">
        <v>154</v>
      </c>
      <c r="AH8" s="10" t="s">
        <v>102</v>
      </c>
      <c r="AI8" s="10" t="s">
        <v>102</v>
      </c>
      <c r="AJ8" s="12" t="s">
        <v>187</v>
      </c>
      <c r="AK8" s="13" t="s">
        <v>119</v>
      </c>
      <c r="AL8" s="14" t="s">
        <v>120</v>
      </c>
      <c r="AM8" s="6" t="s">
        <v>121</v>
      </c>
      <c r="AN8" s="10" t="s">
        <v>122</v>
      </c>
      <c r="AO8" s="6" t="s">
        <v>122</v>
      </c>
      <c r="AP8" s="7">
        <v>3813000</v>
      </c>
      <c r="AQ8" s="13" t="s">
        <v>188</v>
      </c>
      <c r="AR8" s="14" t="s">
        <v>156</v>
      </c>
      <c r="AS8" s="13" t="s">
        <v>102</v>
      </c>
      <c r="AT8" s="13" t="s">
        <v>102</v>
      </c>
      <c r="AU8" s="13" t="s">
        <v>102</v>
      </c>
      <c r="AV8" s="13" t="s">
        <v>102</v>
      </c>
      <c r="AW8" s="15" t="s">
        <v>189</v>
      </c>
      <c r="AX8" s="7">
        <v>8</v>
      </c>
      <c r="AY8" s="10">
        <v>43859</v>
      </c>
      <c r="AZ8" s="13">
        <v>128</v>
      </c>
      <c r="BA8" s="10">
        <v>43942</v>
      </c>
      <c r="BB8" s="13">
        <v>105</v>
      </c>
      <c r="BC8" s="10">
        <v>43949</v>
      </c>
      <c r="BD8" s="16">
        <v>43860</v>
      </c>
      <c r="BE8" s="16">
        <v>43996</v>
      </c>
      <c r="BF8" s="10" t="s">
        <v>158</v>
      </c>
      <c r="BG8" s="7" t="s">
        <v>159</v>
      </c>
      <c r="BH8" s="7">
        <v>80767640</v>
      </c>
      <c r="BI8" s="7">
        <v>7</v>
      </c>
      <c r="BJ8" s="5" t="s">
        <v>102</v>
      </c>
      <c r="BK8" s="5" t="s">
        <v>102</v>
      </c>
      <c r="BL8" s="5" t="s">
        <v>102</v>
      </c>
      <c r="BM8" s="5" t="s">
        <v>102</v>
      </c>
      <c r="BN8" s="12" t="str">
        <f>AJ8</f>
        <v>ALBA LUCIA CARRILLO SALINAS</v>
      </c>
      <c r="BO8" s="17">
        <f>AD8</f>
        <v>48404452</v>
      </c>
      <c r="BP8" s="17" t="str">
        <f>R8</f>
        <v>2 2. Meses</v>
      </c>
      <c r="BQ8" s="18">
        <f>S8</f>
        <v>3</v>
      </c>
      <c r="BR8" s="94"/>
      <c r="BS8" s="93">
        <v>11115097</v>
      </c>
      <c r="BT8" s="94">
        <v>10756545</v>
      </c>
      <c r="BU8" s="94">
        <v>10756545</v>
      </c>
      <c r="BV8" s="94">
        <v>10756545</v>
      </c>
      <c r="BW8" s="94">
        <v>5019720</v>
      </c>
      <c r="BX8" s="94"/>
      <c r="BY8" s="94"/>
      <c r="BZ8" s="94"/>
      <c r="CA8" s="94"/>
      <c r="CB8" s="94"/>
      <c r="CC8" s="94"/>
      <c r="CD8" s="94"/>
      <c r="CE8" s="94"/>
      <c r="CF8" s="94"/>
      <c r="CG8" s="94"/>
      <c r="CH8" s="94"/>
      <c r="CI8" s="93">
        <f t="shared" si="1"/>
        <v>48404452</v>
      </c>
      <c r="CJ8" s="97">
        <f t="shared" si="2"/>
        <v>1</v>
      </c>
      <c r="CK8" s="98" t="s">
        <v>128</v>
      </c>
      <c r="CL8" s="94"/>
      <c r="CM8" s="94"/>
      <c r="CN8" s="94"/>
      <c r="CO8" s="94"/>
      <c r="CP8" s="94"/>
      <c r="CQ8" s="94">
        <v>6</v>
      </c>
      <c r="CR8" s="94">
        <v>6</v>
      </c>
      <c r="CS8" s="99"/>
      <c r="CT8" s="100"/>
      <c r="CU8" s="102"/>
      <c r="CV8" s="92">
        <f t="shared" si="3"/>
        <v>0</v>
      </c>
      <c r="CW8" s="93">
        <f t="shared" si="4"/>
        <v>48404452</v>
      </c>
      <c r="CX8" s="93">
        <f t="shared" si="5"/>
        <v>0</v>
      </c>
      <c r="CY8" s="94"/>
      <c r="CZ8" s="94"/>
    </row>
    <row r="9" spans="1:104" ht="72" customHeight="1" x14ac:dyDescent="0.25">
      <c r="A9" s="5" t="s">
        <v>190</v>
      </c>
      <c r="B9" s="6">
        <v>43857</v>
      </c>
      <c r="C9" s="7" t="s">
        <v>145</v>
      </c>
      <c r="D9" s="5" t="s">
        <v>102</v>
      </c>
      <c r="E9" s="7" t="s">
        <v>131</v>
      </c>
      <c r="F9" s="7" t="s">
        <v>132</v>
      </c>
      <c r="G9" s="8" t="s">
        <v>191</v>
      </c>
      <c r="H9" s="7" t="s">
        <v>106</v>
      </c>
      <c r="I9" s="7" t="s">
        <v>192</v>
      </c>
      <c r="J9" s="9" t="s">
        <v>193</v>
      </c>
      <c r="K9" s="6">
        <v>43859</v>
      </c>
      <c r="L9" s="7" t="s">
        <v>109</v>
      </c>
      <c r="M9" s="7" t="s">
        <v>110</v>
      </c>
      <c r="N9" s="8" t="s">
        <v>194</v>
      </c>
      <c r="O9" s="10" t="s">
        <v>102</v>
      </c>
      <c r="P9" s="7" t="s">
        <v>195</v>
      </c>
      <c r="Q9" s="7" t="s">
        <v>113</v>
      </c>
      <c r="R9" s="7" t="s">
        <v>114</v>
      </c>
      <c r="S9" s="7">
        <v>3</v>
      </c>
      <c r="T9" s="7" t="s">
        <v>151</v>
      </c>
      <c r="U9" s="7">
        <v>7502</v>
      </c>
      <c r="V9" s="7">
        <v>43</v>
      </c>
      <c r="W9" s="7">
        <v>3</v>
      </c>
      <c r="X9" s="10">
        <v>43840</v>
      </c>
      <c r="Y9" s="7" t="s">
        <v>152</v>
      </c>
      <c r="Z9" s="11">
        <v>15059163</v>
      </c>
      <c r="AA9" s="11">
        <v>5019721</v>
      </c>
      <c r="AB9" s="10">
        <v>43945</v>
      </c>
      <c r="AC9" s="11">
        <v>7529582</v>
      </c>
      <c r="AD9" s="11">
        <f t="shared" si="0"/>
        <v>22588745</v>
      </c>
      <c r="AE9" s="10" t="s">
        <v>153</v>
      </c>
      <c r="AF9" s="10">
        <v>43945</v>
      </c>
      <c r="AG9" s="10" t="s">
        <v>196</v>
      </c>
      <c r="AH9" s="10" t="s">
        <v>102</v>
      </c>
      <c r="AI9" s="10" t="s">
        <v>102</v>
      </c>
      <c r="AJ9" s="12" t="s">
        <v>197</v>
      </c>
      <c r="AK9" s="13" t="s">
        <v>119</v>
      </c>
      <c r="AL9" s="14" t="s">
        <v>120</v>
      </c>
      <c r="AM9" s="6" t="s">
        <v>121</v>
      </c>
      <c r="AN9" s="6" t="s">
        <v>198</v>
      </c>
      <c r="AO9" s="6" t="s">
        <v>199</v>
      </c>
      <c r="AP9" s="7">
        <v>3813000</v>
      </c>
      <c r="AQ9" s="13" t="s">
        <v>179</v>
      </c>
      <c r="AR9" s="14" t="s">
        <v>200</v>
      </c>
      <c r="AS9" s="13" t="s">
        <v>102</v>
      </c>
      <c r="AT9" s="13" t="s">
        <v>102</v>
      </c>
      <c r="AU9" s="13" t="s">
        <v>102</v>
      </c>
      <c r="AV9" s="13" t="s">
        <v>102</v>
      </c>
      <c r="AW9" s="15" t="s">
        <v>201</v>
      </c>
      <c r="AX9" s="7">
        <v>12</v>
      </c>
      <c r="AY9" s="10">
        <v>43859</v>
      </c>
      <c r="AZ9" s="13">
        <v>129</v>
      </c>
      <c r="BA9" s="10">
        <v>43942</v>
      </c>
      <c r="BB9" s="13">
        <v>102</v>
      </c>
      <c r="BC9" s="13">
        <v>43949</v>
      </c>
      <c r="BD9" s="16">
        <v>43860</v>
      </c>
      <c r="BE9" s="16">
        <v>43996</v>
      </c>
      <c r="BF9" s="10" t="s">
        <v>158</v>
      </c>
      <c r="BG9" s="7" t="s">
        <v>159</v>
      </c>
      <c r="BH9" s="7">
        <v>80767640</v>
      </c>
      <c r="BI9" s="7">
        <v>7</v>
      </c>
      <c r="BJ9" s="5" t="s">
        <v>102</v>
      </c>
      <c r="BK9" s="5" t="s">
        <v>102</v>
      </c>
      <c r="BL9" s="5" t="s">
        <v>102</v>
      </c>
      <c r="BM9" s="5" t="s">
        <v>102</v>
      </c>
      <c r="BN9" s="12" t="str">
        <f>AJ9</f>
        <v>JHON FERNEY ABRIL JIMENEZ</v>
      </c>
      <c r="BO9" s="17">
        <f>AD9</f>
        <v>22588745</v>
      </c>
      <c r="BP9" s="17" t="str">
        <f>R9</f>
        <v>2 2. Meses</v>
      </c>
      <c r="BQ9" s="18">
        <f>S9</f>
        <v>3</v>
      </c>
      <c r="BR9" s="94"/>
      <c r="BS9" s="93">
        <v>5187045</v>
      </c>
      <c r="BT9" s="94">
        <v>5019721</v>
      </c>
      <c r="BU9" s="94">
        <v>5019721</v>
      </c>
      <c r="BV9" s="94">
        <v>5019721</v>
      </c>
      <c r="BW9" s="94">
        <v>2342537</v>
      </c>
      <c r="BX9" s="94"/>
      <c r="BY9" s="94"/>
      <c r="BZ9" s="94"/>
      <c r="CA9" s="94"/>
      <c r="CB9" s="94"/>
      <c r="CC9" s="94"/>
      <c r="CD9" s="94"/>
      <c r="CE9" s="94"/>
      <c r="CF9" s="94"/>
      <c r="CG9" s="94"/>
      <c r="CH9" s="94"/>
      <c r="CI9" s="93">
        <f t="shared" si="1"/>
        <v>22588745</v>
      </c>
      <c r="CJ9" s="97">
        <f t="shared" si="2"/>
        <v>1</v>
      </c>
      <c r="CK9" s="98" t="s">
        <v>128</v>
      </c>
      <c r="CL9" s="94"/>
      <c r="CM9" s="94"/>
      <c r="CN9" s="94"/>
      <c r="CO9" s="94"/>
      <c r="CP9" s="94"/>
      <c r="CQ9" s="94">
        <v>6</v>
      </c>
      <c r="CR9" s="94">
        <v>6</v>
      </c>
      <c r="CS9" s="99"/>
      <c r="CT9" s="100"/>
      <c r="CU9" s="102"/>
      <c r="CV9" s="92">
        <f t="shared" si="3"/>
        <v>0</v>
      </c>
      <c r="CW9" s="93">
        <f t="shared" si="4"/>
        <v>22588745</v>
      </c>
      <c r="CX9" s="93">
        <f t="shared" si="5"/>
        <v>0</v>
      </c>
      <c r="CY9" s="94"/>
      <c r="CZ9" s="94"/>
    </row>
    <row r="10" spans="1:104" ht="72" customHeight="1" x14ac:dyDescent="0.25">
      <c r="A10" s="5" t="s">
        <v>202</v>
      </c>
      <c r="B10" s="6">
        <v>43858</v>
      </c>
      <c r="C10" s="7" t="s">
        <v>145</v>
      </c>
      <c r="D10" s="5" t="s">
        <v>203</v>
      </c>
      <c r="E10" s="7" t="s">
        <v>131</v>
      </c>
      <c r="F10" s="7" t="s">
        <v>132</v>
      </c>
      <c r="G10" s="8" t="s">
        <v>204</v>
      </c>
      <c r="H10" s="7" t="s">
        <v>106</v>
      </c>
      <c r="I10" s="7" t="s">
        <v>205</v>
      </c>
      <c r="J10" s="9" t="s">
        <v>206</v>
      </c>
      <c r="K10" s="6">
        <v>43859</v>
      </c>
      <c r="L10" s="7" t="s">
        <v>109</v>
      </c>
      <c r="M10" s="7" t="s">
        <v>110</v>
      </c>
      <c r="N10" s="8" t="s">
        <v>207</v>
      </c>
      <c r="O10" s="10" t="s">
        <v>102</v>
      </c>
      <c r="P10" s="7" t="s">
        <v>208</v>
      </c>
      <c r="Q10" s="7" t="s">
        <v>113</v>
      </c>
      <c r="R10" s="7" t="s">
        <v>114</v>
      </c>
      <c r="S10" s="7">
        <v>11</v>
      </c>
      <c r="T10" s="7" t="s">
        <v>151</v>
      </c>
      <c r="U10" s="7">
        <v>7502</v>
      </c>
      <c r="V10" s="7">
        <v>43</v>
      </c>
      <c r="W10" s="7">
        <v>43</v>
      </c>
      <c r="X10" s="10">
        <v>43853</v>
      </c>
      <c r="Y10" s="7" t="s">
        <v>152</v>
      </c>
      <c r="Z10" s="11">
        <v>78881330</v>
      </c>
      <c r="AA10" s="11">
        <v>7171030</v>
      </c>
      <c r="AB10" s="10" t="s">
        <v>102</v>
      </c>
      <c r="AC10" s="11">
        <v>0</v>
      </c>
      <c r="AD10" s="11">
        <f t="shared" si="0"/>
        <v>78881330</v>
      </c>
      <c r="AE10" s="10" t="s">
        <v>102</v>
      </c>
      <c r="AF10" s="10" t="s">
        <v>102</v>
      </c>
      <c r="AG10" s="10" t="s">
        <v>102</v>
      </c>
      <c r="AH10" s="10" t="s">
        <v>102</v>
      </c>
      <c r="AI10" s="10" t="s">
        <v>102</v>
      </c>
      <c r="AJ10" s="12" t="s">
        <v>209</v>
      </c>
      <c r="AK10" s="13" t="s">
        <v>119</v>
      </c>
      <c r="AL10" s="14" t="s">
        <v>120</v>
      </c>
      <c r="AM10" s="6" t="s">
        <v>121</v>
      </c>
      <c r="AN10" s="6" t="s">
        <v>122</v>
      </c>
      <c r="AO10" s="6" t="s">
        <v>122</v>
      </c>
      <c r="AP10" s="7">
        <v>3813000</v>
      </c>
      <c r="AQ10" s="13" t="s">
        <v>210</v>
      </c>
      <c r="AR10" s="14" t="s">
        <v>200</v>
      </c>
      <c r="AS10" s="13" t="s">
        <v>102</v>
      </c>
      <c r="AT10" s="13" t="s">
        <v>102</v>
      </c>
      <c r="AU10" s="13" t="s">
        <v>102</v>
      </c>
      <c r="AV10" s="13" t="s">
        <v>102</v>
      </c>
      <c r="AW10" s="15" t="s">
        <v>211</v>
      </c>
      <c r="AX10" s="7">
        <v>6</v>
      </c>
      <c r="AY10" s="10">
        <v>43859</v>
      </c>
      <c r="AZ10" s="13" t="s">
        <v>102</v>
      </c>
      <c r="BA10" s="13" t="s">
        <v>102</v>
      </c>
      <c r="BB10" s="13" t="s">
        <v>102</v>
      </c>
      <c r="BC10" s="13" t="s">
        <v>102</v>
      </c>
      <c r="BD10" s="16">
        <v>43860</v>
      </c>
      <c r="BE10" s="16">
        <v>44194</v>
      </c>
      <c r="BF10" s="10" t="s">
        <v>158</v>
      </c>
      <c r="BG10" s="7" t="s">
        <v>159</v>
      </c>
      <c r="BH10" s="7">
        <v>80767640</v>
      </c>
      <c r="BI10" s="7">
        <v>7</v>
      </c>
      <c r="BJ10" s="5" t="s">
        <v>102</v>
      </c>
      <c r="BK10" s="5" t="s">
        <v>102</v>
      </c>
      <c r="BL10" s="5" t="s">
        <v>102</v>
      </c>
      <c r="BM10" s="5" t="s">
        <v>102</v>
      </c>
      <c r="BN10" s="12" t="str">
        <f>AJ10</f>
        <v>LUIS ALEJANDRO AVILA AVILA</v>
      </c>
      <c r="BO10" s="17">
        <f>AD10</f>
        <v>78881330</v>
      </c>
      <c r="BP10" s="17" t="str">
        <f>R10</f>
        <v>2 2. Meses</v>
      </c>
      <c r="BQ10" s="18">
        <f>S10</f>
        <v>11</v>
      </c>
      <c r="BR10" s="94"/>
      <c r="BS10" s="93">
        <v>239034</v>
      </c>
      <c r="BT10" s="94">
        <v>7171030</v>
      </c>
      <c r="BU10" s="94">
        <v>7171030</v>
      </c>
      <c r="BV10" s="94">
        <v>7171030</v>
      </c>
      <c r="BW10" s="94">
        <v>7171030</v>
      </c>
      <c r="BX10" s="94">
        <v>7171030</v>
      </c>
      <c r="BY10" s="94">
        <v>7171030</v>
      </c>
      <c r="BZ10" s="94">
        <v>7171030</v>
      </c>
      <c r="CA10" s="94">
        <v>7171030</v>
      </c>
      <c r="CB10" s="95">
        <v>7171030</v>
      </c>
      <c r="CC10" s="94"/>
      <c r="CD10" s="94"/>
      <c r="CE10" s="94"/>
      <c r="CF10" s="94"/>
      <c r="CG10" s="94"/>
      <c r="CH10" s="94"/>
      <c r="CI10" s="93">
        <f t="shared" si="1"/>
        <v>64778304</v>
      </c>
      <c r="CJ10" s="97">
        <f t="shared" si="2"/>
        <v>0.8212121169863642</v>
      </c>
      <c r="CK10" s="98" t="s">
        <v>212</v>
      </c>
      <c r="CL10" s="94"/>
      <c r="CM10" s="94"/>
      <c r="CN10" s="94"/>
      <c r="CO10" s="94"/>
      <c r="CP10" s="94"/>
      <c r="CQ10" s="94">
        <v>11</v>
      </c>
      <c r="CR10" s="94">
        <v>10</v>
      </c>
      <c r="CS10" s="99" t="s">
        <v>213</v>
      </c>
      <c r="CT10" s="100">
        <v>44186</v>
      </c>
      <c r="CU10" s="101">
        <v>7171030</v>
      </c>
      <c r="CV10" s="92">
        <f t="shared" si="3"/>
        <v>7171030</v>
      </c>
      <c r="CW10" s="93">
        <f t="shared" si="4"/>
        <v>64778304</v>
      </c>
      <c r="CX10" s="93">
        <f t="shared" si="5"/>
        <v>14103026</v>
      </c>
      <c r="CY10" s="94"/>
      <c r="CZ10" s="94"/>
    </row>
    <row r="11" spans="1:104" ht="108" customHeight="1" x14ac:dyDescent="0.25">
      <c r="A11" s="5" t="s">
        <v>214</v>
      </c>
      <c r="B11" s="6">
        <v>43860</v>
      </c>
      <c r="C11" s="7" t="s">
        <v>101</v>
      </c>
      <c r="D11" s="5" t="s">
        <v>102</v>
      </c>
      <c r="E11" s="7" t="s">
        <v>215</v>
      </c>
      <c r="F11" s="7" t="s">
        <v>216</v>
      </c>
      <c r="G11" s="8" t="s">
        <v>217</v>
      </c>
      <c r="H11" s="7" t="s">
        <v>106</v>
      </c>
      <c r="I11" s="7" t="s">
        <v>218</v>
      </c>
      <c r="J11" s="9" t="s">
        <v>219</v>
      </c>
      <c r="K11" s="6">
        <v>43861</v>
      </c>
      <c r="L11" s="7" t="s">
        <v>109</v>
      </c>
      <c r="M11" s="7" t="s">
        <v>110</v>
      </c>
      <c r="N11" s="8" t="s">
        <v>220</v>
      </c>
      <c r="O11" s="10" t="s">
        <v>102</v>
      </c>
      <c r="P11" s="7" t="s">
        <v>221</v>
      </c>
      <c r="Q11" s="7" t="s">
        <v>113</v>
      </c>
      <c r="R11" s="7" t="s">
        <v>114</v>
      </c>
      <c r="S11" s="7">
        <v>3</v>
      </c>
      <c r="T11" s="7" t="s">
        <v>115</v>
      </c>
      <c r="U11" s="7" t="s">
        <v>116</v>
      </c>
      <c r="V11" s="7" t="s">
        <v>102</v>
      </c>
      <c r="W11" s="7">
        <v>28</v>
      </c>
      <c r="X11" s="10">
        <v>43852</v>
      </c>
      <c r="Y11" s="7" t="s">
        <v>117</v>
      </c>
      <c r="Z11" s="11">
        <v>32269635</v>
      </c>
      <c r="AA11" s="11">
        <v>10756545</v>
      </c>
      <c r="AB11" s="10">
        <v>43950</v>
      </c>
      <c r="AC11" s="11">
        <v>16134817</v>
      </c>
      <c r="AD11" s="11">
        <f t="shared" si="0"/>
        <v>48404452</v>
      </c>
      <c r="AE11" s="10" t="s">
        <v>222</v>
      </c>
      <c r="AF11" s="10">
        <v>43950</v>
      </c>
      <c r="AG11" s="10" t="s">
        <v>154</v>
      </c>
      <c r="AH11" s="10" t="s">
        <v>102</v>
      </c>
      <c r="AI11" s="10" t="s">
        <v>102</v>
      </c>
      <c r="AJ11" s="12" t="s">
        <v>223</v>
      </c>
      <c r="AK11" s="13" t="s">
        <v>119</v>
      </c>
      <c r="AL11" s="14" t="s">
        <v>120</v>
      </c>
      <c r="AM11" s="6" t="s">
        <v>121</v>
      </c>
      <c r="AN11" s="6" t="s">
        <v>122</v>
      </c>
      <c r="AO11" s="6" t="s">
        <v>122</v>
      </c>
      <c r="AP11" s="7">
        <v>3813000</v>
      </c>
      <c r="AQ11" s="13" t="s">
        <v>123</v>
      </c>
      <c r="AR11" s="14" t="s">
        <v>224</v>
      </c>
      <c r="AS11" s="13" t="s">
        <v>102</v>
      </c>
      <c r="AT11" s="13" t="s">
        <v>102</v>
      </c>
      <c r="AU11" s="13" t="s">
        <v>102</v>
      </c>
      <c r="AV11" s="13" t="s">
        <v>102</v>
      </c>
      <c r="AW11" s="15" t="s">
        <v>225</v>
      </c>
      <c r="AX11" s="7">
        <v>17</v>
      </c>
      <c r="AY11" s="10">
        <v>43861</v>
      </c>
      <c r="AZ11" s="13">
        <v>131</v>
      </c>
      <c r="BA11" s="10">
        <v>43944</v>
      </c>
      <c r="BB11" s="13">
        <v>108</v>
      </c>
      <c r="BC11" s="13">
        <v>43950</v>
      </c>
      <c r="BD11" s="16">
        <v>43865</v>
      </c>
      <c r="BE11" s="16">
        <v>44000</v>
      </c>
      <c r="BF11" s="10" t="s">
        <v>126</v>
      </c>
      <c r="BG11" s="7" t="s">
        <v>127</v>
      </c>
      <c r="BH11" s="7">
        <v>51715438</v>
      </c>
      <c r="BI11" s="7">
        <v>7</v>
      </c>
      <c r="BJ11" s="5" t="s">
        <v>102</v>
      </c>
      <c r="BK11" s="5" t="s">
        <v>102</v>
      </c>
      <c r="BL11" s="5" t="s">
        <v>102</v>
      </c>
      <c r="BM11" s="5" t="s">
        <v>102</v>
      </c>
      <c r="BN11" s="12" t="str">
        <f>AJ11</f>
        <v>CARLOS ANDRÉS ACOSTA NARANJO</v>
      </c>
      <c r="BO11" s="17">
        <f>AD11</f>
        <v>48404452</v>
      </c>
      <c r="BP11" s="17" t="str">
        <f>R11</f>
        <v>2 2. Meses</v>
      </c>
      <c r="BQ11" s="18">
        <f>S11</f>
        <v>3</v>
      </c>
      <c r="BR11" s="94"/>
      <c r="BS11" s="93">
        <v>9680891</v>
      </c>
      <c r="BT11" s="94">
        <v>10756545</v>
      </c>
      <c r="BU11" s="94">
        <v>10756545</v>
      </c>
      <c r="BV11" s="94">
        <v>10756545</v>
      </c>
      <c r="BW11" s="94">
        <v>6453926</v>
      </c>
      <c r="BX11" s="94"/>
      <c r="BY11" s="94"/>
      <c r="BZ11" s="94"/>
      <c r="CA11" s="94"/>
      <c r="CB11" s="94"/>
      <c r="CC11" s="94"/>
      <c r="CD11" s="94"/>
      <c r="CE11" s="94"/>
      <c r="CF11" s="94"/>
      <c r="CG11" s="94"/>
      <c r="CH11" s="94"/>
      <c r="CI11" s="93">
        <f t="shared" si="1"/>
        <v>48404452</v>
      </c>
      <c r="CJ11" s="97">
        <f t="shared" si="2"/>
        <v>1</v>
      </c>
      <c r="CK11" s="98" t="s">
        <v>128</v>
      </c>
      <c r="CL11" s="94"/>
      <c r="CM11" s="94"/>
      <c r="CN11" s="94"/>
      <c r="CO11" s="94"/>
      <c r="CP11" s="94"/>
      <c r="CQ11" s="94">
        <v>5</v>
      </c>
      <c r="CR11" s="94">
        <v>5</v>
      </c>
      <c r="CS11" s="99"/>
      <c r="CT11" s="100"/>
      <c r="CU11" s="102"/>
      <c r="CV11" s="92">
        <f t="shared" si="3"/>
        <v>0</v>
      </c>
      <c r="CW11" s="93">
        <f t="shared" si="4"/>
        <v>48404452</v>
      </c>
      <c r="CX11" s="93">
        <f t="shared" si="5"/>
        <v>0</v>
      </c>
      <c r="CY11" s="94"/>
      <c r="CZ11" s="94"/>
    </row>
    <row r="12" spans="1:104" ht="61.5" customHeight="1" x14ac:dyDescent="0.25">
      <c r="A12" s="5" t="s">
        <v>226</v>
      </c>
      <c r="B12" s="6">
        <v>43854</v>
      </c>
      <c r="C12" s="7" t="s">
        <v>101</v>
      </c>
      <c r="D12" s="5" t="s">
        <v>102</v>
      </c>
      <c r="E12" s="7" t="s">
        <v>103</v>
      </c>
      <c r="F12" s="7" t="s">
        <v>104</v>
      </c>
      <c r="G12" s="8" t="s">
        <v>227</v>
      </c>
      <c r="H12" s="7" t="s">
        <v>228</v>
      </c>
      <c r="I12" s="7">
        <v>44729</v>
      </c>
      <c r="J12" s="9">
        <v>44729</v>
      </c>
      <c r="K12" s="6">
        <v>43861</v>
      </c>
      <c r="L12" s="7" t="s">
        <v>229</v>
      </c>
      <c r="M12" s="7" t="s">
        <v>230</v>
      </c>
      <c r="N12" s="8" t="s">
        <v>227</v>
      </c>
      <c r="O12" s="10" t="s">
        <v>102</v>
      </c>
      <c r="P12" s="7">
        <v>44729</v>
      </c>
      <c r="Q12" s="7" t="s">
        <v>231</v>
      </c>
      <c r="R12" s="7" t="s">
        <v>232</v>
      </c>
      <c r="S12" s="7">
        <v>349</v>
      </c>
      <c r="T12" s="7" t="s">
        <v>233</v>
      </c>
      <c r="U12" s="7">
        <v>7508</v>
      </c>
      <c r="V12" s="7">
        <v>43</v>
      </c>
      <c r="W12" s="7">
        <v>19</v>
      </c>
      <c r="X12" s="10">
        <v>43847</v>
      </c>
      <c r="Y12" s="7" t="s">
        <v>152</v>
      </c>
      <c r="Z12" s="11">
        <v>257462797</v>
      </c>
      <c r="AA12" s="11" t="s">
        <v>102</v>
      </c>
      <c r="AB12" s="10" t="s">
        <v>102</v>
      </c>
      <c r="AC12" s="11">
        <v>0</v>
      </c>
      <c r="AD12" s="11">
        <f t="shared" si="0"/>
        <v>257462797</v>
      </c>
      <c r="AE12" s="10" t="s">
        <v>102</v>
      </c>
      <c r="AF12" s="10" t="s">
        <v>102</v>
      </c>
      <c r="AG12" s="10" t="s">
        <v>102</v>
      </c>
      <c r="AH12" s="10" t="s">
        <v>102</v>
      </c>
      <c r="AI12" s="10" t="s">
        <v>102</v>
      </c>
      <c r="AJ12" s="12" t="s">
        <v>234</v>
      </c>
      <c r="AK12" s="13" t="s">
        <v>235</v>
      </c>
      <c r="AL12" s="14" t="s">
        <v>236</v>
      </c>
      <c r="AM12" s="6" t="s">
        <v>102</v>
      </c>
      <c r="AN12" s="6" t="s">
        <v>102</v>
      </c>
      <c r="AO12" s="6" t="s">
        <v>102</v>
      </c>
      <c r="AP12" s="7">
        <v>3813000</v>
      </c>
      <c r="AQ12" s="13" t="s">
        <v>102</v>
      </c>
      <c r="AR12" s="14" t="s">
        <v>102</v>
      </c>
      <c r="AS12" s="13" t="s">
        <v>203</v>
      </c>
      <c r="AT12" s="13">
        <v>1023</v>
      </c>
      <c r="AU12" s="13" t="s">
        <v>102</v>
      </c>
      <c r="AV12" s="13" t="s">
        <v>102</v>
      </c>
      <c r="AW12" s="15" t="s">
        <v>237</v>
      </c>
      <c r="AX12" s="7">
        <v>18</v>
      </c>
      <c r="AY12" s="10">
        <v>43861</v>
      </c>
      <c r="AZ12" s="13" t="s">
        <v>102</v>
      </c>
      <c r="BA12" s="13" t="s">
        <v>102</v>
      </c>
      <c r="BB12" s="13" t="s">
        <v>102</v>
      </c>
      <c r="BC12" s="13" t="s">
        <v>102</v>
      </c>
      <c r="BD12" s="16">
        <v>43861</v>
      </c>
      <c r="BE12" s="16">
        <v>44214</v>
      </c>
      <c r="BF12" s="10" t="s">
        <v>238</v>
      </c>
      <c r="BG12" s="7" t="s">
        <v>239</v>
      </c>
      <c r="BH12" s="7">
        <v>79468174</v>
      </c>
      <c r="BI12" s="7">
        <v>1</v>
      </c>
      <c r="BJ12" s="5" t="s">
        <v>102</v>
      </c>
      <c r="BK12" s="5" t="s">
        <v>102</v>
      </c>
      <c r="BL12" s="5" t="s">
        <v>102</v>
      </c>
      <c r="BM12" s="5" t="s">
        <v>102</v>
      </c>
      <c r="BN12" s="12" t="str">
        <f>AJ12</f>
        <v>ORACLE COLOMBIA LIMITADA</v>
      </c>
      <c r="BO12" s="17">
        <f>AD12</f>
        <v>257462797</v>
      </c>
      <c r="BP12" s="17" t="str">
        <f>R12</f>
        <v>1 1. Días</v>
      </c>
      <c r="BQ12" s="18">
        <f>S12</f>
        <v>349</v>
      </c>
      <c r="BR12" s="94">
        <v>257462797</v>
      </c>
      <c r="BS12" s="93"/>
      <c r="BT12" s="94"/>
      <c r="BU12" s="94"/>
      <c r="BV12" s="94"/>
      <c r="BW12" s="94"/>
      <c r="BX12" s="94"/>
      <c r="BY12" s="94"/>
      <c r="BZ12" s="94"/>
      <c r="CA12" s="94"/>
      <c r="CB12" s="94"/>
      <c r="CC12" s="94"/>
      <c r="CD12" s="94"/>
      <c r="CE12" s="94"/>
      <c r="CF12" s="94"/>
      <c r="CG12" s="94"/>
      <c r="CH12" s="94"/>
      <c r="CI12" s="93">
        <f t="shared" si="1"/>
        <v>257462797</v>
      </c>
      <c r="CJ12" s="97">
        <f t="shared" si="2"/>
        <v>1</v>
      </c>
      <c r="CK12" s="98" t="s">
        <v>128</v>
      </c>
      <c r="CL12" s="94"/>
      <c r="CM12" s="94"/>
      <c r="CN12" s="94"/>
      <c r="CO12" s="94"/>
      <c r="CP12" s="94"/>
      <c r="CQ12" s="94">
        <v>1</v>
      </c>
      <c r="CR12" s="94">
        <v>1</v>
      </c>
      <c r="CS12" s="99"/>
      <c r="CT12" s="100"/>
      <c r="CU12" s="102"/>
      <c r="CV12" s="92">
        <f t="shared" si="3"/>
        <v>0</v>
      </c>
      <c r="CW12" s="93">
        <f t="shared" si="4"/>
        <v>257462797</v>
      </c>
      <c r="CX12" s="93">
        <f t="shared" si="5"/>
        <v>0</v>
      </c>
      <c r="CY12" s="94"/>
      <c r="CZ12" s="94"/>
    </row>
    <row r="13" spans="1:104" ht="24" x14ac:dyDescent="0.25">
      <c r="A13" s="7" t="s">
        <v>240</v>
      </c>
      <c r="B13" s="7" t="s">
        <v>240</v>
      </c>
      <c r="C13" s="7" t="s">
        <v>240</v>
      </c>
      <c r="D13" s="7" t="s">
        <v>240</v>
      </c>
      <c r="E13" s="7" t="s">
        <v>240</v>
      </c>
      <c r="F13" s="7" t="s">
        <v>240</v>
      </c>
      <c r="G13" s="8" t="s">
        <v>240</v>
      </c>
      <c r="H13" s="7" t="s">
        <v>240</v>
      </c>
      <c r="I13" s="7" t="s">
        <v>240</v>
      </c>
      <c r="J13" s="9" t="s">
        <v>241</v>
      </c>
      <c r="K13" s="7" t="s">
        <v>240</v>
      </c>
      <c r="L13" s="7" t="s">
        <v>240</v>
      </c>
      <c r="M13" s="7" t="s">
        <v>240</v>
      </c>
      <c r="N13" s="7" t="s">
        <v>240</v>
      </c>
      <c r="O13" s="7" t="s">
        <v>240</v>
      </c>
      <c r="P13" s="7" t="s">
        <v>240</v>
      </c>
      <c r="Q13" s="7" t="s">
        <v>240</v>
      </c>
      <c r="R13" s="7" t="s">
        <v>240</v>
      </c>
      <c r="S13" s="7" t="s">
        <v>240</v>
      </c>
      <c r="T13" s="7" t="s">
        <v>240</v>
      </c>
      <c r="U13" s="7" t="s">
        <v>240</v>
      </c>
      <c r="V13" s="7"/>
      <c r="W13" s="7" t="s">
        <v>240</v>
      </c>
      <c r="X13" s="7" t="s">
        <v>240</v>
      </c>
      <c r="Y13" s="7" t="s">
        <v>240</v>
      </c>
      <c r="Z13" s="7" t="s">
        <v>240</v>
      </c>
      <c r="AA13" s="7" t="s">
        <v>240</v>
      </c>
      <c r="AB13" s="7" t="s">
        <v>240</v>
      </c>
      <c r="AC13" s="7" t="s">
        <v>240</v>
      </c>
      <c r="AD13" s="11" t="e">
        <f t="shared" si="0"/>
        <v>#VALUE!</v>
      </c>
      <c r="AE13" s="7" t="s">
        <v>240</v>
      </c>
      <c r="AF13" s="7" t="s">
        <v>240</v>
      </c>
      <c r="AG13" s="7" t="s">
        <v>240</v>
      </c>
      <c r="AH13" s="7" t="s">
        <v>240</v>
      </c>
      <c r="AI13" s="7" t="s">
        <v>240</v>
      </c>
      <c r="AJ13" s="7" t="s">
        <v>240</v>
      </c>
      <c r="AK13" s="7" t="s">
        <v>240</v>
      </c>
      <c r="AL13" s="7" t="s">
        <v>240</v>
      </c>
      <c r="AM13" s="7" t="s">
        <v>240</v>
      </c>
      <c r="AN13" s="7" t="s">
        <v>240</v>
      </c>
      <c r="AO13" s="7" t="s">
        <v>240</v>
      </c>
      <c r="AP13" s="7" t="s">
        <v>240</v>
      </c>
      <c r="AQ13" s="7" t="s">
        <v>240</v>
      </c>
      <c r="AR13" s="7" t="s">
        <v>240</v>
      </c>
      <c r="AS13" s="7" t="s">
        <v>240</v>
      </c>
      <c r="AT13" s="7" t="s">
        <v>240</v>
      </c>
      <c r="AU13" s="7" t="s">
        <v>240</v>
      </c>
      <c r="AV13" s="7" t="s">
        <v>240</v>
      </c>
      <c r="AW13" s="7" t="s">
        <v>240</v>
      </c>
      <c r="AX13" s="7" t="s">
        <v>240</v>
      </c>
      <c r="AY13" s="7" t="s">
        <v>240</v>
      </c>
      <c r="AZ13" s="7" t="s">
        <v>240</v>
      </c>
      <c r="BA13" s="7" t="s">
        <v>240</v>
      </c>
      <c r="BB13" s="7" t="s">
        <v>240</v>
      </c>
      <c r="BC13" s="7" t="s">
        <v>240</v>
      </c>
      <c r="BD13" s="7" t="s">
        <v>240</v>
      </c>
      <c r="BE13" s="7" t="s">
        <v>240</v>
      </c>
      <c r="BF13" s="10" t="s">
        <v>240</v>
      </c>
      <c r="BG13" s="7" t="s">
        <v>240</v>
      </c>
      <c r="BH13" s="7" t="s">
        <v>240</v>
      </c>
      <c r="BI13" s="7" t="s">
        <v>240</v>
      </c>
      <c r="BJ13" s="7" t="s">
        <v>240</v>
      </c>
      <c r="BK13" s="7" t="s">
        <v>240</v>
      </c>
      <c r="BL13" s="7" t="s">
        <v>240</v>
      </c>
      <c r="BM13" s="7" t="s">
        <v>240</v>
      </c>
      <c r="BN13" s="12" t="str">
        <f>AJ13</f>
        <v>ANULADO</v>
      </c>
      <c r="BO13" s="17" t="e">
        <f>AD13</f>
        <v>#VALUE!</v>
      </c>
      <c r="BP13" s="17" t="str">
        <f>R13</f>
        <v>ANULADO</v>
      </c>
      <c r="BQ13" s="18" t="str">
        <f>S13</f>
        <v>ANULADO</v>
      </c>
      <c r="BR13" s="94"/>
      <c r="BS13" s="93"/>
      <c r="BT13" s="94"/>
      <c r="BU13" s="94"/>
      <c r="BV13" s="94"/>
      <c r="BW13" s="94"/>
      <c r="BX13" s="94"/>
      <c r="BY13" s="94"/>
      <c r="BZ13" s="94"/>
      <c r="CA13" s="94"/>
      <c r="CB13" s="94"/>
      <c r="CC13" s="94"/>
      <c r="CD13" s="94"/>
      <c r="CE13" s="94"/>
      <c r="CF13" s="94"/>
      <c r="CG13" s="94"/>
      <c r="CH13" s="94"/>
      <c r="CI13" s="93">
        <f t="shared" si="1"/>
        <v>0</v>
      </c>
      <c r="CJ13" s="97" t="e">
        <f t="shared" si="2"/>
        <v>#VALUE!</v>
      </c>
      <c r="CK13" s="98"/>
      <c r="CL13" s="94"/>
      <c r="CM13" s="94"/>
      <c r="CN13" s="94"/>
      <c r="CO13" s="94"/>
      <c r="CP13" s="94"/>
      <c r="CQ13" s="94"/>
      <c r="CR13" s="94"/>
      <c r="CS13" s="99"/>
      <c r="CT13" s="100"/>
      <c r="CU13" s="102"/>
      <c r="CV13" s="92">
        <f t="shared" si="3"/>
        <v>0</v>
      </c>
      <c r="CW13" s="93">
        <f t="shared" si="4"/>
        <v>0</v>
      </c>
      <c r="CX13" s="93" t="e">
        <f t="shared" si="5"/>
        <v>#VALUE!</v>
      </c>
      <c r="CY13" s="94"/>
      <c r="CZ13" s="94"/>
    </row>
    <row r="14" spans="1:104" ht="24" x14ac:dyDescent="0.25">
      <c r="A14" s="7" t="s">
        <v>240</v>
      </c>
      <c r="B14" s="7" t="s">
        <v>240</v>
      </c>
      <c r="C14" s="7" t="s">
        <v>240</v>
      </c>
      <c r="D14" s="7" t="s">
        <v>240</v>
      </c>
      <c r="E14" s="7" t="s">
        <v>240</v>
      </c>
      <c r="F14" s="7" t="s">
        <v>240</v>
      </c>
      <c r="G14" s="8" t="s">
        <v>240</v>
      </c>
      <c r="H14" s="7" t="s">
        <v>240</v>
      </c>
      <c r="I14" s="7" t="s">
        <v>240</v>
      </c>
      <c r="J14" s="9" t="s">
        <v>242</v>
      </c>
      <c r="K14" s="7" t="s">
        <v>240</v>
      </c>
      <c r="L14" s="7" t="s">
        <v>240</v>
      </c>
      <c r="M14" s="7" t="s">
        <v>240</v>
      </c>
      <c r="N14" s="7" t="s">
        <v>240</v>
      </c>
      <c r="O14" s="7" t="s">
        <v>240</v>
      </c>
      <c r="P14" s="7" t="s">
        <v>240</v>
      </c>
      <c r="Q14" s="7" t="s">
        <v>240</v>
      </c>
      <c r="R14" s="7" t="s">
        <v>240</v>
      </c>
      <c r="S14" s="7" t="s">
        <v>240</v>
      </c>
      <c r="T14" s="7" t="s">
        <v>240</v>
      </c>
      <c r="U14" s="7" t="s">
        <v>240</v>
      </c>
      <c r="V14" s="7"/>
      <c r="W14" s="7" t="s">
        <v>240</v>
      </c>
      <c r="X14" s="7" t="s">
        <v>240</v>
      </c>
      <c r="Y14" s="7" t="s">
        <v>240</v>
      </c>
      <c r="Z14" s="7" t="s">
        <v>240</v>
      </c>
      <c r="AA14" s="7" t="s">
        <v>240</v>
      </c>
      <c r="AB14" s="7" t="s">
        <v>240</v>
      </c>
      <c r="AC14" s="7" t="s">
        <v>240</v>
      </c>
      <c r="AD14" s="11" t="e">
        <f t="shared" si="0"/>
        <v>#VALUE!</v>
      </c>
      <c r="AE14" s="7" t="s">
        <v>240</v>
      </c>
      <c r="AF14" s="7" t="s">
        <v>240</v>
      </c>
      <c r="AG14" s="7" t="s">
        <v>240</v>
      </c>
      <c r="AH14" s="7" t="s">
        <v>240</v>
      </c>
      <c r="AI14" s="7" t="s">
        <v>240</v>
      </c>
      <c r="AJ14" s="7" t="s">
        <v>240</v>
      </c>
      <c r="AK14" s="7" t="s">
        <v>240</v>
      </c>
      <c r="AL14" s="7" t="s">
        <v>240</v>
      </c>
      <c r="AM14" s="7" t="s">
        <v>240</v>
      </c>
      <c r="AN14" s="7" t="s">
        <v>240</v>
      </c>
      <c r="AO14" s="7" t="s">
        <v>240</v>
      </c>
      <c r="AP14" s="7" t="s">
        <v>240</v>
      </c>
      <c r="AQ14" s="7" t="s">
        <v>240</v>
      </c>
      <c r="AR14" s="7" t="s">
        <v>240</v>
      </c>
      <c r="AS14" s="7" t="s">
        <v>240</v>
      </c>
      <c r="AT14" s="7" t="s">
        <v>240</v>
      </c>
      <c r="AU14" s="7" t="s">
        <v>240</v>
      </c>
      <c r="AV14" s="7" t="s">
        <v>240</v>
      </c>
      <c r="AW14" s="7" t="s">
        <v>240</v>
      </c>
      <c r="AX14" s="7" t="s">
        <v>240</v>
      </c>
      <c r="AY14" s="7" t="s">
        <v>240</v>
      </c>
      <c r="AZ14" s="7" t="s">
        <v>240</v>
      </c>
      <c r="BA14" s="7" t="s">
        <v>240</v>
      </c>
      <c r="BB14" s="7" t="s">
        <v>240</v>
      </c>
      <c r="BC14" s="7" t="s">
        <v>240</v>
      </c>
      <c r="BD14" s="7" t="s">
        <v>240</v>
      </c>
      <c r="BE14" s="7" t="s">
        <v>240</v>
      </c>
      <c r="BF14" s="10" t="s">
        <v>240</v>
      </c>
      <c r="BG14" s="7" t="s">
        <v>240</v>
      </c>
      <c r="BH14" s="7" t="s">
        <v>240</v>
      </c>
      <c r="BI14" s="7" t="s">
        <v>240</v>
      </c>
      <c r="BJ14" s="7" t="s">
        <v>240</v>
      </c>
      <c r="BK14" s="7" t="s">
        <v>240</v>
      </c>
      <c r="BL14" s="7" t="s">
        <v>240</v>
      </c>
      <c r="BM14" s="7" t="s">
        <v>240</v>
      </c>
      <c r="BN14" s="12" t="str">
        <f>AJ14</f>
        <v>ANULADO</v>
      </c>
      <c r="BO14" s="17" t="e">
        <f>AD14</f>
        <v>#VALUE!</v>
      </c>
      <c r="BP14" s="17" t="str">
        <f>R14</f>
        <v>ANULADO</v>
      </c>
      <c r="BQ14" s="18" t="str">
        <f>S14</f>
        <v>ANULADO</v>
      </c>
      <c r="BR14" s="94"/>
      <c r="BS14" s="93"/>
      <c r="BT14" s="94"/>
      <c r="BU14" s="94"/>
      <c r="BV14" s="94"/>
      <c r="BW14" s="94"/>
      <c r="BX14" s="94"/>
      <c r="BY14" s="94"/>
      <c r="BZ14" s="94"/>
      <c r="CA14" s="94"/>
      <c r="CB14" s="94"/>
      <c r="CC14" s="94"/>
      <c r="CD14" s="94"/>
      <c r="CE14" s="94"/>
      <c r="CF14" s="94"/>
      <c r="CG14" s="94"/>
      <c r="CH14" s="94"/>
      <c r="CI14" s="93">
        <f t="shared" si="1"/>
        <v>0</v>
      </c>
      <c r="CJ14" s="97" t="e">
        <f t="shared" si="2"/>
        <v>#VALUE!</v>
      </c>
      <c r="CK14" s="98"/>
      <c r="CL14" s="94"/>
      <c r="CM14" s="94"/>
      <c r="CN14" s="94"/>
      <c r="CO14" s="94"/>
      <c r="CP14" s="94"/>
      <c r="CQ14" s="94"/>
      <c r="CR14" s="94"/>
      <c r="CS14" s="99"/>
      <c r="CT14" s="100"/>
      <c r="CU14" s="102"/>
      <c r="CV14" s="92">
        <f t="shared" si="3"/>
        <v>0</v>
      </c>
      <c r="CW14" s="93">
        <f t="shared" si="4"/>
        <v>0</v>
      </c>
      <c r="CX14" s="93" t="e">
        <f t="shared" si="5"/>
        <v>#VALUE!</v>
      </c>
      <c r="CY14" s="94"/>
      <c r="CZ14" s="94"/>
    </row>
    <row r="15" spans="1:104" ht="72" customHeight="1" x14ac:dyDescent="0.25">
      <c r="A15" s="5" t="s">
        <v>243</v>
      </c>
      <c r="B15" s="6">
        <v>43861</v>
      </c>
      <c r="C15" s="7" t="s">
        <v>244</v>
      </c>
      <c r="D15" s="5" t="s">
        <v>102</v>
      </c>
      <c r="E15" s="7" t="s">
        <v>103</v>
      </c>
      <c r="F15" s="7" t="s">
        <v>104</v>
      </c>
      <c r="G15" s="8" t="s">
        <v>245</v>
      </c>
      <c r="H15" s="7" t="s">
        <v>106</v>
      </c>
      <c r="I15" s="7" t="s">
        <v>246</v>
      </c>
      <c r="J15" s="9" t="s">
        <v>247</v>
      </c>
      <c r="K15" s="6">
        <v>43861</v>
      </c>
      <c r="L15" s="7" t="s">
        <v>109</v>
      </c>
      <c r="M15" s="7" t="s">
        <v>110</v>
      </c>
      <c r="N15" s="8" t="s">
        <v>248</v>
      </c>
      <c r="O15" s="10" t="s">
        <v>102</v>
      </c>
      <c r="P15" s="7" t="s">
        <v>249</v>
      </c>
      <c r="Q15" s="7" t="s">
        <v>113</v>
      </c>
      <c r="R15" s="7" t="s">
        <v>114</v>
      </c>
      <c r="S15" s="7">
        <v>11</v>
      </c>
      <c r="T15" s="7" t="s">
        <v>115</v>
      </c>
      <c r="U15" s="7" t="s">
        <v>116</v>
      </c>
      <c r="V15" s="7" t="s">
        <v>102</v>
      </c>
      <c r="W15" s="7">
        <v>27</v>
      </c>
      <c r="X15" s="10">
        <v>109596</v>
      </c>
      <c r="Y15" s="7" t="s">
        <v>117</v>
      </c>
      <c r="Z15" s="11">
        <v>118321995</v>
      </c>
      <c r="AA15" s="11">
        <v>10756545</v>
      </c>
      <c r="AB15" s="10" t="s">
        <v>102</v>
      </c>
      <c r="AC15" s="11">
        <v>0</v>
      </c>
      <c r="AD15" s="11">
        <f t="shared" si="0"/>
        <v>118321995</v>
      </c>
      <c r="AE15" s="10" t="s">
        <v>102</v>
      </c>
      <c r="AF15" s="10" t="s">
        <v>102</v>
      </c>
      <c r="AG15" s="10" t="s">
        <v>102</v>
      </c>
      <c r="AH15" s="10" t="s">
        <v>102</v>
      </c>
      <c r="AI15" s="10" t="s">
        <v>102</v>
      </c>
      <c r="AJ15" s="12" t="s">
        <v>250</v>
      </c>
      <c r="AK15" s="13" t="s">
        <v>119</v>
      </c>
      <c r="AL15" s="14" t="s">
        <v>120</v>
      </c>
      <c r="AM15" s="6" t="s">
        <v>121</v>
      </c>
      <c r="AN15" s="6" t="s">
        <v>251</v>
      </c>
      <c r="AO15" s="6" t="s">
        <v>252</v>
      </c>
      <c r="AP15" s="7">
        <v>3813000</v>
      </c>
      <c r="AQ15" s="7" t="s">
        <v>123</v>
      </c>
      <c r="AR15" s="14" t="s">
        <v>124</v>
      </c>
      <c r="AS15" s="7" t="s">
        <v>102</v>
      </c>
      <c r="AT15" s="13" t="s">
        <v>102</v>
      </c>
      <c r="AU15" s="13" t="s">
        <v>102</v>
      </c>
      <c r="AV15" s="13" t="s">
        <v>102</v>
      </c>
      <c r="AW15" s="15" t="s">
        <v>253</v>
      </c>
      <c r="AX15" s="7">
        <v>19</v>
      </c>
      <c r="AY15" s="10">
        <v>43864</v>
      </c>
      <c r="AZ15" s="13" t="s">
        <v>102</v>
      </c>
      <c r="BA15" s="13" t="s">
        <v>102</v>
      </c>
      <c r="BB15" s="13" t="s">
        <v>102</v>
      </c>
      <c r="BC15" s="13" t="s">
        <v>102</v>
      </c>
      <c r="BD15" s="16">
        <v>43864</v>
      </c>
      <c r="BE15" s="16">
        <v>44198</v>
      </c>
      <c r="BF15" s="10" t="s">
        <v>254</v>
      </c>
      <c r="BG15" s="7" t="s">
        <v>255</v>
      </c>
      <c r="BH15" s="7">
        <v>1018435319</v>
      </c>
      <c r="BI15" s="7">
        <v>8</v>
      </c>
      <c r="BJ15" s="7" t="s">
        <v>102</v>
      </c>
      <c r="BK15" s="7" t="s">
        <v>102</v>
      </c>
      <c r="BL15" s="7" t="s">
        <v>102</v>
      </c>
      <c r="BM15" s="7" t="s">
        <v>102</v>
      </c>
      <c r="BN15" s="12" t="str">
        <f>AJ15</f>
        <v>CRISTHIAN FELIPE YARCE BARRAGAN</v>
      </c>
      <c r="BO15" s="17">
        <f>AD15</f>
        <v>118321995</v>
      </c>
      <c r="BP15" s="17" t="str">
        <f>R15</f>
        <v>2 2. Meses</v>
      </c>
      <c r="BQ15" s="18">
        <f>S15</f>
        <v>11</v>
      </c>
      <c r="BR15" s="94"/>
      <c r="BS15" s="93">
        <v>10039442</v>
      </c>
      <c r="BT15" s="94">
        <v>10756545</v>
      </c>
      <c r="BU15" s="94">
        <v>10756545</v>
      </c>
      <c r="BV15" s="94">
        <v>10756545</v>
      </c>
      <c r="BW15" s="94">
        <v>10756545</v>
      </c>
      <c r="BX15" s="94">
        <v>10756545</v>
      </c>
      <c r="BY15" s="94">
        <v>10756545</v>
      </c>
      <c r="BZ15" s="94">
        <v>10756545</v>
      </c>
      <c r="CA15" s="94">
        <v>10756545</v>
      </c>
      <c r="CB15" s="95">
        <f>CA15+BZ15</f>
        <v>21513090</v>
      </c>
      <c r="CC15" s="96"/>
      <c r="CD15" s="95"/>
      <c r="CE15" s="94"/>
      <c r="CF15" s="94"/>
      <c r="CG15" s="94"/>
      <c r="CH15" s="94"/>
      <c r="CI15" s="93">
        <f t="shared" si="1"/>
        <v>117604892</v>
      </c>
      <c r="CJ15" s="97">
        <f t="shared" si="2"/>
        <v>0.9939393939393939</v>
      </c>
      <c r="CK15" s="98" t="s">
        <v>212</v>
      </c>
      <c r="CL15" s="94"/>
      <c r="CM15" s="94"/>
      <c r="CN15" s="94"/>
      <c r="CO15" s="94"/>
      <c r="CP15" s="94"/>
      <c r="CQ15" s="94">
        <v>12</v>
      </c>
      <c r="CR15" s="94">
        <v>11</v>
      </c>
      <c r="CS15" s="99" t="s">
        <v>256</v>
      </c>
      <c r="CT15" s="100">
        <v>44193</v>
      </c>
      <c r="CU15" s="101">
        <v>10756545</v>
      </c>
      <c r="CV15" s="92">
        <f t="shared" si="3"/>
        <v>10756545</v>
      </c>
      <c r="CW15" s="93">
        <f t="shared" si="4"/>
        <v>117604892</v>
      </c>
      <c r="CX15" s="93">
        <f t="shared" si="5"/>
        <v>717103</v>
      </c>
      <c r="CY15" s="94"/>
      <c r="CZ15" s="94"/>
    </row>
    <row r="16" spans="1:104" ht="84" customHeight="1" x14ac:dyDescent="0.25">
      <c r="A16" s="5" t="s">
        <v>257</v>
      </c>
      <c r="B16" s="6">
        <v>43861</v>
      </c>
      <c r="C16" s="7" t="s">
        <v>244</v>
      </c>
      <c r="D16" s="5" t="s">
        <v>102</v>
      </c>
      <c r="E16" s="7" t="s">
        <v>215</v>
      </c>
      <c r="F16" s="7" t="s">
        <v>216</v>
      </c>
      <c r="G16" s="8" t="s">
        <v>258</v>
      </c>
      <c r="H16" s="7" t="s">
        <v>106</v>
      </c>
      <c r="I16" s="7" t="s">
        <v>259</v>
      </c>
      <c r="J16" s="9" t="s">
        <v>260</v>
      </c>
      <c r="K16" s="6">
        <v>43861</v>
      </c>
      <c r="L16" s="7" t="s">
        <v>109</v>
      </c>
      <c r="M16" s="7" t="s">
        <v>110</v>
      </c>
      <c r="N16" s="8" t="s">
        <v>261</v>
      </c>
      <c r="O16" s="10" t="s">
        <v>102</v>
      </c>
      <c r="P16" s="7" t="s">
        <v>262</v>
      </c>
      <c r="Q16" s="7" t="s">
        <v>113</v>
      </c>
      <c r="R16" s="7" t="s">
        <v>114</v>
      </c>
      <c r="S16" s="7">
        <v>6</v>
      </c>
      <c r="T16" s="7" t="s">
        <v>263</v>
      </c>
      <c r="U16" s="7">
        <v>7501</v>
      </c>
      <c r="V16" s="7">
        <v>43</v>
      </c>
      <c r="W16" s="7">
        <v>8</v>
      </c>
      <c r="X16" s="10">
        <v>43843</v>
      </c>
      <c r="Y16" s="7" t="s">
        <v>152</v>
      </c>
      <c r="Z16" s="11">
        <v>47328798</v>
      </c>
      <c r="AA16" s="11">
        <v>7888133</v>
      </c>
      <c r="AB16" s="10" t="s">
        <v>102</v>
      </c>
      <c r="AC16" s="11">
        <v>0</v>
      </c>
      <c r="AD16" s="11">
        <f t="shared" si="0"/>
        <v>47328798</v>
      </c>
      <c r="AE16" s="10" t="s">
        <v>102</v>
      </c>
      <c r="AF16" s="10" t="s">
        <v>102</v>
      </c>
      <c r="AG16" s="10" t="s">
        <v>102</v>
      </c>
      <c r="AH16" s="10" t="s">
        <v>102</v>
      </c>
      <c r="AI16" s="10" t="s">
        <v>102</v>
      </c>
      <c r="AJ16" s="12" t="s">
        <v>264</v>
      </c>
      <c r="AK16" s="13" t="s">
        <v>119</v>
      </c>
      <c r="AL16" s="14" t="s">
        <v>120</v>
      </c>
      <c r="AM16" s="6" t="s">
        <v>121</v>
      </c>
      <c r="AN16" s="6" t="s">
        <v>122</v>
      </c>
      <c r="AO16" s="6" t="s">
        <v>122</v>
      </c>
      <c r="AP16" s="7">
        <v>3813000</v>
      </c>
      <c r="AQ16" s="7" t="s">
        <v>265</v>
      </c>
      <c r="AR16" s="14" t="s">
        <v>124</v>
      </c>
      <c r="AS16" s="7" t="s">
        <v>102</v>
      </c>
      <c r="AT16" s="13" t="s">
        <v>102</v>
      </c>
      <c r="AU16" s="13" t="s">
        <v>102</v>
      </c>
      <c r="AV16" s="13" t="s">
        <v>102</v>
      </c>
      <c r="AW16" s="15" t="s">
        <v>266</v>
      </c>
      <c r="AX16" s="7">
        <v>21</v>
      </c>
      <c r="AY16" s="10">
        <v>43865</v>
      </c>
      <c r="AZ16" s="13" t="s">
        <v>102</v>
      </c>
      <c r="BA16" s="10" t="s">
        <v>102</v>
      </c>
      <c r="BB16" s="13" t="s">
        <v>102</v>
      </c>
      <c r="BC16" s="10" t="s">
        <v>102</v>
      </c>
      <c r="BD16" s="16">
        <v>43865</v>
      </c>
      <c r="BE16" s="16">
        <v>44046</v>
      </c>
      <c r="BF16" s="10" t="s">
        <v>267</v>
      </c>
      <c r="BG16" s="7" t="s">
        <v>268</v>
      </c>
      <c r="BH16" s="7">
        <v>79317479</v>
      </c>
      <c r="BI16" s="7">
        <v>3</v>
      </c>
      <c r="BJ16" s="5" t="s">
        <v>102</v>
      </c>
      <c r="BK16" s="5" t="s">
        <v>102</v>
      </c>
      <c r="BL16" s="5" t="s">
        <v>102</v>
      </c>
      <c r="BM16" s="5" t="s">
        <v>102</v>
      </c>
      <c r="BN16" s="12" t="str">
        <f>AJ16</f>
        <v>PAOLA ANDREA GOMEZ VELEZ</v>
      </c>
      <c r="BO16" s="17">
        <f>AD16</f>
        <v>47328798</v>
      </c>
      <c r="BP16" s="17" t="str">
        <f>R16</f>
        <v>2 2. Meses</v>
      </c>
      <c r="BQ16" s="18">
        <f>S16</f>
        <v>6</v>
      </c>
      <c r="BR16" s="94"/>
      <c r="BS16" s="93">
        <v>7099320</v>
      </c>
      <c r="BT16" s="94">
        <v>7888133</v>
      </c>
      <c r="BU16" s="94">
        <v>7888133</v>
      </c>
      <c r="BV16" s="94">
        <v>7888133</v>
      </c>
      <c r="BW16" s="94">
        <v>7888133</v>
      </c>
      <c r="BX16" s="94">
        <v>8676946</v>
      </c>
      <c r="BY16" s="94"/>
      <c r="BZ16" s="94"/>
      <c r="CA16" s="94"/>
      <c r="CB16" s="94"/>
      <c r="CC16" s="94"/>
      <c r="CD16" s="94"/>
      <c r="CE16" s="94"/>
      <c r="CF16" s="94"/>
      <c r="CG16" s="94"/>
      <c r="CH16" s="94"/>
      <c r="CI16" s="93">
        <f t="shared" si="1"/>
        <v>47328798</v>
      </c>
      <c r="CJ16" s="97">
        <f t="shared" si="2"/>
        <v>1</v>
      </c>
      <c r="CK16" s="98" t="s">
        <v>128</v>
      </c>
      <c r="CL16" s="94"/>
      <c r="CM16" s="94"/>
      <c r="CN16" s="94"/>
      <c r="CO16" s="94"/>
      <c r="CP16" s="94"/>
      <c r="CQ16" s="94">
        <v>7</v>
      </c>
      <c r="CR16" s="94">
        <v>7</v>
      </c>
      <c r="CS16" s="99"/>
      <c r="CT16" s="100"/>
      <c r="CU16" s="102"/>
      <c r="CV16" s="92">
        <f t="shared" si="3"/>
        <v>0</v>
      </c>
      <c r="CW16" s="93">
        <f t="shared" si="4"/>
        <v>47328798</v>
      </c>
      <c r="CX16" s="93">
        <f t="shared" si="5"/>
        <v>0</v>
      </c>
      <c r="CY16" s="94"/>
      <c r="CZ16" s="94"/>
    </row>
    <row r="17" spans="1:104" ht="72" customHeight="1" x14ac:dyDescent="0.25">
      <c r="A17" s="5" t="s">
        <v>269</v>
      </c>
      <c r="B17" s="6">
        <v>43861</v>
      </c>
      <c r="C17" s="7" t="s">
        <v>244</v>
      </c>
      <c r="D17" s="5" t="s">
        <v>102</v>
      </c>
      <c r="E17" s="7" t="s">
        <v>215</v>
      </c>
      <c r="F17" s="7" t="s">
        <v>216</v>
      </c>
      <c r="G17" s="8" t="s">
        <v>270</v>
      </c>
      <c r="H17" s="7" t="s">
        <v>106</v>
      </c>
      <c r="I17" s="7" t="s">
        <v>271</v>
      </c>
      <c r="J17" s="9" t="s">
        <v>272</v>
      </c>
      <c r="K17" s="6">
        <v>43861</v>
      </c>
      <c r="L17" s="7" t="s">
        <v>109</v>
      </c>
      <c r="M17" s="7" t="s">
        <v>273</v>
      </c>
      <c r="N17" s="8" t="s">
        <v>274</v>
      </c>
      <c r="O17" s="10" t="s">
        <v>102</v>
      </c>
      <c r="P17" s="7" t="s">
        <v>275</v>
      </c>
      <c r="Q17" s="7" t="s">
        <v>113</v>
      </c>
      <c r="R17" s="7" t="s">
        <v>114</v>
      </c>
      <c r="S17" s="7">
        <v>6</v>
      </c>
      <c r="T17" s="7" t="s">
        <v>263</v>
      </c>
      <c r="U17" s="7">
        <v>7501</v>
      </c>
      <c r="V17" s="7">
        <v>43</v>
      </c>
      <c r="W17" s="7">
        <v>11</v>
      </c>
      <c r="X17" s="10">
        <v>43843</v>
      </c>
      <c r="Y17" s="7" t="s">
        <v>152</v>
      </c>
      <c r="Z17" s="11">
        <v>17210472</v>
      </c>
      <c r="AA17" s="11">
        <v>2868412</v>
      </c>
      <c r="AB17" s="10" t="s">
        <v>102</v>
      </c>
      <c r="AC17" s="11">
        <v>0</v>
      </c>
      <c r="AD17" s="11">
        <f t="shared" si="0"/>
        <v>17210472</v>
      </c>
      <c r="AE17" s="10" t="s">
        <v>102</v>
      </c>
      <c r="AF17" s="10" t="s">
        <v>102</v>
      </c>
      <c r="AG17" s="10" t="s">
        <v>102</v>
      </c>
      <c r="AH17" s="10" t="s">
        <v>102</v>
      </c>
      <c r="AI17" s="10" t="s">
        <v>102</v>
      </c>
      <c r="AJ17" s="12" t="s">
        <v>276</v>
      </c>
      <c r="AK17" s="13" t="s">
        <v>119</v>
      </c>
      <c r="AL17" s="14" t="s">
        <v>120</v>
      </c>
      <c r="AM17" s="6" t="s">
        <v>121</v>
      </c>
      <c r="AN17" s="6" t="s">
        <v>122</v>
      </c>
      <c r="AO17" s="6" t="s">
        <v>122</v>
      </c>
      <c r="AP17" s="7">
        <v>3813000</v>
      </c>
      <c r="AQ17" s="7" t="s">
        <v>179</v>
      </c>
      <c r="AR17" s="14" t="s">
        <v>277</v>
      </c>
      <c r="AS17" s="7" t="s">
        <v>102</v>
      </c>
      <c r="AT17" s="13" t="s">
        <v>102</v>
      </c>
      <c r="AU17" s="13" t="s">
        <v>102</v>
      </c>
      <c r="AV17" s="13" t="s">
        <v>102</v>
      </c>
      <c r="AW17" s="15" t="s">
        <v>278</v>
      </c>
      <c r="AX17" s="7">
        <v>20</v>
      </c>
      <c r="AY17" s="10">
        <v>43865</v>
      </c>
      <c r="AZ17" s="13" t="s">
        <v>102</v>
      </c>
      <c r="BA17" s="10" t="s">
        <v>102</v>
      </c>
      <c r="BB17" s="13" t="s">
        <v>102</v>
      </c>
      <c r="BC17" s="10" t="s">
        <v>102</v>
      </c>
      <c r="BD17" s="16">
        <v>43865</v>
      </c>
      <c r="BE17" s="16">
        <v>44046</v>
      </c>
      <c r="BF17" s="10" t="s">
        <v>267</v>
      </c>
      <c r="BG17" s="7" t="s">
        <v>279</v>
      </c>
      <c r="BH17" s="7">
        <v>28915546</v>
      </c>
      <c r="BI17" s="7">
        <v>9</v>
      </c>
      <c r="BJ17" s="5" t="s">
        <v>102</v>
      </c>
      <c r="BK17" s="5" t="s">
        <v>102</v>
      </c>
      <c r="BL17" s="5" t="s">
        <v>102</v>
      </c>
      <c r="BM17" s="5" t="s">
        <v>102</v>
      </c>
      <c r="BN17" s="12" t="str">
        <f>AJ17</f>
        <v>ANDREA JOHANNA MARTIN SILVA</v>
      </c>
      <c r="BO17" s="17">
        <f>AD17</f>
        <v>17210472</v>
      </c>
      <c r="BP17" s="17" t="str">
        <f>R17</f>
        <v>2 2. Meses</v>
      </c>
      <c r="BQ17" s="18">
        <f>S17</f>
        <v>6</v>
      </c>
      <c r="BR17" s="94"/>
      <c r="BS17" s="93">
        <v>2581571</v>
      </c>
      <c r="BT17" s="94">
        <v>2868412</v>
      </c>
      <c r="BU17" s="94">
        <v>2868412</v>
      </c>
      <c r="BV17" s="94">
        <v>2868412</v>
      </c>
      <c r="BW17" s="94">
        <v>2868412</v>
      </c>
      <c r="BX17" s="94">
        <v>3155253</v>
      </c>
      <c r="BY17" s="94"/>
      <c r="BZ17" s="94"/>
      <c r="CA17" s="94"/>
      <c r="CB17" s="94"/>
      <c r="CC17" s="94"/>
      <c r="CD17" s="94"/>
      <c r="CE17" s="94"/>
      <c r="CF17" s="94"/>
      <c r="CG17" s="94"/>
      <c r="CH17" s="94"/>
      <c r="CI17" s="93">
        <f t="shared" si="1"/>
        <v>17210472</v>
      </c>
      <c r="CJ17" s="97">
        <f t="shared" si="2"/>
        <v>1</v>
      </c>
      <c r="CK17" s="98" t="s">
        <v>128</v>
      </c>
      <c r="CL17" s="94"/>
      <c r="CM17" s="94"/>
      <c r="CN17" s="94"/>
      <c r="CO17" s="94"/>
      <c r="CP17" s="94"/>
      <c r="CQ17" s="94">
        <v>7</v>
      </c>
      <c r="CR17" s="94">
        <v>7</v>
      </c>
      <c r="CS17" s="99"/>
      <c r="CT17" s="100"/>
      <c r="CU17" s="102"/>
      <c r="CV17" s="92">
        <f t="shared" si="3"/>
        <v>0</v>
      </c>
      <c r="CW17" s="93">
        <f t="shared" si="4"/>
        <v>17210472</v>
      </c>
      <c r="CX17" s="93">
        <f t="shared" si="5"/>
        <v>0</v>
      </c>
      <c r="CY17" s="94"/>
      <c r="CZ17" s="94"/>
    </row>
    <row r="18" spans="1:104" ht="72" customHeight="1" x14ac:dyDescent="0.25">
      <c r="A18" s="5" t="s">
        <v>280</v>
      </c>
      <c r="B18" s="6">
        <v>43861</v>
      </c>
      <c r="C18" s="7" t="s">
        <v>101</v>
      </c>
      <c r="D18" s="5" t="s">
        <v>102</v>
      </c>
      <c r="E18" s="7" t="s">
        <v>103</v>
      </c>
      <c r="F18" s="7" t="s">
        <v>104</v>
      </c>
      <c r="G18" s="8" t="s">
        <v>281</v>
      </c>
      <c r="H18" s="7" t="s">
        <v>106</v>
      </c>
      <c r="I18" s="7" t="s">
        <v>282</v>
      </c>
      <c r="J18" s="9" t="s">
        <v>283</v>
      </c>
      <c r="K18" s="6">
        <v>43864</v>
      </c>
      <c r="L18" s="7" t="s">
        <v>109</v>
      </c>
      <c r="M18" s="7" t="s">
        <v>110</v>
      </c>
      <c r="N18" s="8" t="s">
        <v>284</v>
      </c>
      <c r="O18" s="10" t="s">
        <v>102</v>
      </c>
      <c r="P18" s="7" t="s">
        <v>285</v>
      </c>
      <c r="Q18" s="7" t="s">
        <v>113</v>
      </c>
      <c r="R18" s="7" t="s">
        <v>232</v>
      </c>
      <c r="S18" s="7">
        <v>140</v>
      </c>
      <c r="T18" s="7" t="s">
        <v>263</v>
      </c>
      <c r="U18" s="7">
        <v>7501</v>
      </c>
      <c r="V18" s="7">
        <v>43</v>
      </c>
      <c r="W18" s="7">
        <v>49</v>
      </c>
      <c r="X18" s="10">
        <v>43858</v>
      </c>
      <c r="Y18" s="7" t="s">
        <v>152</v>
      </c>
      <c r="Z18" s="11">
        <v>97884559</v>
      </c>
      <c r="AA18" s="11">
        <v>9322339</v>
      </c>
      <c r="AB18" s="10" t="s">
        <v>102</v>
      </c>
      <c r="AC18" s="11">
        <v>-54380310</v>
      </c>
      <c r="AD18" s="11">
        <f t="shared" si="0"/>
        <v>43504249</v>
      </c>
      <c r="AE18" s="10" t="s">
        <v>102</v>
      </c>
      <c r="AF18" s="10" t="s">
        <v>102</v>
      </c>
      <c r="AG18" s="10" t="s">
        <v>102</v>
      </c>
      <c r="AH18" s="10" t="s">
        <v>102</v>
      </c>
      <c r="AI18" s="10" t="s">
        <v>102</v>
      </c>
      <c r="AJ18" s="12" t="s">
        <v>286</v>
      </c>
      <c r="AK18" s="13" t="s">
        <v>119</v>
      </c>
      <c r="AL18" s="14" t="s">
        <v>120</v>
      </c>
      <c r="AM18" s="6" t="s">
        <v>121</v>
      </c>
      <c r="AN18" s="6" t="s">
        <v>122</v>
      </c>
      <c r="AO18" s="6" t="s">
        <v>122</v>
      </c>
      <c r="AP18" s="7">
        <v>3813000</v>
      </c>
      <c r="AQ18" s="7" t="s">
        <v>210</v>
      </c>
      <c r="AR18" s="14" t="s">
        <v>124</v>
      </c>
      <c r="AS18" s="7" t="s">
        <v>102</v>
      </c>
      <c r="AT18" s="13" t="s">
        <v>102</v>
      </c>
      <c r="AU18" s="13" t="s">
        <v>102</v>
      </c>
      <c r="AV18" s="13" t="s">
        <v>102</v>
      </c>
      <c r="AW18" s="15" t="s">
        <v>287</v>
      </c>
      <c r="AX18" s="7">
        <v>22</v>
      </c>
      <c r="AY18" s="10">
        <v>43865</v>
      </c>
      <c r="AZ18" s="13" t="s">
        <v>102</v>
      </c>
      <c r="BA18" s="10" t="s">
        <v>102</v>
      </c>
      <c r="BB18" s="13" t="s">
        <v>102</v>
      </c>
      <c r="BC18" s="10" t="s">
        <v>102</v>
      </c>
      <c r="BD18" s="16">
        <v>43867</v>
      </c>
      <c r="BE18" s="16">
        <v>44007</v>
      </c>
      <c r="BF18" s="10" t="s">
        <v>288</v>
      </c>
      <c r="BG18" s="7" t="s">
        <v>289</v>
      </c>
      <c r="BH18" s="7">
        <v>35521959</v>
      </c>
      <c r="BI18" s="7">
        <v>0</v>
      </c>
      <c r="BJ18" s="5" t="s">
        <v>102</v>
      </c>
      <c r="BK18" s="5" t="s">
        <v>102</v>
      </c>
      <c r="BL18" s="5" t="s">
        <v>102</v>
      </c>
      <c r="BM18" s="5" t="s">
        <v>102</v>
      </c>
      <c r="BN18" s="12" t="str">
        <f>AJ18</f>
        <v>ANYI SHARLYN MARIN CAMARGO</v>
      </c>
      <c r="BO18" s="17">
        <f>AD18</f>
        <v>43504249</v>
      </c>
      <c r="BP18" s="17" t="str">
        <f>R18</f>
        <v>1 1. Días</v>
      </c>
      <c r="BQ18" s="18">
        <f>S18</f>
        <v>140</v>
      </c>
      <c r="BR18" s="94"/>
      <c r="BS18" s="93">
        <v>7768616</v>
      </c>
      <c r="BT18" s="94">
        <v>9322339</v>
      </c>
      <c r="BU18" s="94">
        <v>9322339</v>
      </c>
      <c r="BV18" s="94">
        <v>9322339</v>
      </c>
      <c r="BW18" s="94">
        <v>7768616</v>
      </c>
      <c r="BX18" s="94"/>
      <c r="BY18" s="94"/>
      <c r="BZ18" s="94"/>
      <c r="CA18" s="94"/>
      <c r="CB18" s="94"/>
      <c r="CC18" s="94"/>
      <c r="CD18" s="94"/>
      <c r="CE18" s="94"/>
      <c r="CF18" s="94"/>
      <c r="CG18" s="94"/>
      <c r="CH18" s="94"/>
      <c r="CI18" s="93">
        <f t="shared" si="1"/>
        <v>43504249</v>
      </c>
      <c r="CJ18" s="97">
        <f t="shared" si="2"/>
        <v>1</v>
      </c>
      <c r="CK18" s="98" t="s">
        <v>128</v>
      </c>
      <c r="CL18" s="94"/>
      <c r="CM18" s="94"/>
      <c r="CN18" s="94"/>
      <c r="CO18" s="94"/>
      <c r="CP18" s="94"/>
      <c r="CQ18" s="94">
        <v>5</v>
      </c>
      <c r="CR18" s="94">
        <v>5</v>
      </c>
      <c r="CS18" s="99"/>
      <c r="CT18" s="100"/>
      <c r="CU18" s="102"/>
      <c r="CV18" s="92">
        <f t="shared" si="3"/>
        <v>0</v>
      </c>
      <c r="CW18" s="93">
        <f t="shared" si="4"/>
        <v>43504249</v>
      </c>
      <c r="CX18" s="93">
        <f t="shared" si="5"/>
        <v>0</v>
      </c>
      <c r="CY18" s="94"/>
      <c r="CZ18" s="94"/>
    </row>
    <row r="19" spans="1:104" ht="108" customHeight="1" x14ac:dyDescent="0.25">
      <c r="A19" s="5" t="s">
        <v>290</v>
      </c>
      <c r="B19" s="6">
        <v>43861</v>
      </c>
      <c r="C19" s="7" t="s">
        <v>118</v>
      </c>
      <c r="D19" s="5" t="s">
        <v>102</v>
      </c>
      <c r="E19" s="7" t="s">
        <v>103</v>
      </c>
      <c r="F19" s="7" t="s">
        <v>104</v>
      </c>
      <c r="G19" s="8" t="s">
        <v>291</v>
      </c>
      <c r="H19" s="7" t="s">
        <v>106</v>
      </c>
      <c r="I19" s="7" t="s">
        <v>292</v>
      </c>
      <c r="J19" s="9" t="s">
        <v>293</v>
      </c>
      <c r="K19" s="6">
        <v>43864</v>
      </c>
      <c r="L19" s="7" t="s">
        <v>109</v>
      </c>
      <c r="M19" s="7" t="s">
        <v>110</v>
      </c>
      <c r="N19" s="8" t="s">
        <v>294</v>
      </c>
      <c r="O19" s="10" t="s">
        <v>102</v>
      </c>
      <c r="P19" s="7" t="s">
        <v>295</v>
      </c>
      <c r="Q19" s="7" t="s">
        <v>113</v>
      </c>
      <c r="R19" s="7" t="s">
        <v>232</v>
      </c>
      <c r="S19" s="7">
        <v>315</v>
      </c>
      <c r="T19" s="7" t="s">
        <v>263</v>
      </c>
      <c r="U19" s="7">
        <v>7501</v>
      </c>
      <c r="V19" s="7">
        <v>43</v>
      </c>
      <c r="W19" s="7">
        <v>33</v>
      </c>
      <c r="X19" s="10">
        <v>43853</v>
      </c>
      <c r="Y19" s="7" t="s">
        <v>152</v>
      </c>
      <c r="Z19" s="11">
        <v>82825396</v>
      </c>
      <c r="AA19" s="11">
        <v>7888133</v>
      </c>
      <c r="AB19" s="7" t="s">
        <v>102</v>
      </c>
      <c r="AC19" s="11">
        <v>0</v>
      </c>
      <c r="AD19" s="11">
        <f t="shared" si="0"/>
        <v>82825396</v>
      </c>
      <c r="AE19" s="7" t="s">
        <v>102</v>
      </c>
      <c r="AF19" s="7" t="s">
        <v>102</v>
      </c>
      <c r="AG19" s="7" t="s">
        <v>102</v>
      </c>
      <c r="AH19" s="7" t="s">
        <v>102</v>
      </c>
      <c r="AI19" s="7" t="s">
        <v>102</v>
      </c>
      <c r="AJ19" s="12" t="s">
        <v>296</v>
      </c>
      <c r="AK19" s="13" t="s">
        <v>119</v>
      </c>
      <c r="AL19" s="14" t="s">
        <v>120</v>
      </c>
      <c r="AM19" s="7" t="s">
        <v>121</v>
      </c>
      <c r="AN19" s="7" t="s">
        <v>122</v>
      </c>
      <c r="AO19" s="7" t="s">
        <v>122</v>
      </c>
      <c r="AP19" s="7">
        <v>3813000</v>
      </c>
      <c r="AQ19" s="7" t="s">
        <v>123</v>
      </c>
      <c r="AR19" s="7" t="s">
        <v>124</v>
      </c>
      <c r="AS19" s="7" t="s">
        <v>102</v>
      </c>
      <c r="AT19" s="7" t="s">
        <v>102</v>
      </c>
      <c r="AU19" s="7" t="s">
        <v>102</v>
      </c>
      <c r="AV19" s="7" t="s">
        <v>102</v>
      </c>
      <c r="AW19" s="15" t="s">
        <v>297</v>
      </c>
      <c r="AX19" s="7">
        <v>23</v>
      </c>
      <c r="AY19" s="10">
        <v>43866</v>
      </c>
      <c r="AZ19" s="13" t="s">
        <v>102</v>
      </c>
      <c r="BA19" s="10" t="s">
        <v>102</v>
      </c>
      <c r="BB19" s="13" t="s">
        <v>102</v>
      </c>
      <c r="BC19" s="10" t="s">
        <v>102</v>
      </c>
      <c r="BD19" s="16">
        <v>43866</v>
      </c>
      <c r="BE19" s="16">
        <v>44184</v>
      </c>
      <c r="BF19" s="10" t="s">
        <v>298</v>
      </c>
      <c r="BG19" s="7" t="s">
        <v>299</v>
      </c>
      <c r="BH19" s="7">
        <v>39742375</v>
      </c>
      <c r="BI19" s="7">
        <v>2</v>
      </c>
      <c r="BJ19" s="7" t="s">
        <v>102</v>
      </c>
      <c r="BK19" s="7" t="s">
        <v>102</v>
      </c>
      <c r="BL19" s="7" t="s">
        <v>102</v>
      </c>
      <c r="BM19" s="7" t="s">
        <v>102</v>
      </c>
      <c r="BN19" s="12" t="str">
        <f>AJ19</f>
        <v>JORGE GYPSY SAAVEDRA CASALLAS</v>
      </c>
      <c r="BO19" s="17">
        <f>AD19</f>
        <v>82825396</v>
      </c>
      <c r="BP19" s="17" t="str">
        <f>R19</f>
        <v>1 1. Días</v>
      </c>
      <c r="BQ19" s="18">
        <f>S19</f>
        <v>315</v>
      </c>
      <c r="BR19" s="94"/>
      <c r="BS19" s="93">
        <v>6836382</v>
      </c>
      <c r="BT19" s="94">
        <v>7888133</v>
      </c>
      <c r="BU19" s="94">
        <v>7888133</v>
      </c>
      <c r="BV19" s="94">
        <v>7888133</v>
      </c>
      <c r="BW19" s="94">
        <v>7888133</v>
      </c>
      <c r="BX19" s="94">
        <v>7888133</v>
      </c>
      <c r="BY19" s="94">
        <v>7888133</v>
      </c>
      <c r="BZ19" s="94">
        <v>7888133</v>
      </c>
      <c r="CA19" s="94">
        <v>7888133</v>
      </c>
      <c r="CB19" s="95">
        <v>7888133</v>
      </c>
      <c r="CC19" s="94"/>
      <c r="CD19" s="94"/>
      <c r="CE19" s="94"/>
      <c r="CF19" s="94"/>
      <c r="CG19" s="94"/>
      <c r="CH19" s="94"/>
      <c r="CI19" s="93">
        <f t="shared" si="1"/>
        <v>77829579</v>
      </c>
      <c r="CJ19" s="97">
        <f t="shared" si="2"/>
        <v>0.93968254616011737</v>
      </c>
      <c r="CK19" s="98" t="s">
        <v>212</v>
      </c>
      <c r="CL19" s="94"/>
      <c r="CM19" s="94"/>
      <c r="CN19" s="94"/>
      <c r="CO19" s="94"/>
      <c r="CP19" s="94"/>
      <c r="CQ19" s="94">
        <v>11</v>
      </c>
      <c r="CR19" s="94">
        <v>10</v>
      </c>
      <c r="CS19" s="99" t="s">
        <v>300</v>
      </c>
      <c r="CT19" s="100">
        <v>44179</v>
      </c>
      <c r="CU19" s="101">
        <v>7888133</v>
      </c>
      <c r="CV19" s="92">
        <f t="shared" si="3"/>
        <v>7888133</v>
      </c>
      <c r="CW19" s="93">
        <f t="shared" si="4"/>
        <v>77829579</v>
      </c>
      <c r="CX19" s="93">
        <f t="shared" si="5"/>
        <v>4995817</v>
      </c>
      <c r="CY19" s="94"/>
      <c r="CZ19" s="94"/>
    </row>
    <row r="20" spans="1:104" ht="72" customHeight="1" x14ac:dyDescent="0.25">
      <c r="A20" s="5" t="s">
        <v>301</v>
      </c>
      <c r="B20" s="6">
        <v>43864</v>
      </c>
      <c r="C20" s="7" t="s">
        <v>145</v>
      </c>
      <c r="D20" s="5" t="s">
        <v>102</v>
      </c>
      <c r="E20" s="7" t="s">
        <v>103</v>
      </c>
      <c r="F20" s="7" t="s">
        <v>104</v>
      </c>
      <c r="G20" s="8" t="s">
        <v>302</v>
      </c>
      <c r="H20" s="7" t="s">
        <v>106</v>
      </c>
      <c r="I20" s="7" t="s">
        <v>303</v>
      </c>
      <c r="J20" s="9" t="s">
        <v>304</v>
      </c>
      <c r="K20" s="6">
        <v>43865</v>
      </c>
      <c r="L20" s="7" t="s">
        <v>109</v>
      </c>
      <c r="M20" s="7" t="s">
        <v>110</v>
      </c>
      <c r="N20" s="8" t="s">
        <v>305</v>
      </c>
      <c r="O20" s="10" t="s">
        <v>102</v>
      </c>
      <c r="P20" s="7" t="s">
        <v>306</v>
      </c>
      <c r="Q20" s="7" t="s">
        <v>113</v>
      </c>
      <c r="R20" s="7" t="s">
        <v>114</v>
      </c>
      <c r="S20" s="7">
        <v>11</v>
      </c>
      <c r="T20" s="7" t="s">
        <v>115</v>
      </c>
      <c r="U20" s="7" t="s">
        <v>116</v>
      </c>
      <c r="V20" s="7" t="s">
        <v>102</v>
      </c>
      <c r="W20" s="7">
        <v>53</v>
      </c>
      <c r="X20" s="10">
        <v>43861</v>
      </c>
      <c r="Y20" s="7" t="s">
        <v>117</v>
      </c>
      <c r="Z20" s="11">
        <v>118321995</v>
      </c>
      <c r="AA20" s="11">
        <v>10756545</v>
      </c>
      <c r="AB20" s="10" t="s">
        <v>102</v>
      </c>
      <c r="AC20" s="11">
        <v>0</v>
      </c>
      <c r="AD20" s="11">
        <f t="shared" si="0"/>
        <v>118321995</v>
      </c>
      <c r="AE20" s="10" t="s">
        <v>102</v>
      </c>
      <c r="AF20" s="10" t="s">
        <v>102</v>
      </c>
      <c r="AG20" s="10" t="s">
        <v>102</v>
      </c>
      <c r="AH20" s="10" t="s">
        <v>102</v>
      </c>
      <c r="AI20" s="10" t="s">
        <v>102</v>
      </c>
      <c r="AJ20" s="12" t="s">
        <v>307</v>
      </c>
      <c r="AK20" s="13" t="s">
        <v>119</v>
      </c>
      <c r="AL20" s="14" t="s">
        <v>120</v>
      </c>
      <c r="AM20" s="6" t="s">
        <v>121</v>
      </c>
      <c r="AN20" s="6" t="s">
        <v>138</v>
      </c>
      <c r="AO20" s="7" t="s">
        <v>139</v>
      </c>
      <c r="AP20" s="7">
        <v>3813000</v>
      </c>
      <c r="AQ20" s="7" t="s">
        <v>308</v>
      </c>
      <c r="AR20" s="7" t="s">
        <v>124</v>
      </c>
      <c r="AS20" s="7" t="s">
        <v>102</v>
      </c>
      <c r="AT20" s="7" t="s">
        <v>102</v>
      </c>
      <c r="AU20" s="7" t="s">
        <v>102</v>
      </c>
      <c r="AV20" s="7" t="s">
        <v>102</v>
      </c>
      <c r="AW20" s="15" t="s">
        <v>309</v>
      </c>
      <c r="AX20" s="7">
        <v>28</v>
      </c>
      <c r="AY20" s="10">
        <v>43866</v>
      </c>
      <c r="AZ20" s="13" t="s">
        <v>102</v>
      </c>
      <c r="BA20" s="10" t="s">
        <v>102</v>
      </c>
      <c r="BB20" s="13" t="s">
        <v>102</v>
      </c>
      <c r="BC20" s="10" t="s">
        <v>102</v>
      </c>
      <c r="BD20" s="16">
        <v>43868</v>
      </c>
      <c r="BE20" s="16">
        <v>44202</v>
      </c>
      <c r="BF20" s="10" t="s">
        <v>310</v>
      </c>
      <c r="BG20" s="7" t="s">
        <v>311</v>
      </c>
      <c r="BH20" s="7">
        <v>79964172</v>
      </c>
      <c r="BI20" s="7">
        <v>2</v>
      </c>
      <c r="BJ20" s="7" t="s">
        <v>102</v>
      </c>
      <c r="BK20" s="7" t="s">
        <v>102</v>
      </c>
      <c r="BL20" s="7" t="s">
        <v>102</v>
      </c>
      <c r="BM20" s="7" t="s">
        <v>102</v>
      </c>
      <c r="BN20" s="12" t="str">
        <f>AJ20</f>
        <v>MIGUEL ERNESTO CAICEDO NAVAS</v>
      </c>
      <c r="BO20" s="17">
        <f>AD20</f>
        <v>118321995</v>
      </c>
      <c r="BP20" s="17" t="str">
        <f>R20</f>
        <v>2 2. Meses</v>
      </c>
      <c r="BQ20" s="18">
        <f>S20</f>
        <v>11</v>
      </c>
      <c r="BR20" s="94"/>
      <c r="BS20" s="93">
        <v>8605236</v>
      </c>
      <c r="BT20" s="94">
        <v>10756545</v>
      </c>
      <c r="BU20" s="94">
        <v>10756545</v>
      </c>
      <c r="BV20" s="94">
        <v>10756545</v>
      </c>
      <c r="BW20" s="94">
        <v>10756545</v>
      </c>
      <c r="BX20" s="94">
        <v>10756545</v>
      </c>
      <c r="BY20" s="94">
        <v>10756545</v>
      </c>
      <c r="BZ20" s="94">
        <v>10756545</v>
      </c>
      <c r="CA20" s="94"/>
      <c r="CB20" s="95">
        <v>21513090</v>
      </c>
      <c r="CC20" s="96"/>
      <c r="CD20" s="95"/>
      <c r="CE20" s="94"/>
      <c r="CF20" s="94"/>
      <c r="CG20" s="94"/>
      <c r="CH20" s="94"/>
      <c r="CI20" s="93">
        <f t="shared" si="1"/>
        <v>105414141</v>
      </c>
      <c r="CJ20" s="97">
        <f t="shared" si="2"/>
        <v>0.89090909090909087</v>
      </c>
      <c r="CK20" s="98" t="s">
        <v>212</v>
      </c>
      <c r="CL20" s="94"/>
      <c r="CM20" s="94"/>
      <c r="CN20" s="94"/>
      <c r="CO20" s="94"/>
      <c r="CP20" s="94"/>
      <c r="CQ20" s="94">
        <v>12</v>
      </c>
      <c r="CR20" s="94">
        <v>10</v>
      </c>
      <c r="CS20" s="99" t="s">
        <v>312</v>
      </c>
      <c r="CT20" s="100">
        <v>44182</v>
      </c>
      <c r="CU20" s="101">
        <v>10756545</v>
      </c>
      <c r="CV20" s="92">
        <f t="shared" si="3"/>
        <v>10756545</v>
      </c>
      <c r="CW20" s="93">
        <f t="shared" si="4"/>
        <v>105414141</v>
      </c>
      <c r="CX20" s="93">
        <f t="shared" si="5"/>
        <v>12907854</v>
      </c>
      <c r="CY20" s="94"/>
      <c r="CZ20" s="94"/>
    </row>
    <row r="21" spans="1:104" ht="144" customHeight="1" x14ac:dyDescent="0.25">
      <c r="A21" s="5" t="s">
        <v>313</v>
      </c>
      <c r="B21" s="6">
        <v>43864</v>
      </c>
      <c r="C21" s="7" t="s">
        <v>145</v>
      </c>
      <c r="D21" s="5" t="s">
        <v>102</v>
      </c>
      <c r="E21" s="7" t="s">
        <v>131</v>
      </c>
      <c r="F21" s="7" t="s">
        <v>132</v>
      </c>
      <c r="G21" s="8" t="s">
        <v>314</v>
      </c>
      <c r="H21" s="7" t="s">
        <v>106</v>
      </c>
      <c r="I21" s="7" t="s">
        <v>315</v>
      </c>
      <c r="J21" s="9" t="s">
        <v>316</v>
      </c>
      <c r="K21" s="6">
        <v>43865</v>
      </c>
      <c r="L21" s="7" t="s">
        <v>109</v>
      </c>
      <c r="M21" s="7" t="s">
        <v>110</v>
      </c>
      <c r="N21" s="8" t="s">
        <v>317</v>
      </c>
      <c r="O21" s="10" t="s">
        <v>102</v>
      </c>
      <c r="P21" s="7" t="s">
        <v>318</v>
      </c>
      <c r="Q21" s="7" t="s">
        <v>113</v>
      </c>
      <c r="R21" s="7" t="s">
        <v>114</v>
      </c>
      <c r="S21" s="7">
        <v>6</v>
      </c>
      <c r="T21" s="7" t="s">
        <v>115</v>
      </c>
      <c r="U21" s="7" t="s">
        <v>116</v>
      </c>
      <c r="V21" s="7" t="s">
        <v>102</v>
      </c>
      <c r="W21" s="7">
        <v>22</v>
      </c>
      <c r="X21" s="10">
        <v>43847</v>
      </c>
      <c r="Y21" s="7" t="s">
        <v>117</v>
      </c>
      <c r="Z21" s="11">
        <v>47328798</v>
      </c>
      <c r="AA21" s="11">
        <v>7888133</v>
      </c>
      <c r="AB21" s="10" t="s">
        <v>102</v>
      </c>
      <c r="AC21" s="11">
        <v>0</v>
      </c>
      <c r="AD21" s="11">
        <f t="shared" si="0"/>
        <v>47328798</v>
      </c>
      <c r="AE21" s="10" t="s">
        <v>102</v>
      </c>
      <c r="AF21" s="10" t="s">
        <v>102</v>
      </c>
      <c r="AG21" s="10" t="s">
        <v>102</v>
      </c>
      <c r="AH21" s="10" t="s">
        <v>102</v>
      </c>
      <c r="AI21" s="10" t="s">
        <v>102</v>
      </c>
      <c r="AJ21" s="12" t="s">
        <v>319</v>
      </c>
      <c r="AK21" s="13" t="s">
        <v>119</v>
      </c>
      <c r="AL21" s="14" t="s">
        <v>120</v>
      </c>
      <c r="AM21" s="6" t="s">
        <v>121</v>
      </c>
      <c r="AN21" s="6" t="s">
        <v>251</v>
      </c>
      <c r="AO21" s="7" t="s">
        <v>320</v>
      </c>
      <c r="AP21" s="7">
        <v>3813000</v>
      </c>
      <c r="AQ21" s="7" t="s">
        <v>321</v>
      </c>
      <c r="AR21" s="7" t="s">
        <v>124</v>
      </c>
      <c r="AS21" s="7" t="s">
        <v>102</v>
      </c>
      <c r="AT21" s="7" t="s">
        <v>102</v>
      </c>
      <c r="AU21" s="7" t="s">
        <v>102</v>
      </c>
      <c r="AV21" s="7" t="s">
        <v>102</v>
      </c>
      <c r="AW21" s="15" t="s">
        <v>322</v>
      </c>
      <c r="AX21" s="7">
        <v>24</v>
      </c>
      <c r="AY21" s="10">
        <v>43866</v>
      </c>
      <c r="AZ21" s="13" t="s">
        <v>102</v>
      </c>
      <c r="BA21" s="10" t="s">
        <v>102</v>
      </c>
      <c r="BB21" s="13" t="s">
        <v>102</v>
      </c>
      <c r="BC21" s="10" t="s">
        <v>102</v>
      </c>
      <c r="BD21" s="16">
        <v>43868</v>
      </c>
      <c r="BE21" s="16">
        <v>44049</v>
      </c>
      <c r="BF21" s="10" t="s">
        <v>323</v>
      </c>
      <c r="BG21" s="7" t="s">
        <v>324</v>
      </c>
      <c r="BH21" s="7">
        <v>60367185</v>
      </c>
      <c r="BI21" s="7">
        <v>8</v>
      </c>
      <c r="BJ21" s="7" t="s">
        <v>102</v>
      </c>
      <c r="BK21" s="7" t="s">
        <v>102</v>
      </c>
      <c r="BL21" s="7" t="s">
        <v>102</v>
      </c>
      <c r="BM21" s="7" t="s">
        <v>102</v>
      </c>
      <c r="BN21" s="12" t="str">
        <f>AJ21</f>
        <v>DIANA MARCELA ALVARADO DELGADILLO</v>
      </c>
      <c r="BO21" s="17">
        <f>AD21</f>
        <v>47328798</v>
      </c>
      <c r="BP21" s="17" t="str">
        <f>R21</f>
        <v>2 2. Meses</v>
      </c>
      <c r="BQ21" s="18">
        <f>S21</f>
        <v>6</v>
      </c>
      <c r="BR21" s="94"/>
      <c r="BS21" s="93">
        <v>6310506</v>
      </c>
      <c r="BT21" s="94">
        <v>7888133</v>
      </c>
      <c r="BU21" s="94">
        <v>7888133</v>
      </c>
      <c r="BV21" s="94">
        <v>7888133</v>
      </c>
      <c r="BW21" s="94">
        <v>7888133</v>
      </c>
      <c r="BX21" s="94">
        <v>7888133</v>
      </c>
      <c r="BY21" s="94">
        <v>1577627</v>
      </c>
      <c r="BZ21" s="94"/>
      <c r="CA21" s="94"/>
      <c r="CB21" s="94"/>
      <c r="CC21" s="94"/>
      <c r="CD21" s="94"/>
      <c r="CE21" s="94"/>
      <c r="CF21" s="94"/>
      <c r="CG21" s="94"/>
      <c r="CH21" s="94"/>
      <c r="CI21" s="93">
        <f t="shared" si="1"/>
        <v>47328798</v>
      </c>
      <c r="CJ21" s="97">
        <f t="shared" si="2"/>
        <v>1</v>
      </c>
      <c r="CK21" s="98" t="s">
        <v>128</v>
      </c>
      <c r="CL21" s="94"/>
      <c r="CM21" s="94"/>
      <c r="CN21" s="94"/>
      <c r="CO21" s="94"/>
      <c r="CP21" s="94"/>
      <c r="CQ21" s="94">
        <v>6</v>
      </c>
      <c r="CR21" s="94">
        <v>6</v>
      </c>
      <c r="CS21" s="99"/>
      <c r="CT21" s="100"/>
      <c r="CU21" s="102"/>
      <c r="CV21" s="92">
        <f t="shared" si="3"/>
        <v>0</v>
      </c>
      <c r="CW21" s="93">
        <f t="shared" si="4"/>
        <v>47328798</v>
      </c>
      <c r="CX21" s="93">
        <f t="shared" si="5"/>
        <v>0</v>
      </c>
      <c r="CY21" s="94"/>
      <c r="CZ21" s="94"/>
    </row>
    <row r="22" spans="1:104" ht="108" customHeight="1" x14ac:dyDescent="0.25">
      <c r="A22" s="5" t="s">
        <v>325</v>
      </c>
      <c r="B22" s="6">
        <v>43865</v>
      </c>
      <c r="C22" s="7" t="s">
        <v>118</v>
      </c>
      <c r="D22" s="5" t="s">
        <v>102</v>
      </c>
      <c r="E22" s="7" t="s">
        <v>131</v>
      </c>
      <c r="F22" s="7" t="s">
        <v>132</v>
      </c>
      <c r="G22" s="8" t="s">
        <v>326</v>
      </c>
      <c r="H22" s="7" t="s">
        <v>106</v>
      </c>
      <c r="I22" s="7" t="s">
        <v>327</v>
      </c>
      <c r="J22" s="9" t="s">
        <v>328</v>
      </c>
      <c r="K22" s="6">
        <v>43865</v>
      </c>
      <c r="L22" s="7" t="s">
        <v>109</v>
      </c>
      <c r="M22" s="7" t="s">
        <v>110</v>
      </c>
      <c r="N22" s="8" t="s">
        <v>329</v>
      </c>
      <c r="O22" s="10" t="s">
        <v>102</v>
      </c>
      <c r="P22" s="7" t="s">
        <v>330</v>
      </c>
      <c r="Q22" s="7" t="s">
        <v>113</v>
      </c>
      <c r="R22" s="7" t="s">
        <v>232</v>
      </c>
      <c r="S22" s="7">
        <v>135</v>
      </c>
      <c r="T22" s="7" t="s">
        <v>263</v>
      </c>
      <c r="U22" s="7">
        <v>7501</v>
      </c>
      <c r="V22" s="7">
        <v>43</v>
      </c>
      <c r="W22" s="7">
        <v>32</v>
      </c>
      <c r="X22" s="10">
        <v>43853</v>
      </c>
      <c r="Y22" s="7" t="s">
        <v>152</v>
      </c>
      <c r="Z22" s="11">
        <v>41950525</v>
      </c>
      <c r="AA22" s="11">
        <v>9322339</v>
      </c>
      <c r="AB22" s="10" t="s">
        <v>102</v>
      </c>
      <c r="AC22" s="11">
        <v>0</v>
      </c>
      <c r="AD22" s="11">
        <f t="shared" si="0"/>
        <v>41950525</v>
      </c>
      <c r="AE22" s="10" t="s">
        <v>102</v>
      </c>
      <c r="AF22" s="10" t="s">
        <v>102</v>
      </c>
      <c r="AG22" s="10" t="s">
        <v>102</v>
      </c>
      <c r="AH22" s="10" t="s">
        <v>102</v>
      </c>
      <c r="AI22" s="10" t="s">
        <v>102</v>
      </c>
      <c r="AJ22" s="12" t="s">
        <v>331</v>
      </c>
      <c r="AK22" s="13" t="s">
        <v>119</v>
      </c>
      <c r="AL22" s="14" t="s">
        <v>120</v>
      </c>
      <c r="AM22" s="6" t="s">
        <v>121</v>
      </c>
      <c r="AN22" s="6" t="s">
        <v>122</v>
      </c>
      <c r="AO22" s="7" t="s">
        <v>122</v>
      </c>
      <c r="AP22" s="7">
        <v>3813000</v>
      </c>
      <c r="AQ22" s="7" t="s">
        <v>169</v>
      </c>
      <c r="AR22" s="7" t="s">
        <v>332</v>
      </c>
      <c r="AS22" s="7" t="s">
        <v>102</v>
      </c>
      <c r="AT22" s="7" t="s">
        <v>102</v>
      </c>
      <c r="AU22" s="7" t="s">
        <v>102</v>
      </c>
      <c r="AV22" s="7" t="s">
        <v>102</v>
      </c>
      <c r="AW22" s="15" t="s">
        <v>333</v>
      </c>
      <c r="AX22" s="7">
        <v>27</v>
      </c>
      <c r="AY22" s="10">
        <v>43866</v>
      </c>
      <c r="AZ22" s="13" t="s">
        <v>102</v>
      </c>
      <c r="BA22" s="10" t="s">
        <v>102</v>
      </c>
      <c r="BB22" s="13" t="s">
        <v>102</v>
      </c>
      <c r="BC22" s="10" t="s">
        <v>102</v>
      </c>
      <c r="BD22" s="16">
        <v>43866</v>
      </c>
      <c r="BE22" s="16">
        <v>44001</v>
      </c>
      <c r="BF22" s="10" t="s">
        <v>298</v>
      </c>
      <c r="BG22" s="7" t="s">
        <v>299</v>
      </c>
      <c r="BH22" s="7">
        <v>39742375</v>
      </c>
      <c r="BI22" s="7">
        <v>2</v>
      </c>
      <c r="BJ22" s="7" t="s">
        <v>102</v>
      </c>
      <c r="BK22" s="7" t="s">
        <v>102</v>
      </c>
      <c r="BL22" s="7" t="s">
        <v>102</v>
      </c>
      <c r="BM22" s="7" t="s">
        <v>102</v>
      </c>
      <c r="BN22" s="12" t="str">
        <f>AJ22</f>
        <v>OSCAR ALFONSO PINEDA VELASCO</v>
      </c>
      <c r="BO22" s="17">
        <f>AD22</f>
        <v>41950525</v>
      </c>
      <c r="BP22" s="17" t="str">
        <f>R22</f>
        <v>1 1. Días</v>
      </c>
      <c r="BQ22" s="18">
        <f>S22</f>
        <v>135</v>
      </c>
      <c r="BR22" s="94"/>
      <c r="BS22" s="93">
        <v>8079360</v>
      </c>
      <c r="BT22" s="94">
        <v>9322339</v>
      </c>
      <c r="BU22" s="94">
        <v>9322339</v>
      </c>
      <c r="BV22" s="94">
        <v>9322339</v>
      </c>
      <c r="BW22" s="94">
        <v>5904148</v>
      </c>
      <c r="BX22" s="94"/>
      <c r="BY22" s="94"/>
      <c r="BZ22" s="94"/>
      <c r="CA22" s="94"/>
      <c r="CB22" s="94"/>
      <c r="CC22" s="94"/>
      <c r="CD22" s="94"/>
      <c r="CE22" s="94"/>
      <c r="CF22" s="94"/>
      <c r="CG22" s="94"/>
      <c r="CH22" s="94"/>
      <c r="CI22" s="93">
        <f t="shared" si="1"/>
        <v>41950525</v>
      </c>
      <c r="CJ22" s="97">
        <f t="shared" si="2"/>
        <v>1</v>
      </c>
      <c r="CK22" s="98" t="s">
        <v>128</v>
      </c>
      <c r="CL22" s="94"/>
      <c r="CM22" s="94"/>
      <c r="CN22" s="94"/>
      <c r="CO22" s="94"/>
      <c r="CP22" s="94"/>
      <c r="CQ22" s="94">
        <v>5</v>
      </c>
      <c r="CR22" s="94">
        <v>5</v>
      </c>
      <c r="CS22" s="99"/>
      <c r="CT22" s="100"/>
      <c r="CU22" s="102"/>
      <c r="CV22" s="92">
        <f t="shared" si="3"/>
        <v>0</v>
      </c>
      <c r="CW22" s="93">
        <f t="shared" si="4"/>
        <v>41950525</v>
      </c>
      <c r="CX22" s="93">
        <f t="shared" si="5"/>
        <v>0</v>
      </c>
      <c r="CY22" s="94"/>
      <c r="CZ22" s="94"/>
    </row>
    <row r="23" spans="1:104" ht="72" customHeight="1" x14ac:dyDescent="0.25">
      <c r="A23" s="5" t="s">
        <v>334</v>
      </c>
      <c r="B23" s="6">
        <v>43865</v>
      </c>
      <c r="C23" s="7" t="s">
        <v>118</v>
      </c>
      <c r="D23" s="5" t="s">
        <v>203</v>
      </c>
      <c r="E23" s="7" t="s">
        <v>131</v>
      </c>
      <c r="F23" s="7" t="s">
        <v>132</v>
      </c>
      <c r="G23" s="8" t="s">
        <v>335</v>
      </c>
      <c r="H23" s="7" t="s">
        <v>106</v>
      </c>
      <c r="I23" s="7" t="s">
        <v>336</v>
      </c>
      <c r="J23" s="9" t="s">
        <v>337</v>
      </c>
      <c r="K23" s="6">
        <v>43865</v>
      </c>
      <c r="L23" s="7" t="s">
        <v>109</v>
      </c>
      <c r="M23" s="7" t="s">
        <v>110</v>
      </c>
      <c r="N23" s="8" t="s">
        <v>338</v>
      </c>
      <c r="O23" s="10" t="s">
        <v>102</v>
      </c>
      <c r="P23" s="7" t="s">
        <v>339</v>
      </c>
      <c r="Q23" s="7" t="s">
        <v>113</v>
      </c>
      <c r="R23" s="7" t="s">
        <v>232</v>
      </c>
      <c r="S23" s="7">
        <v>135</v>
      </c>
      <c r="T23" s="7" t="s">
        <v>263</v>
      </c>
      <c r="U23" s="7">
        <v>7501</v>
      </c>
      <c r="V23" s="7">
        <v>43</v>
      </c>
      <c r="W23" s="7">
        <v>34</v>
      </c>
      <c r="X23" s="10">
        <v>43853</v>
      </c>
      <c r="Y23" s="7" t="s">
        <v>152</v>
      </c>
      <c r="Z23" s="11">
        <v>19361790</v>
      </c>
      <c r="AA23" s="11">
        <v>4302620</v>
      </c>
      <c r="AB23" s="10" t="s">
        <v>102</v>
      </c>
      <c r="AC23" s="11">
        <v>0</v>
      </c>
      <c r="AD23" s="11">
        <f t="shared" si="0"/>
        <v>19361790</v>
      </c>
      <c r="AE23" s="10" t="s">
        <v>102</v>
      </c>
      <c r="AF23" s="10" t="s">
        <v>102</v>
      </c>
      <c r="AG23" s="10" t="s">
        <v>102</v>
      </c>
      <c r="AH23" s="10" t="s">
        <v>102</v>
      </c>
      <c r="AI23" s="10" t="s">
        <v>102</v>
      </c>
      <c r="AJ23" s="12" t="s">
        <v>340</v>
      </c>
      <c r="AK23" s="13" t="s">
        <v>119</v>
      </c>
      <c r="AL23" s="14" t="s">
        <v>120</v>
      </c>
      <c r="AM23" s="6" t="s">
        <v>121</v>
      </c>
      <c r="AN23" s="6" t="s">
        <v>122</v>
      </c>
      <c r="AO23" s="7" t="s">
        <v>122</v>
      </c>
      <c r="AP23" s="7">
        <v>3813000</v>
      </c>
      <c r="AQ23" s="7" t="s">
        <v>341</v>
      </c>
      <c r="AR23" s="7" t="s">
        <v>156</v>
      </c>
      <c r="AS23" s="7" t="s">
        <v>102</v>
      </c>
      <c r="AT23" s="7" t="s">
        <v>102</v>
      </c>
      <c r="AU23" s="7" t="s">
        <v>102</v>
      </c>
      <c r="AV23" s="7" t="s">
        <v>102</v>
      </c>
      <c r="AW23" s="15" t="s">
        <v>342</v>
      </c>
      <c r="AX23" s="7">
        <v>30</v>
      </c>
      <c r="AY23" s="10">
        <v>43867</v>
      </c>
      <c r="AZ23" s="13" t="s">
        <v>102</v>
      </c>
      <c r="BA23" s="10" t="s">
        <v>102</v>
      </c>
      <c r="BB23" s="13" t="s">
        <v>102</v>
      </c>
      <c r="BC23" s="10" t="s">
        <v>102</v>
      </c>
      <c r="BD23" s="16">
        <v>43867</v>
      </c>
      <c r="BE23" s="16">
        <v>44002</v>
      </c>
      <c r="BF23" s="10" t="s">
        <v>298</v>
      </c>
      <c r="BG23" s="7" t="s">
        <v>299</v>
      </c>
      <c r="BH23" s="7">
        <v>39742375</v>
      </c>
      <c r="BI23" s="7">
        <v>2</v>
      </c>
      <c r="BJ23" s="7" t="s">
        <v>102</v>
      </c>
      <c r="BK23" s="7" t="s">
        <v>102</v>
      </c>
      <c r="BL23" s="7" t="s">
        <v>102</v>
      </c>
      <c r="BM23" s="7" t="s">
        <v>102</v>
      </c>
      <c r="BN23" s="12" t="str">
        <f>AJ23</f>
        <v>ANDRES FELIPE FORERO OVIEDO</v>
      </c>
      <c r="BO23" s="17">
        <f>AD23</f>
        <v>19361790</v>
      </c>
      <c r="BP23" s="17" t="str">
        <f>R23</f>
        <v>1 1. Días</v>
      </c>
      <c r="BQ23" s="18">
        <f>S23</f>
        <v>135</v>
      </c>
      <c r="BR23" s="94"/>
      <c r="BS23" s="93">
        <v>3585517</v>
      </c>
      <c r="BT23" s="94">
        <v>4302620</v>
      </c>
      <c r="BU23" s="94">
        <v>4302620</v>
      </c>
      <c r="BV23" s="94">
        <v>4302620</v>
      </c>
      <c r="BW23" s="94">
        <v>2868413</v>
      </c>
      <c r="BX23" s="94"/>
      <c r="BY23" s="94"/>
      <c r="BZ23" s="94"/>
      <c r="CA23" s="94"/>
      <c r="CB23" s="94"/>
      <c r="CC23" s="94"/>
      <c r="CD23" s="94"/>
      <c r="CE23" s="94"/>
      <c r="CF23" s="94"/>
      <c r="CG23" s="94"/>
      <c r="CH23" s="94"/>
      <c r="CI23" s="93">
        <f t="shared" si="1"/>
        <v>19361790</v>
      </c>
      <c r="CJ23" s="97">
        <f t="shared" si="2"/>
        <v>1</v>
      </c>
      <c r="CK23" s="98" t="s">
        <v>128</v>
      </c>
      <c r="CL23" s="94"/>
      <c r="CM23" s="94"/>
      <c r="CN23" s="94"/>
      <c r="CO23" s="94"/>
      <c r="CP23" s="94"/>
      <c r="CQ23" s="94">
        <v>5</v>
      </c>
      <c r="CR23" s="94">
        <v>5</v>
      </c>
      <c r="CS23" s="99"/>
      <c r="CT23" s="100"/>
      <c r="CU23" s="102"/>
      <c r="CV23" s="92">
        <f t="shared" si="3"/>
        <v>0</v>
      </c>
      <c r="CW23" s="93">
        <f t="shared" si="4"/>
        <v>19361790</v>
      </c>
      <c r="CX23" s="93">
        <f t="shared" si="5"/>
        <v>0</v>
      </c>
      <c r="CY23" s="94"/>
      <c r="CZ23" s="94"/>
    </row>
    <row r="24" spans="1:104" ht="72" customHeight="1" x14ac:dyDescent="0.25">
      <c r="A24" s="5" t="s">
        <v>343</v>
      </c>
      <c r="B24" s="6">
        <v>43866</v>
      </c>
      <c r="C24" s="7" t="s">
        <v>244</v>
      </c>
      <c r="D24" s="5" t="s">
        <v>102</v>
      </c>
      <c r="E24" s="7" t="s">
        <v>131</v>
      </c>
      <c r="F24" s="7" t="s">
        <v>132</v>
      </c>
      <c r="G24" s="8" t="s">
        <v>344</v>
      </c>
      <c r="H24" s="7" t="s">
        <v>106</v>
      </c>
      <c r="I24" s="7" t="s">
        <v>345</v>
      </c>
      <c r="J24" s="9" t="s">
        <v>346</v>
      </c>
      <c r="K24" s="6">
        <v>43866</v>
      </c>
      <c r="L24" s="7" t="s">
        <v>109</v>
      </c>
      <c r="M24" s="7" t="s">
        <v>110</v>
      </c>
      <c r="N24" s="8" t="s">
        <v>347</v>
      </c>
      <c r="O24" s="10" t="s">
        <v>102</v>
      </c>
      <c r="P24" s="7" t="s">
        <v>348</v>
      </c>
      <c r="Q24" s="7" t="s">
        <v>113</v>
      </c>
      <c r="R24" s="7" t="s">
        <v>114</v>
      </c>
      <c r="S24" s="7">
        <v>3</v>
      </c>
      <c r="T24" s="7" t="s">
        <v>263</v>
      </c>
      <c r="U24" s="7">
        <v>7501</v>
      </c>
      <c r="V24" s="7">
        <v>43</v>
      </c>
      <c r="W24" s="7">
        <v>56</v>
      </c>
      <c r="X24" s="10">
        <v>43861</v>
      </c>
      <c r="Y24" s="7" t="s">
        <v>152</v>
      </c>
      <c r="Z24" s="11">
        <v>32269635</v>
      </c>
      <c r="AA24" s="11">
        <v>10756545</v>
      </c>
      <c r="AB24" s="10" t="s">
        <v>102</v>
      </c>
      <c r="AC24" s="11">
        <v>0</v>
      </c>
      <c r="AD24" s="11">
        <f t="shared" si="0"/>
        <v>32269635</v>
      </c>
      <c r="AE24" s="10" t="s">
        <v>102</v>
      </c>
      <c r="AF24" s="10" t="s">
        <v>102</v>
      </c>
      <c r="AG24" s="10" t="s">
        <v>102</v>
      </c>
      <c r="AH24" s="10" t="s">
        <v>102</v>
      </c>
      <c r="AI24" s="10" t="s">
        <v>102</v>
      </c>
      <c r="AJ24" s="12" t="s">
        <v>349</v>
      </c>
      <c r="AK24" s="13" t="s">
        <v>119</v>
      </c>
      <c r="AL24" s="14" t="s">
        <v>120</v>
      </c>
      <c r="AM24" s="6" t="s">
        <v>121</v>
      </c>
      <c r="AN24" s="6" t="s">
        <v>122</v>
      </c>
      <c r="AO24" s="7" t="s">
        <v>122</v>
      </c>
      <c r="AP24" s="7">
        <v>3813000</v>
      </c>
      <c r="AQ24" s="7" t="s">
        <v>123</v>
      </c>
      <c r="AR24" s="7" t="s">
        <v>124</v>
      </c>
      <c r="AS24" s="7" t="s">
        <v>102</v>
      </c>
      <c r="AT24" s="7" t="s">
        <v>102</v>
      </c>
      <c r="AU24" s="7" t="s">
        <v>102</v>
      </c>
      <c r="AV24" s="7" t="s">
        <v>102</v>
      </c>
      <c r="AW24" s="15" t="s">
        <v>350</v>
      </c>
      <c r="AX24" s="7">
        <v>29</v>
      </c>
      <c r="AY24" s="10">
        <v>43866</v>
      </c>
      <c r="AZ24" s="13" t="s">
        <v>102</v>
      </c>
      <c r="BA24" s="10" t="s">
        <v>102</v>
      </c>
      <c r="BB24" s="13" t="s">
        <v>102</v>
      </c>
      <c r="BC24" s="10" t="s">
        <v>102</v>
      </c>
      <c r="BD24" s="16">
        <v>43867</v>
      </c>
      <c r="BE24" s="16">
        <v>43956</v>
      </c>
      <c r="BF24" s="10" t="s">
        <v>267</v>
      </c>
      <c r="BG24" s="7" t="s">
        <v>279</v>
      </c>
      <c r="BH24" s="7">
        <v>28915546</v>
      </c>
      <c r="BI24" s="7">
        <v>9</v>
      </c>
      <c r="BJ24" s="7" t="s">
        <v>102</v>
      </c>
      <c r="BK24" s="7" t="s">
        <v>102</v>
      </c>
      <c r="BL24" s="7" t="s">
        <v>102</v>
      </c>
      <c r="BM24" s="7" t="s">
        <v>102</v>
      </c>
      <c r="BN24" s="12" t="str">
        <f>AJ24</f>
        <v>WILLIAM ADAN RODRIGUEZ CASTILLO</v>
      </c>
      <c r="BO24" s="17">
        <f>AD24</f>
        <v>32269635</v>
      </c>
      <c r="BP24" s="17" t="str">
        <f>R24</f>
        <v>2 2. Meses</v>
      </c>
      <c r="BQ24" s="18">
        <f>S24</f>
        <v>3</v>
      </c>
      <c r="BR24" s="94"/>
      <c r="BS24" s="93">
        <v>8963788</v>
      </c>
      <c r="BT24" s="94">
        <v>10756545</v>
      </c>
      <c r="BU24" s="94">
        <v>10756545</v>
      </c>
      <c r="BV24" s="94"/>
      <c r="BW24" s="94">
        <v>1792757</v>
      </c>
      <c r="BX24" s="94"/>
      <c r="BY24" s="94"/>
      <c r="BZ24" s="94"/>
      <c r="CA24" s="94"/>
      <c r="CB24" s="94"/>
      <c r="CC24" s="94"/>
      <c r="CD24" s="94"/>
      <c r="CE24" s="94"/>
      <c r="CF24" s="94"/>
      <c r="CG24" s="94"/>
      <c r="CH24" s="94"/>
      <c r="CI24" s="93">
        <f t="shared" si="1"/>
        <v>32269635</v>
      </c>
      <c r="CJ24" s="97">
        <f t="shared" si="2"/>
        <v>1</v>
      </c>
      <c r="CK24" s="98" t="s">
        <v>128</v>
      </c>
      <c r="CL24" s="94"/>
      <c r="CM24" s="94"/>
      <c r="CN24" s="94"/>
      <c r="CO24" s="94"/>
      <c r="CP24" s="94"/>
      <c r="CQ24" s="94">
        <v>4</v>
      </c>
      <c r="CR24" s="94">
        <v>4</v>
      </c>
      <c r="CS24" s="99"/>
      <c r="CT24" s="100"/>
      <c r="CU24" s="102"/>
      <c r="CV24" s="92">
        <f t="shared" si="3"/>
        <v>0</v>
      </c>
      <c r="CW24" s="93">
        <f t="shared" si="4"/>
        <v>32269635</v>
      </c>
      <c r="CX24" s="93">
        <f t="shared" si="5"/>
        <v>0</v>
      </c>
      <c r="CY24" s="94"/>
      <c r="CZ24" s="94"/>
    </row>
    <row r="25" spans="1:104" ht="108" customHeight="1" x14ac:dyDescent="0.25">
      <c r="A25" s="5" t="s">
        <v>351</v>
      </c>
      <c r="B25" s="6">
        <v>43866</v>
      </c>
      <c r="C25" s="7" t="s">
        <v>244</v>
      </c>
      <c r="D25" s="5" t="s">
        <v>102</v>
      </c>
      <c r="E25" s="7" t="s">
        <v>131</v>
      </c>
      <c r="F25" s="7" t="s">
        <v>132</v>
      </c>
      <c r="G25" s="8" t="s">
        <v>352</v>
      </c>
      <c r="H25" s="7" t="s">
        <v>106</v>
      </c>
      <c r="I25" s="7" t="s">
        <v>353</v>
      </c>
      <c r="J25" s="9" t="s">
        <v>354</v>
      </c>
      <c r="K25" s="6">
        <v>43867</v>
      </c>
      <c r="L25" s="7" t="s">
        <v>109</v>
      </c>
      <c r="M25" s="7" t="s">
        <v>110</v>
      </c>
      <c r="N25" s="8" t="s">
        <v>355</v>
      </c>
      <c r="O25" s="10" t="s">
        <v>102</v>
      </c>
      <c r="P25" s="7" t="s">
        <v>356</v>
      </c>
      <c r="Q25" s="7" t="s">
        <v>113</v>
      </c>
      <c r="R25" s="7" t="s">
        <v>232</v>
      </c>
      <c r="S25" s="7">
        <v>145</v>
      </c>
      <c r="T25" s="7" t="s">
        <v>263</v>
      </c>
      <c r="U25" s="7">
        <v>7501</v>
      </c>
      <c r="V25" s="7">
        <v>43</v>
      </c>
      <c r="W25" s="7">
        <v>10</v>
      </c>
      <c r="X25" s="10">
        <v>43843</v>
      </c>
      <c r="Y25" s="7" t="s">
        <v>152</v>
      </c>
      <c r="Z25" s="11">
        <v>38125982</v>
      </c>
      <c r="AA25" s="11">
        <v>7888133</v>
      </c>
      <c r="AB25" s="10" t="s">
        <v>102</v>
      </c>
      <c r="AC25" s="11">
        <v>0</v>
      </c>
      <c r="AD25" s="11">
        <f t="shared" si="0"/>
        <v>38125982</v>
      </c>
      <c r="AE25" s="10" t="s">
        <v>102</v>
      </c>
      <c r="AF25" s="10" t="s">
        <v>102</v>
      </c>
      <c r="AG25" s="10" t="s">
        <v>102</v>
      </c>
      <c r="AH25" s="10" t="s">
        <v>102</v>
      </c>
      <c r="AI25" s="10" t="s">
        <v>102</v>
      </c>
      <c r="AJ25" s="12" t="s">
        <v>357</v>
      </c>
      <c r="AK25" s="13" t="s">
        <v>119</v>
      </c>
      <c r="AL25" s="14" t="s">
        <v>120</v>
      </c>
      <c r="AM25" s="6" t="s">
        <v>121</v>
      </c>
      <c r="AN25" s="6" t="s">
        <v>122</v>
      </c>
      <c r="AO25" s="7" t="s">
        <v>122</v>
      </c>
      <c r="AP25" s="7">
        <v>3813000</v>
      </c>
      <c r="AQ25" s="7" t="s">
        <v>341</v>
      </c>
      <c r="AR25" s="7" t="s">
        <v>358</v>
      </c>
      <c r="AS25" s="7" t="s">
        <v>102</v>
      </c>
      <c r="AT25" s="7" t="s">
        <v>102</v>
      </c>
      <c r="AU25" s="7" t="s">
        <v>102</v>
      </c>
      <c r="AV25" s="7" t="s">
        <v>102</v>
      </c>
      <c r="AW25" s="15" t="s">
        <v>359</v>
      </c>
      <c r="AX25" s="7">
        <v>31</v>
      </c>
      <c r="AY25" s="10">
        <v>43867</v>
      </c>
      <c r="AZ25" s="13" t="s">
        <v>102</v>
      </c>
      <c r="BA25" s="10" t="s">
        <v>102</v>
      </c>
      <c r="BB25" s="13" t="s">
        <v>102</v>
      </c>
      <c r="BC25" s="10" t="s">
        <v>102</v>
      </c>
      <c r="BD25" s="16">
        <v>43867</v>
      </c>
      <c r="BE25" s="16">
        <v>44012</v>
      </c>
      <c r="BF25" s="10" t="s">
        <v>267</v>
      </c>
      <c r="BG25" s="7" t="s">
        <v>279</v>
      </c>
      <c r="BH25" s="7">
        <v>28915546</v>
      </c>
      <c r="BI25" s="7">
        <v>9</v>
      </c>
      <c r="BJ25" s="7" t="s">
        <v>102</v>
      </c>
      <c r="BK25" s="7" t="s">
        <v>102</v>
      </c>
      <c r="BL25" s="7" t="s">
        <v>102</v>
      </c>
      <c r="BM25" s="7" t="s">
        <v>102</v>
      </c>
      <c r="BN25" s="12" t="str">
        <f>AJ25</f>
        <v>MARIA ANDREA GOMEZ RESTREPO</v>
      </c>
      <c r="BO25" s="17">
        <f>AD25</f>
        <v>38125982</v>
      </c>
      <c r="BP25" s="17" t="str">
        <f>R25</f>
        <v>1 1. Días</v>
      </c>
      <c r="BQ25" s="18">
        <f>S25</f>
        <v>145</v>
      </c>
      <c r="BR25" s="94"/>
      <c r="BS25" s="93">
        <v>6573450</v>
      </c>
      <c r="BT25" s="94">
        <v>7888133</v>
      </c>
      <c r="BU25" s="94">
        <v>7888133</v>
      </c>
      <c r="BV25" s="94">
        <v>7888133</v>
      </c>
      <c r="BW25" s="94">
        <v>7888133</v>
      </c>
      <c r="BX25" s="94"/>
      <c r="BY25" s="94"/>
      <c r="BZ25" s="94"/>
      <c r="CA25" s="94"/>
      <c r="CB25" s="94"/>
      <c r="CC25" s="94"/>
      <c r="CD25" s="94"/>
      <c r="CE25" s="94"/>
      <c r="CF25" s="94"/>
      <c r="CG25" s="94"/>
      <c r="CH25" s="94"/>
      <c r="CI25" s="93">
        <f t="shared" si="1"/>
        <v>38125982</v>
      </c>
      <c r="CJ25" s="97">
        <f t="shared" si="2"/>
        <v>1</v>
      </c>
      <c r="CK25" s="98" t="s">
        <v>128</v>
      </c>
      <c r="CL25" s="94"/>
      <c r="CM25" s="94"/>
      <c r="CN25" s="94"/>
      <c r="CO25" s="94"/>
      <c r="CP25" s="94"/>
      <c r="CQ25" s="94">
        <v>5</v>
      </c>
      <c r="CR25" s="94">
        <v>5</v>
      </c>
      <c r="CS25" s="99"/>
      <c r="CT25" s="100"/>
      <c r="CU25" s="102"/>
      <c r="CV25" s="92">
        <f t="shared" si="3"/>
        <v>0</v>
      </c>
      <c r="CW25" s="93">
        <f t="shared" si="4"/>
        <v>38125982</v>
      </c>
      <c r="CX25" s="93">
        <f t="shared" si="5"/>
        <v>0</v>
      </c>
      <c r="CY25" s="94"/>
      <c r="CZ25" s="94"/>
    </row>
    <row r="26" spans="1:104" ht="96" customHeight="1" x14ac:dyDescent="0.25">
      <c r="A26" s="5" t="s">
        <v>360</v>
      </c>
      <c r="B26" s="6">
        <v>43866</v>
      </c>
      <c r="C26" s="7" t="s">
        <v>244</v>
      </c>
      <c r="D26" s="5" t="s">
        <v>203</v>
      </c>
      <c r="E26" s="7" t="s">
        <v>131</v>
      </c>
      <c r="F26" s="7" t="s">
        <v>132</v>
      </c>
      <c r="G26" s="8" t="s">
        <v>361</v>
      </c>
      <c r="H26" s="7" t="s">
        <v>106</v>
      </c>
      <c r="I26" s="7" t="s">
        <v>362</v>
      </c>
      <c r="J26" s="9" t="s">
        <v>363</v>
      </c>
      <c r="K26" s="6">
        <v>43867</v>
      </c>
      <c r="L26" s="7" t="s">
        <v>109</v>
      </c>
      <c r="M26" s="7" t="s">
        <v>110</v>
      </c>
      <c r="N26" s="8" t="s">
        <v>364</v>
      </c>
      <c r="O26" s="10" t="s">
        <v>102</v>
      </c>
      <c r="P26" s="7" t="s">
        <v>365</v>
      </c>
      <c r="Q26" s="7" t="s">
        <v>113</v>
      </c>
      <c r="R26" s="7" t="s">
        <v>232</v>
      </c>
      <c r="S26" s="7">
        <v>145</v>
      </c>
      <c r="T26" s="7" t="s">
        <v>263</v>
      </c>
      <c r="U26" s="7">
        <v>7501</v>
      </c>
      <c r="V26" s="7">
        <v>43</v>
      </c>
      <c r="W26" s="7">
        <v>16</v>
      </c>
      <c r="X26" s="10">
        <v>43846</v>
      </c>
      <c r="Y26" s="7" t="s">
        <v>152</v>
      </c>
      <c r="Z26" s="11">
        <v>38125982</v>
      </c>
      <c r="AA26" s="11">
        <v>7888133</v>
      </c>
      <c r="AB26" s="10" t="s">
        <v>102</v>
      </c>
      <c r="AC26" s="11">
        <v>0</v>
      </c>
      <c r="AD26" s="11">
        <f t="shared" si="0"/>
        <v>38125982</v>
      </c>
      <c r="AE26" s="10" t="s">
        <v>102</v>
      </c>
      <c r="AF26" s="10" t="s">
        <v>102</v>
      </c>
      <c r="AG26" s="10" t="s">
        <v>102</v>
      </c>
      <c r="AH26" s="10" t="s">
        <v>102</v>
      </c>
      <c r="AI26" s="10" t="s">
        <v>102</v>
      </c>
      <c r="AJ26" s="12" t="s">
        <v>366</v>
      </c>
      <c r="AK26" s="13" t="s">
        <v>119</v>
      </c>
      <c r="AL26" s="14" t="s">
        <v>120</v>
      </c>
      <c r="AM26" s="6" t="s">
        <v>121</v>
      </c>
      <c r="AN26" s="6" t="s">
        <v>367</v>
      </c>
      <c r="AO26" s="7" t="s">
        <v>368</v>
      </c>
      <c r="AP26" s="7">
        <v>3813000</v>
      </c>
      <c r="AQ26" s="7" t="s">
        <v>341</v>
      </c>
      <c r="AR26" s="7" t="s">
        <v>124</v>
      </c>
      <c r="AS26" s="7" t="s">
        <v>102</v>
      </c>
      <c r="AT26" s="7" t="s">
        <v>102</v>
      </c>
      <c r="AU26" s="7" t="s">
        <v>102</v>
      </c>
      <c r="AV26" s="7" t="s">
        <v>102</v>
      </c>
      <c r="AW26" s="15" t="s">
        <v>369</v>
      </c>
      <c r="AX26" s="7">
        <v>32</v>
      </c>
      <c r="AY26" s="10">
        <v>43867</v>
      </c>
      <c r="AZ26" s="13" t="s">
        <v>102</v>
      </c>
      <c r="BA26" s="10" t="s">
        <v>102</v>
      </c>
      <c r="BB26" s="13" t="s">
        <v>102</v>
      </c>
      <c r="BC26" s="10" t="s">
        <v>102</v>
      </c>
      <c r="BD26" s="16">
        <v>43867</v>
      </c>
      <c r="BE26" s="16">
        <v>44012</v>
      </c>
      <c r="BF26" s="10" t="s">
        <v>267</v>
      </c>
      <c r="BG26" s="7" t="s">
        <v>268</v>
      </c>
      <c r="BH26" s="7">
        <v>79317479</v>
      </c>
      <c r="BI26" s="7">
        <v>3</v>
      </c>
      <c r="BJ26" s="7" t="s">
        <v>102</v>
      </c>
      <c r="BK26" s="7" t="s">
        <v>102</v>
      </c>
      <c r="BL26" s="7" t="s">
        <v>102</v>
      </c>
      <c r="BM26" s="7" t="s">
        <v>102</v>
      </c>
      <c r="BN26" s="12" t="str">
        <f>AJ26</f>
        <v>ERIKA MILEYDY MONROY ORTEGA</v>
      </c>
      <c r="BO26" s="17">
        <f>AD26</f>
        <v>38125982</v>
      </c>
      <c r="BP26" s="17" t="str">
        <f>R26</f>
        <v>1 1. Días</v>
      </c>
      <c r="BQ26" s="18">
        <f>S26</f>
        <v>145</v>
      </c>
      <c r="BR26" s="94"/>
      <c r="BS26" s="93">
        <v>6573450</v>
      </c>
      <c r="BT26" s="94">
        <v>7888133</v>
      </c>
      <c r="BU26" s="94">
        <v>7888133</v>
      </c>
      <c r="BV26" s="94">
        <v>7888133</v>
      </c>
      <c r="BW26" s="94">
        <v>7888133</v>
      </c>
      <c r="BX26" s="94"/>
      <c r="BY26" s="94"/>
      <c r="BZ26" s="94"/>
      <c r="CA26" s="94"/>
      <c r="CB26" s="94"/>
      <c r="CC26" s="94"/>
      <c r="CD26" s="94"/>
      <c r="CE26" s="94"/>
      <c r="CF26" s="94"/>
      <c r="CG26" s="94"/>
      <c r="CH26" s="94"/>
      <c r="CI26" s="93">
        <f t="shared" si="1"/>
        <v>38125982</v>
      </c>
      <c r="CJ26" s="97">
        <f t="shared" si="2"/>
        <v>1</v>
      </c>
      <c r="CK26" s="98" t="s">
        <v>128</v>
      </c>
      <c r="CL26" s="94"/>
      <c r="CM26" s="94"/>
      <c r="CN26" s="94"/>
      <c r="CO26" s="94"/>
      <c r="CP26" s="94"/>
      <c r="CQ26" s="94">
        <v>5</v>
      </c>
      <c r="CR26" s="94">
        <v>5</v>
      </c>
      <c r="CS26" s="99"/>
      <c r="CT26" s="100"/>
      <c r="CU26" s="102"/>
      <c r="CV26" s="92">
        <f t="shared" si="3"/>
        <v>0</v>
      </c>
      <c r="CW26" s="93">
        <f t="shared" si="4"/>
        <v>38125982</v>
      </c>
      <c r="CX26" s="93">
        <f t="shared" si="5"/>
        <v>0</v>
      </c>
      <c r="CY26" s="94"/>
      <c r="CZ26" s="94"/>
    </row>
    <row r="27" spans="1:104" ht="96" customHeight="1" x14ac:dyDescent="0.25">
      <c r="A27" s="5" t="s">
        <v>370</v>
      </c>
      <c r="B27" s="6">
        <v>43866</v>
      </c>
      <c r="C27" s="7" t="s">
        <v>244</v>
      </c>
      <c r="D27" s="5" t="s">
        <v>102</v>
      </c>
      <c r="E27" s="7" t="s">
        <v>131</v>
      </c>
      <c r="F27" s="7" t="s">
        <v>132</v>
      </c>
      <c r="G27" s="8" t="s">
        <v>371</v>
      </c>
      <c r="H27" s="7" t="s">
        <v>106</v>
      </c>
      <c r="I27" s="7" t="s">
        <v>372</v>
      </c>
      <c r="J27" s="9" t="s">
        <v>373</v>
      </c>
      <c r="K27" s="6">
        <v>43867</v>
      </c>
      <c r="L27" s="7" t="s">
        <v>109</v>
      </c>
      <c r="M27" s="7" t="s">
        <v>110</v>
      </c>
      <c r="N27" s="8" t="s">
        <v>374</v>
      </c>
      <c r="O27" s="10" t="s">
        <v>102</v>
      </c>
      <c r="P27" s="7" t="s">
        <v>375</v>
      </c>
      <c r="Q27" s="7" t="s">
        <v>113</v>
      </c>
      <c r="R27" s="7" t="s">
        <v>232</v>
      </c>
      <c r="S27" s="7">
        <v>145</v>
      </c>
      <c r="T27" s="7" t="s">
        <v>263</v>
      </c>
      <c r="U27" s="7">
        <v>7501</v>
      </c>
      <c r="V27" s="7">
        <v>43</v>
      </c>
      <c r="W27" s="7">
        <v>17</v>
      </c>
      <c r="X27" s="10">
        <v>43846</v>
      </c>
      <c r="Y27" s="7" t="s">
        <v>152</v>
      </c>
      <c r="Z27" s="11">
        <v>38125982</v>
      </c>
      <c r="AA27" s="11">
        <v>7888133</v>
      </c>
      <c r="AB27" s="10" t="s">
        <v>102</v>
      </c>
      <c r="AC27" s="11">
        <v>0</v>
      </c>
      <c r="AD27" s="11">
        <f t="shared" si="0"/>
        <v>38125982</v>
      </c>
      <c r="AE27" s="10" t="s">
        <v>102</v>
      </c>
      <c r="AF27" s="10" t="s">
        <v>102</v>
      </c>
      <c r="AG27" s="10" t="s">
        <v>102</v>
      </c>
      <c r="AH27" s="10" t="s">
        <v>102</v>
      </c>
      <c r="AI27" s="10" t="s">
        <v>102</v>
      </c>
      <c r="AJ27" s="12" t="s">
        <v>376</v>
      </c>
      <c r="AK27" s="13" t="s">
        <v>119</v>
      </c>
      <c r="AL27" s="14" t="s">
        <v>120</v>
      </c>
      <c r="AM27" s="6" t="s">
        <v>121</v>
      </c>
      <c r="AN27" s="6" t="s">
        <v>198</v>
      </c>
      <c r="AO27" s="7" t="s">
        <v>377</v>
      </c>
      <c r="AP27" s="7">
        <v>3813000</v>
      </c>
      <c r="AQ27" s="7" t="s">
        <v>179</v>
      </c>
      <c r="AR27" s="7" t="s">
        <v>124</v>
      </c>
      <c r="AS27" s="7" t="s">
        <v>102</v>
      </c>
      <c r="AT27" s="7" t="s">
        <v>102</v>
      </c>
      <c r="AU27" s="7" t="s">
        <v>102</v>
      </c>
      <c r="AV27" s="7" t="s">
        <v>102</v>
      </c>
      <c r="AW27" s="15" t="s">
        <v>378</v>
      </c>
      <c r="AX27" s="7">
        <v>34</v>
      </c>
      <c r="AY27" s="10">
        <v>43867</v>
      </c>
      <c r="AZ27" s="13" t="s">
        <v>102</v>
      </c>
      <c r="BA27" s="10" t="s">
        <v>102</v>
      </c>
      <c r="BB27" s="13" t="s">
        <v>102</v>
      </c>
      <c r="BC27" s="10" t="s">
        <v>102</v>
      </c>
      <c r="BD27" s="16">
        <v>43867</v>
      </c>
      <c r="BE27" s="16">
        <v>44012</v>
      </c>
      <c r="BF27" s="10" t="s">
        <v>267</v>
      </c>
      <c r="BG27" s="7" t="s">
        <v>268</v>
      </c>
      <c r="BH27" s="7">
        <v>79317479</v>
      </c>
      <c r="BI27" s="7">
        <v>3</v>
      </c>
      <c r="BJ27" s="7" t="s">
        <v>102</v>
      </c>
      <c r="BK27" s="7" t="s">
        <v>102</v>
      </c>
      <c r="BL27" s="7" t="s">
        <v>102</v>
      </c>
      <c r="BM27" s="7" t="s">
        <v>102</v>
      </c>
      <c r="BN27" s="12" t="str">
        <f>AJ27</f>
        <v>DAVIES BATEMAN GARCIA CARDOZO</v>
      </c>
      <c r="BO27" s="17">
        <f>AD27</f>
        <v>38125982</v>
      </c>
      <c r="BP27" s="17" t="str">
        <f>R27</f>
        <v>1 1. Días</v>
      </c>
      <c r="BQ27" s="18">
        <f>S27</f>
        <v>145</v>
      </c>
      <c r="BR27" s="94"/>
      <c r="BS27" s="93">
        <v>6573450</v>
      </c>
      <c r="BT27" s="94">
        <v>7888133</v>
      </c>
      <c r="BU27" s="94">
        <v>7888133</v>
      </c>
      <c r="BV27" s="94">
        <v>7888133</v>
      </c>
      <c r="BW27" s="94">
        <v>7888133</v>
      </c>
      <c r="BX27" s="94"/>
      <c r="BY27" s="94"/>
      <c r="BZ27" s="94"/>
      <c r="CA27" s="94"/>
      <c r="CB27" s="94"/>
      <c r="CC27" s="94"/>
      <c r="CD27" s="94"/>
      <c r="CE27" s="94"/>
      <c r="CF27" s="94"/>
      <c r="CG27" s="94"/>
      <c r="CH27" s="94"/>
      <c r="CI27" s="93">
        <f t="shared" si="1"/>
        <v>38125982</v>
      </c>
      <c r="CJ27" s="97">
        <f t="shared" si="2"/>
        <v>1</v>
      </c>
      <c r="CK27" s="98" t="s">
        <v>128</v>
      </c>
      <c r="CL27" s="94"/>
      <c r="CM27" s="94"/>
      <c r="CN27" s="94"/>
      <c r="CO27" s="94"/>
      <c r="CP27" s="94"/>
      <c r="CQ27" s="94">
        <v>5</v>
      </c>
      <c r="CR27" s="94">
        <v>5</v>
      </c>
      <c r="CS27" s="99"/>
      <c r="CT27" s="100"/>
      <c r="CU27" s="102"/>
      <c r="CV27" s="92">
        <f t="shared" si="3"/>
        <v>0</v>
      </c>
      <c r="CW27" s="93">
        <f t="shared" si="4"/>
        <v>38125982</v>
      </c>
      <c r="CX27" s="93">
        <f t="shared" si="5"/>
        <v>0</v>
      </c>
      <c r="CY27" s="94"/>
      <c r="CZ27" s="94"/>
    </row>
    <row r="28" spans="1:104" ht="108" customHeight="1" x14ac:dyDescent="0.25">
      <c r="A28" s="5" t="s">
        <v>379</v>
      </c>
      <c r="B28" s="6">
        <v>43866</v>
      </c>
      <c r="C28" s="7" t="s">
        <v>101</v>
      </c>
      <c r="D28" s="5" t="s">
        <v>102</v>
      </c>
      <c r="E28" s="7" t="s">
        <v>131</v>
      </c>
      <c r="F28" s="7" t="s">
        <v>132</v>
      </c>
      <c r="G28" s="8" t="s">
        <v>380</v>
      </c>
      <c r="H28" s="7" t="s">
        <v>106</v>
      </c>
      <c r="I28" s="7" t="s">
        <v>381</v>
      </c>
      <c r="J28" s="9" t="s">
        <v>382</v>
      </c>
      <c r="K28" s="6">
        <v>43867</v>
      </c>
      <c r="L28" s="7" t="s">
        <v>109</v>
      </c>
      <c r="M28" s="7" t="s">
        <v>110</v>
      </c>
      <c r="N28" s="8" t="s">
        <v>383</v>
      </c>
      <c r="O28" s="10" t="s">
        <v>102</v>
      </c>
      <c r="P28" s="7" t="s">
        <v>384</v>
      </c>
      <c r="Q28" s="7" t="s">
        <v>113</v>
      </c>
      <c r="R28" s="7" t="s">
        <v>232</v>
      </c>
      <c r="S28" s="7">
        <v>144</v>
      </c>
      <c r="T28" s="7" t="s">
        <v>263</v>
      </c>
      <c r="U28" s="7">
        <v>7501</v>
      </c>
      <c r="V28" s="7">
        <v>43</v>
      </c>
      <c r="W28" s="7">
        <v>47</v>
      </c>
      <c r="X28" s="10">
        <v>43858</v>
      </c>
      <c r="Y28" s="7" t="s">
        <v>152</v>
      </c>
      <c r="Z28" s="11">
        <v>44747227</v>
      </c>
      <c r="AA28" s="11">
        <v>9322339</v>
      </c>
      <c r="AB28" s="10" t="s">
        <v>102</v>
      </c>
      <c r="AC28" s="11">
        <v>0</v>
      </c>
      <c r="AD28" s="11">
        <f t="shared" si="0"/>
        <v>44747227</v>
      </c>
      <c r="AE28" s="10" t="s">
        <v>102</v>
      </c>
      <c r="AF28" s="10" t="s">
        <v>102</v>
      </c>
      <c r="AG28" s="10" t="s">
        <v>102</v>
      </c>
      <c r="AH28" s="10" t="s">
        <v>102</v>
      </c>
      <c r="AI28" s="10" t="s">
        <v>102</v>
      </c>
      <c r="AJ28" s="12" t="s">
        <v>385</v>
      </c>
      <c r="AK28" s="13" t="s">
        <v>119</v>
      </c>
      <c r="AL28" s="14" t="s">
        <v>120</v>
      </c>
      <c r="AM28" s="6" t="s">
        <v>121</v>
      </c>
      <c r="AN28" s="6" t="s">
        <v>122</v>
      </c>
      <c r="AO28" s="7" t="s">
        <v>122</v>
      </c>
      <c r="AP28" s="7">
        <v>3813000</v>
      </c>
      <c r="AQ28" s="7" t="s">
        <v>123</v>
      </c>
      <c r="AR28" s="7" t="s">
        <v>386</v>
      </c>
      <c r="AS28" s="7" t="s">
        <v>102</v>
      </c>
      <c r="AT28" s="7" t="s">
        <v>102</v>
      </c>
      <c r="AU28" s="7" t="s">
        <v>102</v>
      </c>
      <c r="AV28" s="7" t="s">
        <v>102</v>
      </c>
      <c r="AW28" s="15" t="s">
        <v>387</v>
      </c>
      <c r="AX28" s="7">
        <v>35</v>
      </c>
      <c r="AY28" s="10">
        <v>43867</v>
      </c>
      <c r="AZ28" s="13" t="s">
        <v>102</v>
      </c>
      <c r="BA28" s="10" t="s">
        <v>102</v>
      </c>
      <c r="BB28" s="13" t="s">
        <v>102</v>
      </c>
      <c r="BC28" s="10" t="s">
        <v>102</v>
      </c>
      <c r="BD28" s="16">
        <v>43868</v>
      </c>
      <c r="BE28" s="16">
        <v>44012</v>
      </c>
      <c r="BF28" s="10" t="s">
        <v>388</v>
      </c>
      <c r="BG28" s="7" t="s">
        <v>389</v>
      </c>
      <c r="BH28" s="7">
        <v>51743499</v>
      </c>
      <c r="BI28" s="7">
        <v>5</v>
      </c>
      <c r="BJ28" s="7" t="s">
        <v>102</v>
      </c>
      <c r="BK28" s="7" t="s">
        <v>102</v>
      </c>
      <c r="BL28" s="7" t="s">
        <v>102</v>
      </c>
      <c r="BM28" s="7" t="s">
        <v>102</v>
      </c>
      <c r="BN28" s="12" t="str">
        <f>AJ28</f>
        <v>MIGUEL ANGEL GRANADOS SANCHEZ</v>
      </c>
      <c r="BO28" s="17">
        <f>AD28</f>
        <v>44747227</v>
      </c>
      <c r="BP28" s="17" t="str">
        <f>R28</f>
        <v>1 1. Días</v>
      </c>
      <c r="BQ28" s="18">
        <f>S28</f>
        <v>144</v>
      </c>
      <c r="BR28" s="94"/>
      <c r="BS28" s="93">
        <v>7457871</v>
      </c>
      <c r="BT28" s="94">
        <v>9322339</v>
      </c>
      <c r="BU28" s="94">
        <v>9322339</v>
      </c>
      <c r="BV28" s="94">
        <v>9322339</v>
      </c>
      <c r="BW28" s="94">
        <v>9322339</v>
      </c>
      <c r="BX28" s="94"/>
      <c r="BY28" s="94"/>
      <c r="BZ28" s="94"/>
      <c r="CA28" s="94"/>
      <c r="CB28" s="94"/>
      <c r="CC28" s="94"/>
      <c r="CD28" s="94"/>
      <c r="CE28" s="94"/>
      <c r="CF28" s="94"/>
      <c r="CG28" s="94"/>
      <c r="CH28" s="94"/>
      <c r="CI28" s="93">
        <f t="shared" si="1"/>
        <v>44747227</v>
      </c>
      <c r="CJ28" s="97">
        <f t="shared" si="2"/>
        <v>1</v>
      </c>
      <c r="CK28" s="98" t="s">
        <v>128</v>
      </c>
      <c r="CL28" s="94"/>
      <c r="CM28" s="94"/>
      <c r="CN28" s="94"/>
      <c r="CO28" s="94"/>
      <c r="CP28" s="94"/>
      <c r="CQ28" s="94">
        <v>5</v>
      </c>
      <c r="CR28" s="94">
        <v>5</v>
      </c>
      <c r="CS28" s="99"/>
      <c r="CT28" s="100"/>
      <c r="CU28" s="102"/>
      <c r="CV28" s="92">
        <f t="shared" si="3"/>
        <v>0</v>
      </c>
      <c r="CW28" s="93">
        <f t="shared" si="4"/>
        <v>44747227</v>
      </c>
      <c r="CX28" s="93">
        <f t="shared" si="5"/>
        <v>0</v>
      </c>
      <c r="CY28" s="94"/>
      <c r="CZ28" s="94"/>
    </row>
    <row r="29" spans="1:104" ht="84" customHeight="1" x14ac:dyDescent="0.25">
      <c r="A29" s="5" t="s">
        <v>390</v>
      </c>
      <c r="B29" s="6">
        <v>43866</v>
      </c>
      <c r="C29" s="7" t="s">
        <v>118</v>
      </c>
      <c r="D29" s="5" t="s">
        <v>102</v>
      </c>
      <c r="E29" s="7" t="s">
        <v>131</v>
      </c>
      <c r="F29" s="7" t="s">
        <v>132</v>
      </c>
      <c r="G29" s="8" t="s">
        <v>391</v>
      </c>
      <c r="H29" s="7" t="s">
        <v>106</v>
      </c>
      <c r="I29" s="7" t="s">
        <v>392</v>
      </c>
      <c r="J29" s="9" t="s">
        <v>393</v>
      </c>
      <c r="K29" s="6">
        <v>43867</v>
      </c>
      <c r="L29" s="7" t="s">
        <v>109</v>
      </c>
      <c r="M29" s="7" t="s">
        <v>110</v>
      </c>
      <c r="N29" s="8" t="s">
        <v>394</v>
      </c>
      <c r="O29" s="10" t="s">
        <v>102</v>
      </c>
      <c r="P29" s="7" t="s">
        <v>395</v>
      </c>
      <c r="Q29" s="7" t="s">
        <v>113</v>
      </c>
      <c r="R29" s="7" t="s">
        <v>232</v>
      </c>
      <c r="S29" s="7">
        <v>135</v>
      </c>
      <c r="T29" s="7" t="s">
        <v>263</v>
      </c>
      <c r="U29" s="7">
        <v>7501</v>
      </c>
      <c r="V29" s="7">
        <v>43</v>
      </c>
      <c r="W29" s="7">
        <v>29</v>
      </c>
      <c r="X29" s="10">
        <v>43853</v>
      </c>
      <c r="Y29" s="7" t="s">
        <v>152</v>
      </c>
      <c r="Z29" s="11">
        <v>48404453</v>
      </c>
      <c r="AA29" s="11">
        <v>10765545</v>
      </c>
      <c r="AB29" s="10" t="s">
        <v>102</v>
      </c>
      <c r="AC29" s="11">
        <v>0</v>
      </c>
      <c r="AD29" s="11">
        <f t="shared" si="0"/>
        <v>48404453</v>
      </c>
      <c r="AE29" s="10" t="s">
        <v>102</v>
      </c>
      <c r="AF29" s="10" t="s">
        <v>102</v>
      </c>
      <c r="AG29" s="10" t="s">
        <v>102</v>
      </c>
      <c r="AH29" s="10" t="s">
        <v>102</v>
      </c>
      <c r="AI29" s="10" t="s">
        <v>102</v>
      </c>
      <c r="AJ29" s="12" t="s">
        <v>396</v>
      </c>
      <c r="AK29" s="13" t="s">
        <v>119</v>
      </c>
      <c r="AL29" s="14" t="s">
        <v>120</v>
      </c>
      <c r="AM29" s="6" t="s">
        <v>121</v>
      </c>
      <c r="AN29" s="6" t="s">
        <v>397</v>
      </c>
      <c r="AO29" s="7" t="s">
        <v>397</v>
      </c>
      <c r="AP29" s="7">
        <v>3813000</v>
      </c>
      <c r="AQ29" s="7" t="s">
        <v>398</v>
      </c>
      <c r="AR29" s="7" t="s">
        <v>156</v>
      </c>
      <c r="AS29" s="7" t="s">
        <v>102</v>
      </c>
      <c r="AT29" s="7" t="s">
        <v>102</v>
      </c>
      <c r="AU29" s="7" t="s">
        <v>102</v>
      </c>
      <c r="AV29" s="7" t="s">
        <v>102</v>
      </c>
      <c r="AW29" s="15" t="s">
        <v>399</v>
      </c>
      <c r="AX29" s="7">
        <v>36</v>
      </c>
      <c r="AY29" s="10">
        <v>43867</v>
      </c>
      <c r="AZ29" s="13" t="s">
        <v>102</v>
      </c>
      <c r="BA29" s="10" t="s">
        <v>102</v>
      </c>
      <c r="BB29" s="13" t="s">
        <v>102</v>
      </c>
      <c r="BC29" s="10" t="s">
        <v>102</v>
      </c>
      <c r="BD29" s="16">
        <v>43867</v>
      </c>
      <c r="BE29" s="16">
        <v>44002</v>
      </c>
      <c r="BF29" s="10" t="s">
        <v>298</v>
      </c>
      <c r="BG29" s="7" t="s">
        <v>299</v>
      </c>
      <c r="BH29" s="7">
        <v>39742375</v>
      </c>
      <c r="BI29" s="7">
        <v>2</v>
      </c>
      <c r="BJ29" s="7" t="s">
        <v>102</v>
      </c>
      <c r="BK29" s="7" t="s">
        <v>102</v>
      </c>
      <c r="BL29" s="7" t="s">
        <v>102</v>
      </c>
      <c r="BM29" s="7" t="s">
        <v>102</v>
      </c>
      <c r="BN29" s="12" t="str">
        <f>AJ29</f>
        <v>HECTOR JOSE RODRIGUEZ VALERO</v>
      </c>
      <c r="BO29" s="17">
        <f>AD29</f>
        <v>48404453</v>
      </c>
      <c r="BP29" s="17" t="str">
        <f>R29</f>
        <v>1 1. Días</v>
      </c>
      <c r="BQ29" s="18">
        <f>S29</f>
        <v>135</v>
      </c>
      <c r="BR29" s="94"/>
      <c r="BS29" s="93">
        <v>8963788</v>
      </c>
      <c r="BT29" s="94">
        <v>10756545</v>
      </c>
      <c r="BU29" s="94">
        <v>10756545</v>
      </c>
      <c r="BV29" s="94">
        <v>10756545</v>
      </c>
      <c r="BW29" s="94">
        <v>7171030</v>
      </c>
      <c r="BX29" s="94"/>
      <c r="BY29" s="94"/>
      <c r="BZ29" s="94"/>
      <c r="CA29" s="94"/>
      <c r="CB29" s="94"/>
      <c r="CC29" s="94"/>
      <c r="CD29" s="94"/>
      <c r="CE29" s="94"/>
      <c r="CF29" s="94"/>
      <c r="CG29" s="94"/>
      <c r="CH29" s="94"/>
      <c r="CI29" s="93">
        <f t="shared" si="1"/>
        <v>48404453</v>
      </c>
      <c r="CJ29" s="97">
        <f t="shared" si="2"/>
        <v>1</v>
      </c>
      <c r="CK29" s="98" t="s">
        <v>128</v>
      </c>
      <c r="CL29" s="94"/>
      <c r="CM29" s="94"/>
      <c r="CN29" s="94"/>
      <c r="CO29" s="94"/>
      <c r="CP29" s="94"/>
      <c r="CQ29" s="94">
        <v>5</v>
      </c>
      <c r="CR29" s="94">
        <v>5</v>
      </c>
      <c r="CS29" s="99"/>
      <c r="CT29" s="100"/>
      <c r="CU29" s="102"/>
      <c r="CV29" s="92">
        <f t="shared" si="3"/>
        <v>0</v>
      </c>
      <c r="CW29" s="93">
        <f t="shared" si="4"/>
        <v>48404453</v>
      </c>
      <c r="CX29" s="93">
        <f t="shared" si="5"/>
        <v>0</v>
      </c>
      <c r="CY29" s="94"/>
      <c r="CZ29" s="94"/>
    </row>
    <row r="30" spans="1:104" ht="108" customHeight="1" x14ac:dyDescent="0.25">
      <c r="A30" s="5" t="s">
        <v>400</v>
      </c>
      <c r="B30" s="6">
        <v>43868</v>
      </c>
      <c r="C30" s="7" t="s">
        <v>101</v>
      </c>
      <c r="D30" s="5" t="s">
        <v>102</v>
      </c>
      <c r="E30" s="7" t="s">
        <v>103</v>
      </c>
      <c r="F30" s="7" t="s">
        <v>104</v>
      </c>
      <c r="G30" s="8" t="s">
        <v>401</v>
      </c>
      <c r="H30" s="7" t="s">
        <v>106</v>
      </c>
      <c r="I30" s="7" t="s">
        <v>402</v>
      </c>
      <c r="J30" s="9" t="s">
        <v>403</v>
      </c>
      <c r="K30" s="6">
        <v>43868</v>
      </c>
      <c r="L30" s="7" t="s">
        <v>109</v>
      </c>
      <c r="M30" s="7" t="s">
        <v>110</v>
      </c>
      <c r="N30" s="8" t="s">
        <v>404</v>
      </c>
      <c r="O30" s="10" t="s">
        <v>102</v>
      </c>
      <c r="P30" s="7" t="s">
        <v>405</v>
      </c>
      <c r="Q30" s="7" t="s">
        <v>113</v>
      </c>
      <c r="R30" s="7" t="s">
        <v>232</v>
      </c>
      <c r="S30" s="7">
        <v>324</v>
      </c>
      <c r="T30" s="7" t="s">
        <v>115</v>
      </c>
      <c r="U30" s="7" t="s">
        <v>116</v>
      </c>
      <c r="V30" s="7" t="s">
        <v>102</v>
      </c>
      <c r="W30" s="7">
        <v>45</v>
      </c>
      <c r="X30" s="10">
        <v>43857</v>
      </c>
      <c r="Y30" s="7" t="s">
        <v>117</v>
      </c>
      <c r="Z30" s="11">
        <v>138509546</v>
      </c>
      <c r="AA30" s="11">
        <v>12824958</v>
      </c>
      <c r="AB30" s="10" t="s">
        <v>102</v>
      </c>
      <c r="AC30" s="11">
        <v>0</v>
      </c>
      <c r="AD30" s="11">
        <f t="shared" si="0"/>
        <v>138509546</v>
      </c>
      <c r="AE30" s="10" t="s">
        <v>102</v>
      </c>
      <c r="AF30" s="10" t="s">
        <v>102</v>
      </c>
      <c r="AG30" s="10" t="s">
        <v>102</v>
      </c>
      <c r="AH30" s="10" t="s">
        <v>102</v>
      </c>
      <c r="AI30" s="10" t="s">
        <v>102</v>
      </c>
      <c r="AJ30" s="12" t="s">
        <v>406</v>
      </c>
      <c r="AK30" s="13" t="s">
        <v>119</v>
      </c>
      <c r="AL30" s="14" t="s">
        <v>120</v>
      </c>
      <c r="AM30" s="6" t="s">
        <v>121</v>
      </c>
      <c r="AN30" s="6" t="s">
        <v>251</v>
      </c>
      <c r="AO30" s="7" t="s">
        <v>407</v>
      </c>
      <c r="AP30" s="7">
        <v>3813000</v>
      </c>
      <c r="AQ30" s="7" t="s">
        <v>408</v>
      </c>
      <c r="AR30" s="7" t="s">
        <v>124</v>
      </c>
      <c r="AS30" s="7" t="s">
        <v>102</v>
      </c>
      <c r="AT30" s="7" t="s">
        <v>102</v>
      </c>
      <c r="AU30" s="7" t="s">
        <v>102</v>
      </c>
      <c r="AV30" s="7" t="s">
        <v>102</v>
      </c>
      <c r="AW30" s="15" t="s">
        <v>409</v>
      </c>
      <c r="AX30" s="7">
        <v>37</v>
      </c>
      <c r="AY30" s="10">
        <v>43868</v>
      </c>
      <c r="AZ30" s="13" t="s">
        <v>102</v>
      </c>
      <c r="BA30" s="10" t="s">
        <v>102</v>
      </c>
      <c r="BB30" s="13" t="s">
        <v>102</v>
      </c>
      <c r="BC30" s="10" t="s">
        <v>102</v>
      </c>
      <c r="BD30" s="16">
        <v>43871</v>
      </c>
      <c r="BE30" s="16">
        <v>44198</v>
      </c>
      <c r="BF30" s="10" t="s">
        <v>388</v>
      </c>
      <c r="BG30" s="7" t="s">
        <v>389</v>
      </c>
      <c r="BH30" s="7">
        <v>51743499</v>
      </c>
      <c r="BI30" s="7">
        <v>5</v>
      </c>
      <c r="BJ30" s="7" t="s">
        <v>102</v>
      </c>
      <c r="BK30" s="7" t="s">
        <v>102</v>
      </c>
      <c r="BL30" s="7" t="s">
        <v>102</v>
      </c>
      <c r="BM30" s="7" t="s">
        <v>102</v>
      </c>
      <c r="BN30" s="12" t="str">
        <f>AJ30</f>
        <v>JUAN JOSE GOMEZ URUEÑA</v>
      </c>
      <c r="BO30" s="17">
        <f>AD30</f>
        <v>138509546</v>
      </c>
      <c r="BP30" s="17" t="str">
        <f>R30</f>
        <v>1 1. Días</v>
      </c>
      <c r="BQ30" s="18">
        <f>S30</f>
        <v>324</v>
      </c>
      <c r="BR30" s="94"/>
      <c r="BS30" s="93">
        <v>8977471</v>
      </c>
      <c r="BT30" s="94">
        <v>12824958</v>
      </c>
      <c r="BU30" s="94">
        <v>12824958</v>
      </c>
      <c r="BV30" s="94">
        <v>12824958</v>
      </c>
      <c r="BW30" s="94">
        <v>12824958</v>
      </c>
      <c r="BX30" s="94">
        <v>12824958</v>
      </c>
      <c r="BY30" s="94">
        <v>12824958</v>
      </c>
      <c r="BZ30" s="94">
        <v>12824958</v>
      </c>
      <c r="CA30" s="94">
        <v>12824958</v>
      </c>
      <c r="CB30" s="95">
        <v>12824958</v>
      </c>
      <c r="CC30" s="94"/>
      <c r="CD30" s="94"/>
      <c r="CE30" s="94"/>
      <c r="CF30" s="94"/>
      <c r="CG30" s="94"/>
      <c r="CH30" s="94"/>
      <c r="CI30" s="93">
        <f t="shared" si="1"/>
        <v>124402093</v>
      </c>
      <c r="CJ30" s="97">
        <f t="shared" si="2"/>
        <v>0.89814815362978662</v>
      </c>
      <c r="CK30" s="98" t="s">
        <v>212</v>
      </c>
      <c r="CL30" s="94"/>
      <c r="CM30" s="94"/>
      <c r="CN30" s="94"/>
      <c r="CO30" s="94"/>
      <c r="CP30" s="94"/>
      <c r="CQ30" s="94">
        <v>12</v>
      </c>
      <c r="CR30" s="94">
        <v>10</v>
      </c>
      <c r="CS30" s="99" t="s">
        <v>410</v>
      </c>
      <c r="CT30" s="100">
        <v>44175</v>
      </c>
      <c r="CU30" s="101">
        <v>12824958</v>
      </c>
      <c r="CV30" s="92">
        <f t="shared" si="3"/>
        <v>12824958</v>
      </c>
      <c r="CW30" s="93">
        <f t="shared" si="4"/>
        <v>124402093</v>
      </c>
      <c r="CX30" s="93">
        <f t="shared" si="5"/>
        <v>14107453</v>
      </c>
      <c r="CY30" s="94"/>
      <c r="CZ30" s="94"/>
    </row>
    <row r="31" spans="1:104" ht="96" customHeight="1" x14ac:dyDescent="0.25">
      <c r="A31" s="5" t="s">
        <v>411</v>
      </c>
      <c r="B31" s="6">
        <v>43871</v>
      </c>
      <c r="C31" s="7" t="s">
        <v>145</v>
      </c>
      <c r="D31" s="5" t="s">
        <v>102</v>
      </c>
      <c r="E31" s="7" t="s">
        <v>131</v>
      </c>
      <c r="F31" s="7" t="s">
        <v>132</v>
      </c>
      <c r="G31" s="8" t="s">
        <v>412</v>
      </c>
      <c r="H31" s="7" t="s">
        <v>106</v>
      </c>
      <c r="I31" s="7" t="s">
        <v>413</v>
      </c>
      <c r="J31" s="9" t="s">
        <v>414</v>
      </c>
      <c r="K31" s="6">
        <v>43872</v>
      </c>
      <c r="L31" s="7" t="s">
        <v>109</v>
      </c>
      <c r="M31" s="7" t="s">
        <v>110</v>
      </c>
      <c r="N31" s="8" t="s">
        <v>415</v>
      </c>
      <c r="O31" s="10" t="s">
        <v>102</v>
      </c>
      <c r="P31" s="7" t="s">
        <v>416</v>
      </c>
      <c r="Q31" s="7" t="s">
        <v>113</v>
      </c>
      <c r="R31" s="7" t="s">
        <v>114</v>
      </c>
      <c r="S31" s="7">
        <v>4</v>
      </c>
      <c r="T31" s="7" t="s">
        <v>233</v>
      </c>
      <c r="U31" s="7">
        <v>7508</v>
      </c>
      <c r="V31" s="7">
        <v>43</v>
      </c>
      <c r="W31" s="7">
        <v>61</v>
      </c>
      <c r="X31" s="10">
        <v>43865</v>
      </c>
      <c r="Y31" s="7" t="s">
        <v>152</v>
      </c>
      <c r="Z31" s="11">
        <v>28684120</v>
      </c>
      <c r="AA31" s="11">
        <v>7171030</v>
      </c>
      <c r="AB31" s="10" t="s">
        <v>102</v>
      </c>
      <c r="AC31" s="11">
        <v>0</v>
      </c>
      <c r="AD31" s="11">
        <f t="shared" si="0"/>
        <v>28684120</v>
      </c>
      <c r="AE31" s="10" t="s">
        <v>102</v>
      </c>
      <c r="AF31" s="10" t="s">
        <v>102</v>
      </c>
      <c r="AG31" s="10" t="s">
        <v>102</v>
      </c>
      <c r="AH31" s="10" t="s">
        <v>102</v>
      </c>
      <c r="AI31" s="10" t="s">
        <v>102</v>
      </c>
      <c r="AJ31" s="12" t="s">
        <v>417</v>
      </c>
      <c r="AK31" s="13" t="s">
        <v>119</v>
      </c>
      <c r="AL31" s="14" t="s">
        <v>120</v>
      </c>
      <c r="AM31" s="6" t="s">
        <v>121</v>
      </c>
      <c r="AN31" s="6" t="s">
        <v>418</v>
      </c>
      <c r="AO31" s="7" t="s">
        <v>419</v>
      </c>
      <c r="AP31" s="7">
        <v>3813000</v>
      </c>
      <c r="AQ31" s="7" t="s">
        <v>188</v>
      </c>
      <c r="AR31" s="7" t="s">
        <v>420</v>
      </c>
      <c r="AS31" s="7" t="s">
        <v>102</v>
      </c>
      <c r="AT31" s="7" t="s">
        <v>102</v>
      </c>
      <c r="AU31" s="7" t="s">
        <v>102</v>
      </c>
      <c r="AV31" s="7" t="s">
        <v>102</v>
      </c>
      <c r="AW31" s="15" t="s">
        <v>421</v>
      </c>
      <c r="AX31" s="7">
        <v>38</v>
      </c>
      <c r="AY31" s="10">
        <v>43872</v>
      </c>
      <c r="AZ31" s="13" t="s">
        <v>102</v>
      </c>
      <c r="BA31" s="10" t="s">
        <v>102</v>
      </c>
      <c r="BB31" s="13" t="s">
        <v>102</v>
      </c>
      <c r="BC31" s="10" t="s">
        <v>102</v>
      </c>
      <c r="BD31" s="16">
        <v>43873</v>
      </c>
      <c r="BE31" s="16">
        <v>43993</v>
      </c>
      <c r="BF31" s="10" t="s">
        <v>238</v>
      </c>
      <c r="BG31" s="7" t="s">
        <v>239</v>
      </c>
      <c r="BH31" s="7">
        <v>79468174</v>
      </c>
      <c r="BI31" s="7">
        <v>1</v>
      </c>
      <c r="BJ31" s="7" t="s">
        <v>102</v>
      </c>
      <c r="BK31" s="7" t="s">
        <v>102</v>
      </c>
      <c r="BL31" s="7" t="s">
        <v>102</v>
      </c>
      <c r="BM31" s="7" t="s">
        <v>102</v>
      </c>
      <c r="BN31" s="12" t="str">
        <f>AJ31</f>
        <v>MILENA DEL CARMEN PULIDO ORELLANO</v>
      </c>
      <c r="BO31" s="17">
        <f>AD31</f>
        <v>28684120</v>
      </c>
      <c r="BP31" s="17" t="str">
        <f>R31</f>
        <v>2 2. Meses</v>
      </c>
      <c r="BQ31" s="18">
        <f>S31</f>
        <v>4</v>
      </c>
      <c r="BR31" s="94"/>
      <c r="BS31" s="93">
        <v>4541652</v>
      </c>
      <c r="BT31" s="94">
        <v>7171030</v>
      </c>
      <c r="BU31" s="94">
        <v>7171030</v>
      </c>
      <c r="BV31" s="94">
        <v>7171030</v>
      </c>
      <c r="BW31" s="94">
        <v>2629378</v>
      </c>
      <c r="BX31" s="94"/>
      <c r="BY31" s="94"/>
      <c r="BZ31" s="94"/>
      <c r="CA31" s="94"/>
      <c r="CB31" s="94"/>
      <c r="CC31" s="94"/>
      <c r="CD31" s="94"/>
      <c r="CE31" s="94"/>
      <c r="CF31" s="94"/>
      <c r="CG31" s="94"/>
      <c r="CH31" s="94"/>
      <c r="CI31" s="93">
        <f t="shared" si="1"/>
        <v>28684120</v>
      </c>
      <c r="CJ31" s="97">
        <f t="shared" si="2"/>
        <v>1</v>
      </c>
      <c r="CK31" s="98" t="s">
        <v>128</v>
      </c>
      <c r="CL31" s="94"/>
      <c r="CM31" s="94"/>
      <c r="CN31" s="94"/>
      <c r="CO31" s="94"/>
      <c r="CP31" s="94"/>
      <c r="CQ31" s="94">
        <v>5</v>
      </c>
      <c r="CR31" s="94">
        <v>5</v>
      </c>
      <c r="CS31" s="99"/>
      <c r="CT31" s="100"/>
      <c r="CU31" s="102"/>
      <c r="CV31" s="92">
        <f t="shared" si="3"/>
        <v>0</v>
      </c>
      <c r="CW31" s="93">
        <f t="shared" si="4"/>
        <v>28684120</v>
      </c>
      <c r="CX31" s="93">
        <f t="shared" si="5"/>
        <v>0</v>
      </c>
      <c r="CY31" s="94"/>
      <c r="CZ31" s="94"/>
    </row>
    <row r="32" spans="1:104" ht="72" customHeight="1" x14ac:dyDescent="0.25">
      <c r="A32" s="5" t="s">
        <v>422</v>
      </c>
      <c r="B32" s="6">
        <v>43871</v>
      </c>
      <c r="C32" s="7" t="s">
        <v>145</v>
      </c>
      <c r="D32" s="5" t="s">
        <v>102</v>
      </c>
      <c r="E32" s="7" t="s">
        <v>131</v>
      </c>
      <c r="F32" s="7" t="s">
        <v>132</v>
      </c>
      <c r="G32" s="8" t="s">
        <v>423</v>
      </c>
      <c r="H32" s="7" t="s">
        <v>106</v>
      </c>
      <c r="I32" s="7" t="s">
        <v>424</v>
      </c>
      <c r="J32" s="9" t="s">
        <v>425</v>
      </c>
      <c r="K32" s="6">
        <v>43872</v>
      </c>
      <c r="L32" s="7" t="s">
        <v>109</v>
      </c>
      <c r="M32" s="7" t="s">
        <v>110</v>
      </c>
      <c r="N32" s="8" t="s">
        <v>426</v>
      </c>
      <c r="O32" s="10" t="s">
        <v>102</v>
      </c>
      <c r="P32" s="7" t="s">
        <v>427</v>
      </c>
      <c r="Q32" s="7" t="s">
        <v>113</v>
      </c>
      <c r="R32" s="7" t="s">
        <v>114</v>
      </c>
      <c r="S32" s="7">
        <v>4</v>
      </c>
      <c r="T32" s="7" t="s">
        <v>233</v>
      </c>
      <c r="U32" s="7">
        <v>7508</v>
      </c>
      <c r="V32" s="7">
        <v>43</v>
      </c>
      <c r="W32" s="7">
        <v>64</v>
      </c>
      <c r="X32" s="10">
        <v>43865</v>
      </c>
      <c r="Y32" s="7" t="s">
        <v>152</v>
      </c>
      <c r="Z32" s="11">
        <v>28684120</v>
      </c>
      <c r="AA32" s="11">
        <v>7171030</v>
      </c>
      <c r="AB32" s="10" t="s">
        <v>102</v>
      </c>
      <c r="AC32" s="11">
        <v>0</v>
      </c>
      <c r="AD32" s="11">
        <f t="shared" si="0"/>
        <v>28684120</v>
      </c>
      <c r="AE32" s="10" t="s">
        <v>102</v>
      </c>
      <c r="AF32" s="10" t="s">
        <v>102</v>
      </c>
      <c r="AG32" s="10" t="s">
        <v>102</v>
      </c>
      <c r="AH32" s="10" t="s">
        <v>102</v>
      </c>
      <c r="AI32" s="10" t="s">
        <v>102</v>
      </c>
      <c r="AJ32" s="12" t="s">
        <v>428</v>
      </c>
      <c r="AK32" s="13" t="s">
        <v>119</v>
      </c>
      <c r="AL32" s="14" t="s">
        <v>120</v>
      </c>
      <c r="AM32" s="6" t="s">
        <v>121</v>
      </c>
      <c r="AN32" s="6" t="s">
        <v>138</v>
      </c>
      <c r="AO32" s="7" t="s">
        <v>429</v>
      </c>
      <c r="AP32" s="7">
        <v>3813000</v>
      </c>
      <c r="AQ32" s="7" t="s">
        <v>169</v>
      </c>
      <c r="AR32" s="7" t="s">
        <v>430</v>
      </c>
      <c r="AS32" s="7" t="s">
        <v>102</v>
      </c>
      <c r="AT32" s="7" t="s">
        <v>102</v>
      </c>
      <c r="AU32" s="7" t="s">
        <v>102</v>
      </c>
      <c r="AV32" s="7" t="s">
        <v>102</v>
      </c>
      <c r="AW32" s="15" t="s">
        <v>431</v>
      </c>
      <c r="AX32" s="7">
        <v>41</v>
      </c>
      <c r="AY32" s="10">
        <v>43872</v>
      </c>
      <c r="AZ32" s="13" t="s">
        <v>102</v>
      </c>
      <c r="BA32" s="10" t="s">
        <v>102</v>
      </c>
      <c r="BB32" s="13" t="s">
        <v>102</v>
      </c>
      <c r="BC32" s="10" t="s">
        <v>102</v>
      </c>
      <c r="BD32" s="16">
        <v>43874</v>
      </c>
      <c r="BE32" s="16">
        <v>43994</v>
      </c>
      <c r="BF32" s="10" t="s">
        <v>238</v>
      </c>
      <c r="BG32" s="7" t="s">
        <v>239</v>
      </c>
      <c r="BH32" s="7">
        <v>79468174</v>
      </c>
      <c r="BI32" s="7">
        <v>1</v>
      </c>
      <c r="BJ32" s="7" t="s">
        <v>102</v>
      </c>
      <c r="BK32" s="7" t="s">
        <v>102</v>
      </c>
      <c r="BL32" s="7" t="s">
        <v>102</v>
      </c>
      <c r="BM32" s="7" t="s">
        <v>102</v>
      </c>
      <c r="BN32" s="12" t="str">
        <f>AJ32</f>
        <v>DARIO ORLANDO BECERRA ERAZO</v>
      </c>
      <c r="BO32" s="17">
        <f>AD32</f>
        <v>28684120</v>
      </c>
      <c r="BP32" s="17" t="str">
        <f>R32</f>
        <v>2 2. Meses</v>
      </c>
      <c r="BQ32" s="18">
        <f>S32</f>
        <v>4</v>
      </c>
      <c r="BR32" s="94"/>
      <c r="BS32" s="93">
        <v>4302618</v>
      </c>
      <c r="BT32" s="94">
        <v>7171030</v>
      </c>
      <c r="BU32" s="94">
        <v>7171030</v>
      </c>
      <c r="BV32" s="94">
        <v>7171030</v>
      </c>
      <c r="BW32" s="94">
        <v>2868412</v>
      </c>
      <c r="BX32" s="94"/>
      <c r="BY32" s="94"/>
      <c r="BZ32" s="94"/>
      <c r="CA32" s="94"/>
      <c r="CB32" s="94"/>
      <c r="CC32" s="94"/>
      <c r="CD32" s="94"/>
      <c r="CE32" s="94"/>
      <c r="CF32" s="94"/>
      <c r="CG32" s="94"/>
      <c r="CH32" s="94"/>
      <c r="CI32" s="93">
        <f t="shared" si="1"/>
        <v>28684120</v>
      </c>
      <c r="CJ32" s="97">
        <f t="shared" si="2"/>
        <v>1</v>
      </c>
      <c r="CK32" s="98" t="s">
        <v>128</v>
      </c>
      <c r="CL32" s="94"/>
      <c r="CM32" s="94"/>
      <c r="CN32" s="94"/>
      <c r="CO32" s="94"/>
      <c r="CP32" s="94"/>
      <c r="CQ32" s="94">
        <v>5</v>
      </c>
      <c r="CR32" s="94">
        <v>5</v>
      </c>
      <c r="CS32" s="99"/>
      <c r="CT32" s="100"/>
      <c r="CU32" s="102"/>
      <c r="CV32" s="92">
        <f t="shared" si="3"/>
        <v>0</v>
      </c>
      <c r="CW32" s="93">
        <f t="shared" si="4"/>
        <v>28684120</v>
      </c>
      <c r="CX32" s="93">
        <f t="shared" si="5"/>
        <v>0</v>
      </c>
      <c r="CY32" s="94"/>
      <c r="CZ32" s="94"/>
    </row>
    <row r="33" spans="1:104" ht="72" customHeight="1" x14ac:dyDescent="0.25">
      <c r="A33" s="5" t="s">
        <v>432</v>
      </c>
      <c r="B33" s="6">
        <v>43871</v>
      </c>
      <c r="C33" s="7" t="s">
        <v>145</v>
      </c>
      <c r="D33" s="5" t="s">
        <v>203</v>
      </c>
      <c r="E33" s="7" t="s">
        <v>131</v>
      </c>
      <c r="F33" s="7" t="s">
        <v>132</v>
      </c>
      <c r="G33" s="8" t="s">
        <v>433</v>
      </c>
      <c r="H33" s="7" t="s">
        <v>106</v>
      </c>
      <c r="I33" s="7" t="s">
        <v>434</v>
      </c>
      <c r="J33" s="9" t="s">
        <v>435</v>
      </c>
      <c r="K33" s="6">
        <v>43872</v>
      </c>
      <c r="L33" s="7" t="s">
        <v>109</v>
      </c>
      <c r="M33" s="7" t="s">
        <v>110</v>
      </c>
      <c r="N33" s="8" t="s">
        <v>436</v>
      </c>
      <c r="O33" s="10" t="s">
        <v>102</v>
      </c>
      <c r="P33" s="7" t="s">
        <v>437</v>
      </c>
      <c r="Q33" s="7" t="s">
        <v>113</v>
      </c>
      <c r="R33" s="7" t="s">
        <v>114</v>
      </c>
      <c r="S33" s="7">
        <v>4</v>
      </c>
      <c r="T33" s="7" t="s">
        <v>233</v>
      </c>
      <c r="U33" s="7">
        <v>7508</v>
      </c>
      <c r="V33" s="7">
        <v>43</v>
      </c>
      <c r="W33" s="7">
        <v>72</v>
      </c>
      <c r="X33" s="10">
        <v>43865</v>
      </c>
      <c r="Y33" s="7" t="s">
        <v>152</v>
      </c>
      <c r="Z33" s="11">
        <v>25815708</v>
      </c>
      <c r="AA33" s="11">
        <v>6453927</v>
      </c>
      <c r="AB33" s="10" t="s">
        <v>102</v>
      </c>
      <c r="AC33" s="11">
        <v>0</v>
      </c>
      <c r="AD33" s="11">
        <f t="shared" si="0"/>
        <v>25815708</v>
      </c>
      <c r="AE33" s="10" t="s">
        <v>102</v>
      </c>
      <c r="AF33" s="10" t="s">
        <v>102</v>
      </c>
      <c r="AG33" s="10" t="s">
        <v>102</v>
      </c>
      <c r="AH33" s="10" t="s">
        <v>102</v>
      </c>
      <c r="AI33" s="10" t="s">
        <v>102</v>
      </c>
      <c r="AJ33" s="12" t="s">
        <v>438</v>
      </c>
      <c r="AK33" s="13" t="s">
        <v>119</v>
      </c>
      <c r="AL33" s="14" t="s">
        <v>120</v>
      </c>
      <c r="AM33" s="6" t="s">
        <v>121</v>
      </c>
      <c r="AN33" s="6" t="s">
        <v>122</v>
      </c>
      <c r="AO33" s="7" t="s">
        <v>122</v>
      </c>
      <c r="AP33" s="7">
        <v>3813000</v>
      </c>
      <c r="AQ33" s="7" t="s">
        <v>439</v>
      </c>
      <c r="AR33" s="7" t="s">
        <v>420</v>
      </c>
      <c r="AS33" s="7" t="s">
        <v>102</v>
      </c>
      <c r="AT33" s="7" t="s">
        <v>102</v>
      </c>
      <c r="AU33" s="7" t="s">
        <v>102</v>
      </c>
      <c r="AV33" s="7" t="s">
        <v>102</v>
      </c>
      <c r="AW33" s="15" t="s">
        <v>440</v>
      </c>
      <c r="AX33" s="7">
        <v>40</v>
      </c>
      <c r="AY33" s="10">
        <v>43872</v>
      </c>
      <c r="AZ33" s="13" t="s">
        <v>102</v>
      </c>
      <c r="BA33" s="10" t="s">
        <v>102</v>
      </c>
      <c r="BB33" s="13" t="s">
        <v>102</v>
      </c>
      <c r="BC33" s="10" t="s">
        <v>102</v>
      </c>
      <c r="BD33" s="16">
        <v>43874</v>
      </c>
      <c r="BE33" s="16">
        <v>43994</v>
      </c>
      <c r="BF33" s="10" t="s">
        <v>238</v>
      </c>
      <c r="BG33" s="7" t="s">
        <v>239</v>
      </c>
      <c r="BH33" s="7">
        <v>79468174</v>
      </c>
      <c r="BI33" s="7">
        <v>1</v>
      </c>
      <c r="BJ33" s="7" t="s">
        <v>102</v>
      </c>
      <c r="BK33" s="7" t="s">
        <v>102</v>
      </c>
      <c r="BL33" s="7" t="s">
        <v>102</v>
      </c>
      <c r="BM33" s="7" t="s">
        <v>102</v>
      </c>
      <c r="BN33" s="12" t="str">
        <f>AJ33</f>
        <v>PEDRO FABIAN ACOSTA VIZCAYA</v>
      </c>
      <c r="BO33" s="17">
        <f>AD33</f>
        <v>25815708</v>
      </c>
      <c r="BP33" s="17" t="str">
        <f>R33</f>
        <v>2 2. Meses</v>
      </c>
      <c r="BQ33" s="18">
        <f>S33</f>
        <v>4</v>
      </c>
      <c r="BR33" s="94"/>
      <c r="BS33" s="93">
        <v>3872356</v>
      </c>
      <c r="BT33" s="94">
        <v>6453927</v>
      </c>
      <c r="BU33" s="94">
        <v>6453927</v>
      </c>
      <c r="BV33" s="94">
        <v>6453927</v>
      </c>
      <c r="BW33" s="94">
        <v>2581571</v>
      </c>
      <c r="BX33" s="94"/>
      <c r="BY33" s="94"/>
      <c r="BZ33" s="94"/>
      <c r="CA33" s="94"/>
      <c r="CB33" s="94"/>
      <c r="CC33" s="94"/>
      <c r="CD33" s="94"/>
      <c r="CE33" s="94"/>
      <c r="CF33" s="94"/>
      <c r="CG33" s="94"/>
      <c r="CH33" s="94"/>
      <c r="CI33" s="93">
        <f t="shared" si="1"/>
        <v>25815708</v>
      </c>
      <c r="CJ33" s="97">
        <f t="shared" si="2"/>
        <v>1</v>
      </c>
      <c r="CK33" s="98" t="s">
        <v>128</v>
      </c>
      <c r="CL33" s="94"/>
      <c r="CM33" s="94"/>
      <c r="CN33" s="94"/>
      <c r="CO33" s="94"/>
      <c r="CP33" s="94"/>
      <c r="CQ33" s="94">
        <v>5</v>
      </c>
      <c r="CR33" s="94">
        <v>5</v>
      </c>
      <c r="CS33" s="99"/>
      <c r="CT33" s="100"/>
      <c r="CU33" s="102"/>
      <c r="CV33" s="92">
        <f t="shared" si="3"/>
        <v>0</v>
      </c>
      <c r="CW33" s="93">
        <f t="shared" si="4"/>
        <v>25815708</v>
      </c>
      <c r="CX33" s="93">
        <f t="shared" si="5"/>
        <v>0</v>
      </c>
      <c r="CY33" s="94"/>
      <c r="CZ33" s="94"/>
    </row>
    <row r="34" spans="1:104" ht="72" customHeight="1" x14ac:dyDescent="0.25">
      <c r="A34" s="5" t="s">
        <v>441</v>
      </c>
      <c r="B34" s="6">
        <v>43871</v>
      </c>
      <c r="C34" s="7" t="s">
        <v>118</v>
      </c>
      <c r="D34" s="5" t="s">
        <v>102</v>
      </c>
      <c r="E34" s="7" t="s">
        <v>131</v>
      </c>
      <c r="F34" s="7" t="s">
        <v>132</v>
      </c>
      <c r="G34" s="8" t="s">
        <v>442</v>
      </c>
      <c r="H34" s="7" t="s">
        <v>106</v>
      </c>
      <c r="I34" s="7" t="s">
        <v>443</v>
      </c>
      <c r="J34" s="9" t="s">
        <v>444</v>
      </c>
      <c r="K34" s="6">
        <v>43872</v>
      </c>
      <c r="L34" s="7" t="s">
        <v>109</v>
      </c>
      <c r="M34" s="7" t="s">
        <v>110</v>
      </c>
      <c r="N34" s="8" t="s">
        <v>445</v>
      </c>
      <c r="O34" s="10" t="s">
        <v>102</v>
      </c>
      <c r="P34" s="7" t="s">
        <v>446</v>
      </c>
      <c r="Q34" s="7" t="s">
        <v>113</v>
      </c>
      <c r="R34" s="7" t="s">
        <v>232</v>
      </c>
      <c r="S34" s="7">
        <v>135</v>
      </c>
      <c r="T34" s="7" t="s">
        <v>263</v>
      </c>
      <c r="U34" s="7">
        <v>7501</v>
      </c>
      <c r="V34" s="7">
        <v>43</v>
      </c>
      <c r="W34" s="7">
        <v>30</v>
      </c>
      <c r="X34" s="10">
        <v>43853</v>
      </c>
      <c r="Y34" s="7" t="s">
        <v>152</v>
      </c>
      <c r="Z34" s="11">
        <v>48404453</v>
      </c>
      <c r="AA34" s="11">
        <v>10756545</v>
      </c>
      <c r="AB34" s="10" t="s">
        <v>102</v>
      </c>
      <c r="AC34" s="11">
        <v>0</v>
      </c>
      <c r="AD34" s="11">
        <f t="shared" si="0"/>
        <v>48404453</v>
      </c>
      <c r="AE34" s="10" t="s">
        <v>102</v>
      </c>
      <c r="AF34" s="10" t="s">
        <v>102</v>
      </c>
      <c r="AG34" s="10" t="s">
        <v>102</v>
      </c>
      <c r="AH34" s="10" t="s">
        <v>102</v>
      </c>
      <c r="AI34" s="10" t="s">
        <v>102</v>
      </c>
      <c r="AJ34" s="12" t="s">
        <v>447</v>
      </c>
      <c r="AK34" s="13" t="s">
        <v>119</v>
      </c>
      <c r="AL34" s="14" t="s">
        <v>120</v>
      </c>
      <c r="AM34" s="6" t="s">
        <v>121</v>
      </c>
      <c r="AN34" s="6" t="s">
        <v>448</v>
      </c>
      <c r="AO34" s="7" t="s">
        <v>449</v>
      </c>
      <c r="AP34" s="7">
        <v>3813000</v>
      </c>
      <c r="AQ34" s="7" t="s">
        <v>321</v>
      </c>
      <c r="AR34" s="7" t="s">
        <v>124</v>
      </c>
      <c r="AS34" s="7" t="s">
        <v>102</v>
      </c>
      <c r="AT34" s="7" t="s">
        <v>102</v>
      </c>
      <c r="AU34" s="7" t="s">
        <v>102</v>
      </c>
      <c r="AV34" s="7" t="s">
        <v>102</v>
      </c>
      <c r="AW34" s="15" t="s">
        <v>450</v>
      </c>
      <c r="AX34" s="7">
        <v>42</v>
      </c>
      <c r="AY34" s="10">
        <v>43872</v>
      </c>
      <c r="AZ34" s="13" t="s">
        <v>102</v>
      </c>
      <c r="BA34" s="10" t="s">
        <v>102</v>
      </c>
      <c r="BB34" s="13" t="s">
        <v>102</v>
      </c>
      <c r="BC34" s="10" t="s">
        <v>102</v>
      </c>
      <c r="BD34" s="16">
        <v>43874</v>
      </c>
      <c r="BE34" s="16">
        <v>44009</v>
      </c>
      <c r="BF34" s="10" t="s">
        <v>298</v>
      </c>
      <c r="BG34" s="7" t="s">
        <v>299</v>
      </c>
      <c r="BH34" s="7">
        <v>39742375</v>
      </c>
      <c r="BI34" s="7">
        <v>2</v>
      </c>
      <c r="BJ34" s="7" t="s">
        <v>102</v>
      </c>
      <c r="BK34" s="7" t="s">
        <v>102</v>
      </c>
      <c r="BL34" s="7" t="s">
        <v>102</v>
      </c>
      <c r="BM34" s="7" t="s">
        <v>102</v>
      </c>
      <c r="BN34" s="12" t="str">
        <f>AJ34</f>
        <v>GLORIA PATRICIA MONTERO CABAS</v>
      </c>
      <c r="BO34" s="17">
        <f>AD34</f>
        <v>48404453</v>
      </c>
      <c r="BP34" s="17" t="str">
        <f>R34</f>
        <v>1 1. Días</v>
      </c>
      <c r="BQ34" s="18">
        <f>S34</f>
        <v>135</v>
      </c>
      <c r="BR34" s="94"/>
      <c r="BS34" s="93">
        <v>6453927</v>
      </c>
      <c r="BT34" s="94">
        <v>10756545</v>
      </c>
      <c r="BU34" s="94">
        <v>10756545</v>
      </c>
      <c r="BV34" s="94">
        <v>10756545</v>
      </c>
      <c r="BW34" s="94">
        <v>9680891</v>
      </c>
      <c r="BX34" s="94"/>
      <c r="BY34" s="94"/>
      <c r="BZ34" s="94"/>
      <c r="CA34" s="94"/>
      <c r="CB34" s="94"/>
      <c r="CC34" s="94"/>
      <c r="CD34" s="94"/>
      <c r="CE34" s="94"/>
      <c r="CF34" s="94"/>
      <c r="CG34" s="94"/>
      <c r="CH34" s="94"/>
      <c r="CI34" s="93">
        <f t="shared" si="1"/>
        <v>48404453</v>
      </c>
      <c r="CJ34" s="97">
        <f t="shared" si="2"/>
        <v>1</v>
      </c>
      <c r="CK34" s="98" t="s">
        <v>128</v>
      </c>
      <c r="CL34" s="94"/>
      <c r="CM34" s="94"/>
      <c r="CN34" s="94"/>
      <c r="CO34" s="94"/>
      <c r="CP34" s="94"/>
      <c r="CQ34" s="94">
        <v>5</v>
      </c>
      <c r="CR34" s="94">
        <v>5</v>
      </c>
      <c r="CS34" s="99"/>
      <c r="CT34" s="100"/>
      <c r="CU34" s="102"/>
      <c r="CV34" s="92">
        <f t="shared" si="3"/>
        <v>0</v>
      </c>
      <c r="CW34" s="93">
        <f t="shared" si="4"/>
        <v>48404453</v>
      </c>
      <c r="CX34" s="93">
        <f t="shared" si="5"/>
        <v>0</v>
      </c>
      <c r="CY34" s="94"/>
      <c r="CZ34" s="94"/>
    </row>
    <row r="35" spans="1:104" ht="72" customHeight="1" x14ac:dyDescent="0.25">
      <c r="A35" s="5" t="s">
        <v>451</v>
      </c>
      <c r="B35" s="6">
        <v>43871</v>
      </c>
      <c r="C35" s="7" t="s">
        <v>118</v>
      </c>
      <c r="D35" s="5" t="s">
        <v>102</v>
      </c>
      <c r="E35" s="7" t="s">
        <v>131</v>
      </c>
      <c r="F35" s="7" t="s">
        <v>132</v>
      </c>
      <c r="G35" s="8" t="s">
        <v>452</v>
      </c>
      <c r="H35" s="7" t="s">
        <v>106</v>
      </c>
      <c r="I35" s="7" t="s">
        <v>453</v>
      </c>
      <c r="J35" s="9" t="s">
        <v>454</v>
      </c>
      <c r="K35" s="6">
        <v>43872</v>
      </c>
      <c r="L35" s="7" t="s">
        <v>109</v>
      </c>
      <c r="M35" s="7" t="s">
        <v>110</v>
      </c>
      <c r="N35" s="8" t="s">
        <v>455</v>
      </c>
      <c r="O35" s="10" t="s">
        <v>102</v>
      </c>
      <c r="P35" s="7" t="s">
        <v>456</v>
      </c>
      <c r="Q35" s="7" t="s">
        <v>113</v>
      </c>
      <c r="R35" s="7" t="s">
        <v>232</v>
      </c>
      <c r="S35" s="7">
        <v>135</v>
      </c>
      <c r="T35" s="7" t="s">
        <v>263</v>
      </c>
      <c r="U35" s="7">
        <v>7501</v>
      </c>
      <c r="V35" s="7">
        <v>43</v>
      </c>
      <c r="W35" s="7">
        <v>37</v>
      </c>
      <c r="X35" s="10">
        <v>43853</v>
      </c>
      <c r="Y35" s="7" t="s">
        <v>152</v>
      </c>
      <c r="Z35" s="11">
        <v>19361781</v>
      </c>
      <c r="AA35" s="11">
        <v>4302618</v>
      </c>
      <c r="AB35" s="10" t="s">
        <v>102</v>
      </c>
      <c r="AC35" s="11">
        <v>0</v>
      </c>
      <c r="AD35" s="11">
        <f t="shared" si="0"/>
        <v>19361781</v>
      </c>
      <c r="AE35" s="10" t="s">
        <v>102</v>
      </c>
      <c r="AF35" s="10" t="s">
        <v>102</v>
      </c>
      <c r="AG35" s="10" t="s">
        <v>102</v>
      </c>
      <c r="AH35" s="10" t="s">
        <v>102</v>
      </c>
      <c r="AI35" s="10" t="s">
        <v>102</v>
      </c>
      <c r="AJ35" s="12" t="s">
        <v>457</v>
      </c>
      <c r="AK35" s="13" t="s">
        <v>119</v>
      </c>
      <c r="AL35" s="14" t="s">
        <v>120</v>
      </c>
      <c r="AM35" s="6" t="s">
        <v>121</v>
      </c>
      <c r="AN35" s="6" t="s">
        <v>122</v>
      </c>
      <c r="AO35" s="7" t="s">
        <v>122</v>
      </c>
      <c r="AP35" s="7">
        <v>3813000</v>
      </c>
      <c r="AQ35" s="7" t="s">
        <v>123</v>
      </c>
      <c r="AR35" s="7" t="s">
        <v>124</v>
      </c>
      <c r="AS35" s="7" t="s">
        <v>102</v>
      </c>
      <c r="AT35" s="7" t="s">
        <v>102</v>
      </c>
      <c r="AU35" s="7" t="s">
        <v>102</v>
      </c>
      <c r="AV35" s="7" t="s">
        <v>102</v>
      </c>
      <c r="AW35" s="15" t="s">
        <v>458</v>
      </c>
      <c r="AX35" s="7">
        <v>39</v>
      </c>
      <c r="AY35" s="10">
        <v>43872</v>
      </c>
      <c r="AZ35" s="13" t="s">
        <v>102</v>
      </c>
      <c r="BA35" s="10" t="s">
        <v>102</v>
      </c>
      <c r="BB35" s="13" t="s">
        <v>102</v>
      </c>
      <c r="BC35" s="10" t="s">
        <v>102</v>
      </c>
      <c r="BD35" s="16">
        <v>43874</v>
      </c>
      <c r="BE35" s="16">
        <v>44009</v>
      </c>
      <c r="BF35" s="10" t="s">
        <v>298</v>
      </c>
      <c r="BG35" s="7" t="s">
        <v>299</v>
      </c>
      <c r="BH35" s="7">
        <v>39742375</v>
      </c>
      <c r="BI35" s="7">
        <v>2</v>
      </c>
      <c r="BJ35" s="7" t="s">
        <v>102</v>
      </c>
      <c r="BK35" s="7" t="s">
        <v>102</v>
      </c>
      <c r="BL35" s="7" t="s">
        <v>102</v>
      </c>
      <c r="BM35" s="7" t="s">
        <v>102</v>
      </c>
      <c r="BN35" s="12" t="str">
        <f>AJ35</f>
        <v>EDWIN GABRIEL VARGAS GAMBA</v>
      </c>
      <c r="BO35" s="17">
        <f>AD35</f>
        <v>19361781</v>
      </c>
      <c r="BP35" s="17" t="str">
        <f>R35</f>
        <v>1 1. Días</v>
      </c>
      <c r="BQ35" s="18">
        <f>S35</f>
        <v>135</v>
      </c>
      <c r="BR35" s="94"/>
      <c r="BS35" s="93">
        <v>2581571</v>
      </c>
      <c r="BT35" s="94">
        <v>4302618</v>
      </c>
      <c r="BU35" s="94">
        <v>4302618</v>
      </c>
      <c r="BV35" s="94">
        <v>4302618</v>
      </c>
      <c r="BW35" s="94">
        <v>3872356</v>
      </c>
      <c r="BX35" s="94"/>
      <c r="BY35" s="94"/>
      <c r="BZ35" s="94"/>
      <c r="CA35" s="94"/>
      <c r="CB35" s="94"/>
      <c r="CC35" s="94"/>
      <c r="CD35" s="94"/>
      <c r="CE35" s="94"/>
      <c r="CF35" s="94"/>
      <c r="CG35" s="94"/>
      <c r="CH35" s="94"/>
      <c r="CI35" s="93">
        <f t="shared" si="1"/>
        <v>19361781</v>
      </c>
      <c r="CJ35" s="97">
        <f t="shared" si="2"/>
        <v>1</v>
      </c>
      <c r="CK35" s="98" t="s">
        <v>128</v>
      </c>
      <c r="CL35" s="94"/>
      <c r="CM35" s="94"/>
      <c r="CN35" s="94"/>
      <c r="CO35" s="94"/>
      <c r="CP35" s="94"/>
      <c r="CQ35" s="94">
        <v>5</v>
      </c>
      <c r="CR35" s="94">
        <v>5</v>
      </c>
      <c r="CS35" s="99"/>
      <c r="CT35" s="100"/>
      <c r="CU35" s="102"/>
      <c r="CV35" s="92">
        <f t="shared" si="3"/>
        <v>0</v>
      </c>
      <c r="CW35" s="93">
        <f t="shared" si="4"/>
        <v>19361781</v>
      </c>
      <c r="CX35" s="93">
        <f t="shared" si="5"/>
        <v>0</v>
      </c>
      <c r="CY35" s="94"/>
      <c r="CZ35" s="94"/>
    </row>
    <row r="36" spans="1:104" ht="96" customHeight="1" x14ac:dyDescent="0.25">
      <c r="A36" s="5" t="s">
        <v>459</v>
      </c>
      <c r="B36" s="6">
        <v>43872</v>
      </c>
      <c r="C36" s="7" t="s">
        <v>145</v>
      </c>
      <c r="D36" s="5" t="s">
        <v>102</v>
      </c>
      <c r="E36" s="7" t="s">
        <v>131</v>
      </c>
      <c r="F36" s="7" t="s">
        <v>132</v>
      </c>
      <c r="G36" s="8" t="s">
        <v>460</v>
      </c>
      <c r="H36" s="7" t="s">
        <v>106</v>
      </c>
      <c r="I36" s="7" t="s">
        <v>461</v>
      </c>
      <c r="J36" s="9" t="s">
        <v>462</v>
      </c>
      <c r="K36" s="6">
        <v>43873</v>
      </c>
      <c r="L36" s="7" t="s">
        <v>109</v>
      </c>
      <c r="M36" s="7" t="s">
        <v>110</v>
      </c>
      <c r="N36" s="8" t="s">
        <v>463</v>
      </c>
      <c r="O36" s="10" t="s">
        <v>102</v>
      </c>
      <c r="P36" s="7" t="s">
        <v>464</v>
      </c>
      <c r="Q36" s="7" t="s">
        <v>113</v>
      </c>
      <c r="R36" s="7" t="s">
        <v>114</v>
      </c>
      <c r="S36" s="7">
        <v>4</v>
      </c>
      <c r="T36" s="7" t="s">
        <v>233</v>
      </c>
      <c r="U36" s="7">
        <v>7508</v>
      </c>
      <c r="V36" s="7">
        <v>43</v>
      </c>
      <c r="W36" s="7">
        <v>70</v>
      </c>
      <c r="X36" s="10">
        <v>43865</v>
      </c>
      <c r="Y36" s="7" t="s">
        <v>152</v>
      </c>
      <c r="Z36" s="11">
        <v>25815708</v>
      </c>
      <c r="AA36" s="11">
        <v>6453927</v>
      </c>
      <c r="AB36" s="10" t="s">
        <v>102</v>
      </c>
      <c r="AC36" s="11">
        <v>0</v>
      </c>
      <c r="AD36" s="11">
        <f t="shared" si="0"/>
        <v>25815708</v>
      </c>
      <c r="AE36" s="10" t="s">
        <v>102</v>
      </c>
      <c r="AF36" s="10" t="s">
        <v>102</v>
      </c>
      <c r="AG36" s="10" t="s">
        <v>102</v>
      </c>
      <c r="AH36" s="10" t="s">
        <v>102</v>
      </c>
      <c r="AI36" s="10" t="s">
        <v>102</v>
      </c>
      <c r="AJ36" s="12" t="s">
        <v>465</v>
      </c>
      <c r="AK36" s="13" t="s">
        <v>119</v>
      </c>
      <c r="AL36" s="14" t="s">
        <v>120</v>
      </c>
      <c r="AM36" s="6" t="s">
        <v>121</v>
      </c>
      <c r="AN36" s="6" t="s">
        <v>167</v>
      </c>
      <c r="AO36" s="7" t="s">
        <v>466</v>
      </c>
      <c r="AP36" s="7">
        <v>3813000</v>
      </c>
      <c r="AQ36" s="7" t="s">
        <v>439</v>
      </c>
      <c r="AR36" s="7" t="s">
        <v>420</v>
      </c>
      <c r="AS36" s="7" t="s">
        <v>102</v>
      </c>
      <c r="AT36" s="7" t="s">
        <v>102</v>
      </c>
      <c r="AU36" s="7" t="s">
        <v>102</v>
      </c>
      <c r="AV36" s="7" t="s">
        <v>102</v>
      </c>
      <c r="AW36" s="15" t="s">
        <v>467</v>
      </c>
      <c r="AX36" s="7">
        <v>45</v>
      </c>
      <c r="AY36" s="10">
        <v>43874</v>
      </c>
      <c r="AZ36" s="13" t="s">
        <v>102</v>
      </c>
      <c r="BA36" s="10" t="s">
        <v>102</v>
      </c>
      <c r="BB36" s="13" t="s">
        <v>102</v>
      </c>
      <c r="BC36" s="10" t="s">
        <v>102</v>
      </c>
      <c r="BD36" s="16">
        <v>43878</v>
      </c>
      <c r="BE36" s="16">
        <v>43998</v>
      </c>
      <c r="BF36" s="10" t="s">
        <v>238</v>
      </c>
      <c r="BG36" s="7" t="s">
        <v>239</v>
      </c>
      <c r="BH36" s="7">
        <v>79468174</v>
      </c>
      <c r="BI36" s="7">
        <v>1</v>
      </c>
      <c r="BJ36" s="7" t="s">
        <v>102</v>
      </c>
      <c r="BK36" s="7" t="s">
        <v>102</v>
      </c>
      <c r="BL36" s="7" t="s">
        <v>102</v>
      </c>
      <c r="BM36" s="7" t="s">
        <v>102</v>
      </c>
      <c r="BN36" s="12" t="str">
        <f>AJ36</f>
        <v>FERNANDO BERNAL ROCHA</v>
      </c>
      <c r="BO36" s="17">
        <f>AD36</f>
        <v>25815708</v>
      </c>
      <c r="BP36" s="17" t="str">
        <f>R36</f>
        <v>2 2. Meses</v>
      </c>
      <c r="BQ36" s="18">
        <f>S36</f>
        <v>4</v>
      </c>
      <c r="BR36" s="94"/>
      <c r="BS36" s="93">
        <v>3011833</v>
      </c>
      <c r="BT36" s="94">
        <v>6453927</v>
      </c>
      <c r="BU36" s="94">
        <v>6453927</v>
      </c>
      <c r="BV36" s="94">
        <v>6453927</v>
      </c>
      <c r="BW36" s="94">
        <v>3442094</v>
      </c>
      <c r="BX36" s="94"/>
      <c r="BY36" s="94"/>
      <c r="BZ36" s="94"/>
      <c r="CA36" s="94"/>
      <c r="CB36" s="94"/>
      <c r="CC36" s="94"/>
      <c r="CD36" s="94"/>
      <c r="CE36" s="94"/>
      <c r="CF36" s="94"/>
      <c r="CG36" s="94"/>
      <c r="CH36" s="94"/>
      <c r="CI36" s="93">
        <f t="shared" si="1"/>
        <v>25815708</v>
      </c>
      <c r="CJ36" s="97">
        <f t="shared" si="2"/>
        <v>1</v>
      </c>
      <c r="CK36" s="98" t="s">
        <v>128</v>
      </c>
      <c r="CL36" s="94"/>
      <c r="CM36" s="94"/>
      <c r="CN36" s="94"/>
      <c r="CO36" s="94"/>
      <c r="CP36" s="94"/>
      <c r="CQ36" s="94">
        <v>5</v>
      </c>
      <c r="CR36" s="94">
        <v>5</v>
      </c>
      <c r="CS36" s="99"/>
      <c r="CT36" s="100"/>
      <c r="CU36" s="102"/>
      <c r="CV36" s="92">
        <f t="shared" si="3"/>
        <v>0</v>
      </c>
      <c r="CW36" s="93">
        <f t="shared" si="4"/>
        <v>25815708</v>
      </c>
      <c r="CX36" s="93">
        <f t="shared" si="5"/>
        <v>0</v>
      </c>
      <c r="CY36" s="94"/>
      <c r="CZ36" s="94"/>
    </row>
    <row r="37" spans="1:104" ht="120" customHeight="1" x14ac:dyDescent="0.25">
      <c r="A37" s="5" t="s">
        <v>468</v>
      </c>
      <c r="B37" s="6">
        <v>43872</v>
      </c>
      <c r="C37" s="7" t="s">
        <v>145</v>
      </c>
      <c r="D37" s="5" t="s">
        <v>102</v>
      </c>
      <c r="E37" s="7" t="s">
        <v>131</v>
      </c>
      <c r="F37" s="7" t="s">
        <v>132</v>
      </c>
      <c r="G37" s="8" t="s">
        <v>469</v>
      </c>
      <c r="H37" s="7" t="s">
        <v>106</v>
      </c>
      <c r="I37" s="7" t="s">
        <v>470</v>
      </c>
      <c r="J37" s="9" t="s">
        <v>471</v>
      </c>
      <c r="K37" s="6">
        <v>43873</v>
      </c>
      <c r="L37" s="7" t="s">
        <v>109</v>
      </c>
      <c r="M37" s="7" t="s">
        <v>110</v>
      </c>
      <c r="N37" s="8" t="s">
        <v>472</v>
      </c>
      <c r="O37" s="10" t="s">
        <v>102</v>
      </c>
      <c r="P37" s="7" t="s">
        <v>473</v>
      </c>
      <c r="Q37" s="7" t="s">
        <v>113</v>
      </c>
      <c r="R37" s="7" t="s">
        <v>114</v>
      </c>
      <c r="S37" s="7">
        <v>4</v>
      </c>
      <c r="T37" s="7" t="s">
        <v>233</v>
      </c>
      <c r="U37" s="7">
        <v>7508</v>
      </c>
      <c r="V37" s="7">
        <v>43</v>
      </c>
      <c r="W37" s="7">
        <v>62</v>
      </c>
      <c r="X37" s="10">
        <v>43865</v>
      </c>
      <c r="Y37" s="7" t="s">
        <v>152</v>
      </c>
      <c r="Z37" s="11">
        <v>28684120</v>
      </c>
      <c r="AA37" s="11">
        <v>7171030</v>
      </c>
      <c r="AB37" s="10" t="s">
        <v>102</v>
      </c>
      <c r="AC37" s="11">
        <v>0</v>
      </c>
      <c r="AD37" s="11">
        <f t="shared" si="0"/>
        <v>28684120</v>
      </c>
      <c r="AE37" s="10" t="s">
        <v>102</v>
      </c>
      <c r="AF37" s="10" t="s">
        <v>102</v>
      </c>
      <c r="AG37" s="10" t="s">
        <v>102</v>
      </c>
      <c r="AH37" s="10" t="s">
        <v>102</v>
      </c>
      <c r="AI37" s="10" t="s">
        <v>102</v>
      </c>
      <c r="AJ37" s="12" t="s">
        <v>474</v>
      </c>
      <c r="AK37" s="13" t="s">
        <v>119</v>
      </c>
      <c r="AL37" s="14" t="s">
        <v>120</v>
      </c>
      <c r="AM37" s="6" t="s">
        <v>121</v>
      </c>
      <c r="AN37" s="6" t="s">
        <v>122</v>
      </c>
      <c r="AO37" s="7" t="s">
        <v>122</v>
      </c>
      <c r="AP37" s="7">
        <v>3813000</v>
      </c>
      <c r="AQ37" s="7" t="s">
        <v>475</v>
      </c>
      <c r="AR37" s="7" t="s">
        <v>420</v>
      </c>
      <c r="AS37" s="7" t="s">
        <v>102</v>
      </c>
      <c r="AT37" s="7" t="s">
        <v>102</v>
      </c>
      <c r="AU37" s="7" t="s">
        <v>102</v>
      </c>
      <c r="AV37" s="7" t="s">
        <v>102</v>
      </c>
      <c r="AW37" s="15" t="s">
        <v>476</v>
      </c>
      <c r="AX37" s="7">
        <v>44</v>
      </c>
      <c r="AY37" s="10">
        <v>43874</v>
      </c>
      <c r="AZ37" s="13" t="s">
        <v>102</v>
      </c>
      <c r="BA37" s="10" t="s">
        <v>102</v>
      </c>
      <c r="BB37" s="13" t="s">
        <v>102</v>
      </c>
      <c r="BC37" s="10" t="s">
        <v>102</v>
      </c>
      <c r="BD37" s="16">
        <v>43878</v>
      </c>
      <c r="BE37" s="16">
        <v>43998</v>
      </c>
      <c r="BF37" s="10" t="s">
        <v>238</v>
      </c>
      <c r="BG37" s="7" t="s">
        <v>239</v>
      </c>
      <c r="BH37" s="7">
        <v>79468174</v>
      </c>
      <c r="BI37" s="7">
        <v>1</v>
      </c>
      <c r="BJ37" s="7" t="s">
        <v>102</v>
      </c>
      <c r="BK37" s="7" t="s">
        <v>102</v>
      </c>
      <c r="BL37" s="7" t="s">
        <v>102</v>
      </c>
      <c r="BM37" s="7" t="s">
        <v>102</v>
      </c>
      <c r="BN37" s="12" t="str">
        <f>AJ37</f>
        <v>ALEXANDER BUITRAGO PUENTES</v>
      </c>
      <c r="BO37" s="17">
        <f>AD37</f>
        <v>28684120</v>
      </c>
      <c r="BP37" s="17" t="str">
        <f>R37</f>
        <v>2 2. Meses</v>
      </c>
      <c r="BQ37" s="18">
        <f>S37</f>
        <v>4</v>
      </c>
      <c r="BR37" s="94"/>
      <c r="BS37" s="93">
        <v>3346481</v>
      </c>
      <c r="BT37" s="94">
        <v>7171030</v>
      </c>
      <c r="BU37" s="94">
        <v>7171030</v>
      </c>
      <c r="BV37" s="94">
        <v>7171030</v>
      </c>
      <c r="BW37" s="94">
        <v>3824549</v>
      </c>
      <c r="BX37" s="94"/>
      <c r="BY37" s="94"/>
      <c r="BZ37" s="94"/>
      <c r="CA37" s="94"/>
      <c r="CB37" s="94"/>
      <c r="CC37" s="94"/>
      <c r="CD37" s="94"/>
      <c r="CE37" s="94"/>
      <c r="CF37" s="94"/>
      <c r="CG37" s="94"/>
      <c r="CH37" s="94"/>
      <c r="CI37" s="93">
        <f t="shared" si="1"/>
        <v>28684120</v>
      </c>
      <c r="CJ37" s="97">
        <f t="shared" si="2"/>
        <v>1</v>
      </c>
      <c r="CK37" s="98" t="s">
        <v>128</v>
      </c>
      <c r="CL37" s="94"/>
      <c r="CM37" s="94"/>
      <c r="CN37" s="94"/>
      <c r="CO37" s="94"/>
      <c r="CP37" s="94"/>
      <c r="CQ37" s="94">
        <v>5</v>
      </c>
      <c r="CR37" s="94">
        <v>5</v>
      </c>
      <c r="CS37" s="99"/>
      <c r="CT37" s="100"/>
      <c r="CU37" s="102"/>
      <c r="CV37" s="92">
        <f t="shared" si="3"/>
        <v>0</v>
      </c>
      <c r="CW37" s="93">
        <f t="shared" si="4"/>
        <v>28684120</v>
      </c>
      <c r="CX37" s="93">
        <f t="shared" si="5"/>
        <v>0</v>
      </c>
      <c r="CY37" s="94"/>
      <c r="CZ37" s="94"/>
    </row>
    <row r="38" spans="1:104" ht="72" customHeight="1" x14ac:dyDescent="0.25">
      <c r="A38" s="5" t="s">
        <v>477</v>
      </c>
      <c r="B38" s="6">
        <v>43872</v>
      </c>
      <c r="C38" s="7" t="s">
        <v>145</v>
      </c>
      <c r="D38" s="5" t="s">
        <v>203</v>
      </c>
      <c r="E38" s="7" t="s">
        <v>131</v>
      </c>
      <c r="F38" s="7" t="s">
        <v>132</v>
      </c>
      <c r="G38" s="8" t="s">
        <v>478</v>
      </c>
      <c r="H38" s="7" t="s">
        <v>106</v>
      </c>
      <c r="I38" s="7" t="s">
        <v>479</v>
      </c>
      <c r="J38" s="9" t="s">
        <v>480</v>
      </c>
      <c r="K38" s="6">
        <v>43873</v>
      </c>
      <c r="L38" s="7" t="s">
        <v>109</v>
      </c>
      <c r="M38" s="7" t="s">
        <v>110</v>
      </c>
      <c r="N38" s="8" t="s">
        <v>481</v>
      </c>
      <c r="O38" s="10" t="s">
        <v>102</v>
      </c>
      <c r="P38" s="7" t="s">
        <v>482</v>
      </c>
      <c r="Q38" s="7" t="s">
        <v>113</v>
      </c>
      <c r="R38" s="7" t="s">
        <v>114</v>
      </c>
      <c r="S38" s="7">
        <v>4</v>
      </c>
      <c r="T38" s="7" t="s">
        <v>233</v>
      </c>
      <c r="U38" s="7">
        <v>7508</v>
      </c>
      <c r="V38" s="7">
        <v>43</v>
      </c>
      <c r="W38" s="7">
        <v>66</v>
      </c>
      <c r="X38" s="10">
        <v>43865</v>
      </c>
      <c r="Y38" s="7" t="s">
        <v>152</v>
      </c>
      <c r="Z38" s="11">
        <v>17210472</v>
      </c>
      <c r="AA38" s="11">
        <v>4302618</v>
      </c>
      <c r="AB38" s="10" t="s">
        <v>102</v>
      </c>
      <c r="AC38" s="11">
        <v>0</v>
      </c>
      <c r="AD38" s="11">
        <f t="shared" si="0"/>
        <v>17210472</v>
      </c>
      <c r="AE38" s="10" t="s">
        <v>102</v>
      </c>
      <c r="AF38" s="10" t="s">
        <v>102</v>
      </c>
      <c r="AG38" s="10" t="s">
        <v>102</v>
      </c>
      <c r="AH38" s="10" t="s">
        <v>102</v>
      </c>
      <c r="AI38" s="10" t="s">
        <v>102</v>
      </c>
      <c r="AJ38" s="12" t="s">
        <v>483</v>
      </c>
      <c r="AK38" s="13" t="s">
        <v>119</v>
      </c>
      <c r="AL38" s="14" t="s">
        <v>120</v>
      </c>
      <c r="AM38" s="6" t="s">
        <v>121</v>
      </c>
      <c r="AN38" s="6" t="s">
        <v>122</v>
      </c>
      <c r="AO38" s="7" t="s">
        <v>122</v>
      </c>
      <c r="AP38" s="7">
        <v>3813000</v>
      </c>
      <c r="AQ38" s="7" t="s">
        <v>484</v>
      </c>
      <c r="AR38" s="7" t="s">
        <v>430</v>
      </c>
      <c r="AS38" s="7" t="s">
        <v>102</v>
      </c>
      <c r="AT38" s="7" t="s">
        <v>102</v>
      </c>
      <c r="AU38" s="7" t="s">
        <v>102</v>
      </c>
      <c r="AV38" s="7" t="s">
        <v>102</v>
      </c>
      <c r="AW38" s="15" t="s">
        <v>485</v>
      </c>
      <c r="AX38" s="7">
        <v>43</v>
      </c>
      <c r="AY38" s="10">
        <v>43874</v>
      </c>
      <c r="AZ38" s="13" t="s">
        <v>102</v>
      </c>
      <c r="BA38" s="10" t="s">
        <v>102</v>
      </c>
      <c r="BB38" s="13" t="s">
        <v>102</v>
      </c>
      <c r="BC38" s="10" t="s">
        <v>102</v>
      </c>
      <c r="BD38" s="16">
        <v>43880</v>
      </c>
      <c r="BE38" s="16">
        <v>44000</v>
      </c>
      <c r="BF38" s="10" t="s">
        <v>238</v>
      </c>
      <c r="BG38" s="7" t="s">
        <v>239</v>
      </c>
      <c r="BH38" s="7">
        <v>79468174</v>
      </c>
      <c r="BI38" s="7">
        <v>1</v>
      </c>
      <c r="BJ38" s="7" t="s">
        <v>102</v>
      </c>
      <c r="BK38" s="7" t="s">
        <v>102</v>
      </c>
      <c r="BL38" s="7" t="s">
        <v>102</v>
      </c>
      <c r="BM38" s="7" t="s">
        <v>102</v>
      </c>
      <c r="BN38" s="12" t="str">
        <f>AJ38</f>
        <v>YEISON MORENO GOMEZ</v>
      </c>
      <c r="BO38" s="17">
        <f>AD38</f>
        <v>17210472</v>
      </c>
      <c r="BP38" s="17" t="str">
        <f>R38</f>
        <v>2 2. Meses</v>
      </c>
      <c r="BQ38" s="18">
        <f>S38</f>
        <v>4</v>
      </c>
      <c r="BR38" s="94"/>
      <c r="BS38" s="93">
        <v>1721047</v>
      </c>
      <c r="BT38" s="94">
        <v>4302618</v>
      </c>
      <c r="BU38" s="94">
        <v>4302618</v>
      </c>
      <c r="BV38" s="94">
        <v>4302618</v>
      </c>
      <c r="BW38" s="94">
        <v>2581571</v>
      </c>
      <c r="BX38" s="94"/>
      <c r="BY38" s="94"/>
      <c r="BZ38" s="94"/>
      <c r="CA38" s="94"/>
      <c r="CB38" s="94"/>
      <c r="CC38" s="94"/>
      <c r="CD38" s="94"/>
      <c r="CE38" s="94"/>
      <c r="CF38" s="94"/>
      <c r="CG38" s="94"/>
      <c r="CH38" s="94"/>
      <c r="CI38" s="93">
        <f t="shared" si="1"/>
        <v>17210472</v>
      </c>
      <c r="CJ38" s="97">
        <f t="shared" si="2"/>
        <v>1</v>
      </c>
      <c r="CK38" s="98" t="s">
        <v>128</v>
      </c>
      <c r="CL38" s="94"/>
      <c r="CM38" s="94"/>
      <c r="CN38" s="94"/>
      <c r="CO38" s="94"/>
      <c r="CP38" s="94"/>
      <c r="CQ38" s="94">
        <v>5</v>
      </c>
      <c r="CR38" s="94">
        <v>5</v>
      </c>
      <c r="CS38" s="99"/>
      <c r="CT38" s="100"/>
      <c r="CU38" s="102"/>
      <c r="CV38" s="92">
        <f t="shared" si="3"/>
        <v>0</v>
      </c>
      <c r="CW38" s="93">
        <f t="shared" si="4"/>
        <v>17210472</v>
      </c>
      <c r="CX38" s="93">
        <f t="shared" si="5"/>
        <v>0</v>
      </c>
      <c r="CY38" s="94"/>
      <c r="CZ38" s="94"/>
    </row>
    <row r="39" spans="1:104" ht="72" customHeight="1" x14ac:dyDescent="0.25">
      <c r="A39" s="5" t="s">
        <v>486</v>
      </c>
      <c r="B39" s="6">
        <v>43873</v>
      </c>
      <c r="C39" s="7" t="s">
        <v>145</v>
      </c>
      <c r="D39" s="5" t="s">
        <v>102</v>
      </c>
      <c r="E39" s="7" t="s">
        <v>131</v>
      </c>
      <c r="F39" s="7" t="s">
        <v>132</v>
      </c>
      <c r="G39" s="8" t="s">
        <v>487</v>
      </c>
      <c r="H39" s="7" t="s">
        <v>106</v>
      </c>
      <c r="I39" s="7" t="s">
        <v>488</v>
      </c>
      <c r="J39" s="9" t="s">
        <v>489</v>
      </c>
      <c r="K39" s="6">
        <v>43874</v>
      </c>
      <c r="L39" s="7" t="s">
        <v>109</v>
      </c>
      <c r="M39" s="7" t="s">
        <v>110</v>
      </c>
      <c r="N39" s="8" t="s">
        <v>490</v>
      </c>
      <c r="O39" s="10" t="s">
        <v>102</v>
      </c>
      <c r="P39" s="22" t="s">
        <v>491</v>
      </c>
      <c r="Q39" s="7" t="s">
        <v>113</v>
      </c>
      <c r="R39" s="7" t="s">
        <v>114</v>
      </c>
      <c r="S39" s="7">
        <v>4</v>
      </c>
      <c r="T39" s="7" t="s">
        <v>233</v>
      </c>
      <c r="U39" s="7">
        <v>7508</v>
      </c>
      <c r="V39" s="7">
        <v>43</v>
      </c>
      <c r="W39" s="7">
        <v>60</v>
      </c>
      <c r="X39" s="10">
        <v>43865</v>
      </c>
      <c r="Y39" s="7" t="s">
        <v>152</v>
      </c>
      <c r="Z39" s="11">
        <v>43026180</v>
      </c>
      <c r="AA39" s="11">
        <v>10756545</v>
      </c>
      <c r="AB39" s="10" t="s">
        <v>102</v>
      </c>
      <c r="AC39" s="11">
        <v>0</v>
      </c>
      <c r="AD39" s="11">
        <f t="shared" si="0"/>
        <v>43026180</v>
      </c>
      <c r="AE39" s="10" t="s">
        <v>102</v>
      </c>
      <c r="AF39" s="10" t="s">
        <v>102</v>
      </c>
      <c r="AG39" s="10" t="s">
        <v>102</v>
      </c>
      <c r="AH39" s="10" t="s">
        <v>102</v>
      </c>
      <c r="AI39" s="10" t="s">
        <v>102</v>
      </c>
      <c r="AJ39" s="12" t="s">
        <v>492</v>
      </c>
      <c r="AK39" s="13" t="s">
        <v>119</v>
      </c>
      <c r="AL39" s="14" t="s">
        <v>120</v>
      </c>
      <c r="AM39" s="6" t="s">
        <v>121</v>
      </c>
      <c r="AN39" s="6" t="s">
        <v>198</v>
      </c>
      <c r="AO39" s="7" t="s">
        <v>493</v>
      </c>
      <c r="AP39" s="7">
        <v>3813000</v>
      </c>
      <c r="AQ39" s="7" t="s">
        <v>494</v>
      </c>
      <c r="AR39" s="7" t="s">
        <v>420</v>
      </c>
      <c r="AS39" s="7" t="s">
        <v>102</v>
      </c>
      <c r="AT39" s="7" t="s">
        <v>102</v>
      </c>
      <c r="AU39" s="7" t="s">
        <v>102</v>
      </c>
      <c r="AV39" s="7" t="s">
        <v>102</v>
      </c>
      <c r="AW39" s="15" t="s">
        <v>495</v>
      </c>
      <c r="AX39" s="7">
        <v>46</v>
      </c>
      <c r="AY39" s="10">
        <v>43874</v>
      </c>
      <c r="AZ39" s="13" t="s">
        <v>102</v>
      </c>
      <c r="BA39" s="10" t="s">
        <v>102</v>
      </c>
      <c r="BB39" s="13" t="s">
        <v>102</v>
      </c>
      <c r="BC39" s="10" t="s">
        <v>102</v>
      </c>
      <c r="BD39" s="16">
        <v>43878</v>
      </c>
      <c r="BE39" s="16">
        <v>43998</v>
      </c>
      <c r="BF39" s="10" t="s">
        <v>238</v>
      </c>
      <c r="BG39" s="7" t="s">
        <v>239</v>
      </c>
      <c r="BH39" s="7">
        <v>79468174</v>
      </c>
      <c r="BI39" s="7">
        <v>1</v>
      </c>
      <c r="BJ39" s="7" t="s">
        <v>102</v>
      </c>
      <c r="BK39" s="7" t="s">
        <v>102</v>
      </c>
      <c r="BL39" s="7" t="s">
        <v>102</v>
      </c>
      <c r="BM39" s="7" t="s">
        <v>102</v>
      </c>
      <c r="BN39" s="12" t="str">
        <f>AJ39</f>
        <v>DIEGO ALFONSO PEDROZA CASTRO</v>
      </c>
      <c r="BO39" s="17">
        <f>AD39</f>
        <v>43026180</v>
      </c>
      <c r="BP39" s="17" t="str">
        <f>R39</f>
        <v>2 2. Meses</v>
      </c>
      <c r="BQ39" s="18">
        <f>S39</f>
        <v>4</v>
      </c>
      <c r="BR39" s="94"/>
      <c r="BS39" s="93">
        <v>5019721</v>
      </c>
      <c r="BT39" s="94">
        <v>10756545</v>
      </c>
      <c r="BU39" s="94">
        <v>10756545</v>
      </c>
      <c r="BV39" s="94">
        <v>10756545</v>
      </c>
      <c r="BW39" s="94">
        <v>5736824</v>
      </c>
      <c r="BX39" s="94"/>
      <c r="BY39" s="94"/>
      <c r="BZ39" s="94"/>
      <c r="CA39" s="94"/>
      <c r="CB39" s="94"/>
      <c r="CC39" s="94"/>
      <c r="CD39" s="94"/>
      <c r="CE39" s="94"/>
      <c r="CF39" s="94"/>
      <c r="CG39" s="94"/>
      <c r="CH39" s="94"/>
      <c r="CI39" s="93">
        <f t="shared" si="1"/>
        <v>43026180</v>
      </c>
      <c r="CJ39" s="97">
        <f t="shared" si="2"/>
        <v>1</v>
      </c>
      <c r="CK39" s="98" t="s">
        <v>128</v>
      </c>
      <c r="CL39" s="94"/>
      <c r="CM39" s="94"/>
      <c r="CN39" s="94"/>
      <c r="CO39" s="94"/>
      <c r="CP39" s="94"/>
      <c r="CQ39" s="94">
        <v>5</v>
      </c>
      <c r="CR39" s="94">
        <v>5</v>
      </c>
      <c r="CS39" s="99"/>
      <c r="CT39" s="100"/>
      <c r="CU39" s="102"/>
      <c r="CV39" s="92">
        <f t="shared" si="3"/>
        <v>0</v>
      </c>
      <c r="CW39" s="93">
        <f t="shared" si="4"/>
        <v>43026180</v>
      </c>
      <c r="CX39" s="93">
        <f t="shared" si="5"/>
        <v>0</v>
      </c>
      <c r="CY39" s="94"/>
      <c r="CZ39" s="94"/>
    </row>
    <row r="40" spans="1:104" ht="15.75" customHeight="1" x14ac:dyDescent="0.25">
      <c r="A40" s="5" t="s">
        <v>240</v>
      </c>
      <c r="B40" s="5" t="s">
        <v>240</v>
      </c>
      <c r="C40" s="7" t="s">
        <v>240</v>
      </c>
      <c r="D40" s="5" t="s">
        <v>240</v>
      </c>
      <c r="E40" s="7" t="s">
        <v>240</v>
      </c>
      <c r="F40" s="7" t="s">
        <v>240</v>
      </c>
      <c r="G40" s="8" t="s">
        <v>240</v>
      </c>
      <c r="H40" s="7" t="s">
        <v>240</v>
      </c>
      <c r="I40" s="7" t="s">
        <v>240</v>
      </c>
      <c r="J40" s="9" t="s">
        <v>496</v>
      </c>
      <c r="K40" s="6" t="s">
        <v>240</v>
      </c>
      <c r="L40" s="7" t="s">
        <v>240</v>
      </c>
      <c r="M40" s="7" t="s">
        <v>240</v>
      </c>
      <c r="N40" s="8" t="s">
        <v>240</v>
      </c>
      <c r="O40" s="10" t="s">
        <v>240</v>
      </c>
      <c r="P40" s="7" t="s">
        <v>240</v>
      </c>
      <c r="Q40" s="7" t="s">
        <v>240</v>
      </c>
      <c r="R40" s="7" t="s">
        <v>240</v>
      </c>
      <c r="S40" s="7" t="s">
        <v>240</v>
      </c>
      <c r="T40" s="7" t="s">
        <v>240</v>
      </c>
      <c r="U40" s="7" t="s">
        <v>240</v>
      </c>
      <c r="V40" s="7"/>
      <c r="W40" s="7" t="s">
        <v>240</v>
      </c>
      <c r="X40" s="10" t="s">
        <v>240</v>
      </c>
      <c r="Y40" s="7" t="s">
        <v>240</v>
      </c>
      <c r="Z40" s="11" t="s">
        <v>240</v>
      </c>
      <c r="AA40" s="11" t="s">
        <v>240</v>
      </c>
      <c r="AB40" s="10" t="s">
        <v>240</v>
      </c>
      <c r="AC40" s="11" t="s">
        <v>240</v>
      </c>
      <c r="AD40" s="11" t="e">
        <f t="shared" si="0"/>
        <v>#VALUE!</v>
      </c>
      <c r="AE40" s="10" t="s">
        <v>240</v>
      </c>
      <c r="AF40" s="10" t="s">
        <v>240</v>
      </c>
      <c r="AG40" s="10" t="s">
        <v>240</v>
      </c>
      <c r="AH40" s="10" t="s">
        <v>240</v>
      </c>
      <c r="AI40" s="10" t="s">
        <v>240</v>
      </c>
      <c r="AJ40" s="12" t="s">
        <v>240</v>
      </c>
      <c r="AK40" s="13" t="s">
        <v>240</v>
      </c>
      <c r="AL40" s="13" t="s">
        <v>240</v>
      </c>
      <c r="AM40" s="6" t="s">
        <v>240</v>
      </c>
      <c r="AN40" s="6" t="s">
        <v>240</v>
      </c>
      <c r="AO40" s="7" t="s">
        <v>240</v>
      </c>
      <c r="AP40" s="7" t="s">
        <v>240</v>
      </c>
      <c r="AQ40" s="7" t="s">
        <v>240</v>
      </c>
      <c r="AR40" s="7" t="s">
        <v>240</v>
      </c>
      <c r="AS40" s="7" t="s">
        <v>240</v>
      </c>
      <c r="AT40" s="7" t="s">
        <v>240</v>
      </c>
      <c r="AU40" s="7" t="s">
        <v>240</v>
      </c>
      <c r="AV40" s="7" t="s">
        <v>240</v>
      </c>
      <c r="AW40" s="15" t="s">
        <v>240</v>
      </c>
      <c r="AX40" s="7" t="s">
        <v>240</v>
      </c>
      <c r="AY40" s="10" t="s">
        <v>240</v>
      </c>
      <c r="AZ40" s="7" t="s">
        <v>240</v>
      </c>
      <c r="BA40" s="7" t="s">
        <v>240</v>
      </c>
      <c r="BB40" s="7" t="s">
        <v>240</v>
      </c>
      <c r="BC40" s="7" t="s">
        <v>240</v>
      </c>
      <c r="BD40" s="16" t="s">
        <v>240</v>
      </c>
      <c r="BE40" s="16" t="s">
        <v>240</v>
      </c>
      <c r="BF40" s="10" t="s">
        <v>240</v>
      </c>
      <c r="BG40" s="7" t="s">
        <v>240</v>
      </c>
      <c r="BH40" s="7" t="s">
        <v>240</v>
      </c>
      <c r="BI40" s="7" t="s">
        <v>240</v>
      </c>
      <c r="BJ40" s="7" t="s">
        <v>240</v>
      </c>
      <c r="BK40" s="7" t="s">
        <v>240</v>
      </c>
      <c r="BL40" s="7" t="s">
        <v>240</v>
      </c>
      <c r="BM40" s="7" t="s">
        <v>240</v>
      </c>
      <c r="BN40" s="12" t="str">
        <f>AJ40</f>
        <v>ANULADO</v>
      </c>
      <c r="BO40" s="17" t="e">
        <f>AD40</f>
        <v>#VALUE!</v>
      </c>
      <c r="BP40" s="17" t="str">
        <f>R40</f>
        <v>ANULADO</v>
      </c>
      <c r="BQ40" s="18" t="str">
        <f>S40</f>
        <v>ANULADO</v>
      </c>
      <c r="BR40" s="94"/>
      <c r="BS40" s="93"/>
      <c r="BT40" s="94"/>
      <c r="BU40" s="94"/>
      <c r="BV40" s="94"/>
      <c r="BW40" s="94"/>
      <c r="BX40" s="94"/>
      <c r="BY40" s="94"/>
      <c r="BZ40" s="94"/>
      <c r="CA40" s="94"/>
      <c r="CB40" s="94"/>
      <c r="CC40" s="94"/>
      <c r="CD40" s="94"/>
      <c r="CE40" s="94"/>
      <c r="CF40" s="94"/>
      <c r="CG40" s="94"/>
      <c r="CH40" s="94"/>
      <c r="CI40" s="93">
        <f t="shared" si="1"/>
        <v>0</v>
      </c>
      <c r="CJ40" s="97" t="e">
        <f t="shared" si="2"/>
        <v>#VALUE!</v>
      </c>
      <c r="CK40" s="98"/>
      <c r="CL40" s="94"/>
      <c r="CM40" s="94"/>
      <c r="CN40" s="94"/>
      <c r="CO40" s="94"/>
      <c r="CP40" s="94"/>
      <c r="CQ40" s="94"/>
      <c r="CR40" s="94"/>
      <c r="CS40" s="99"/>
      <c r="CT40" s="100"/>
      <c r="CU40" s="102"/>
      <c r="CV40" s="92">
        <f t="shared" si="3"/>
        <v>0</v>
      </c>
      <c r="CW40" s="93">
        <f t="shared" si="4"/>
        <v>0</v>
      </c>
      <c r="CX40" s="93" t="e">
        <f t="shared" si="5"/>
        <v>#VALUE!</v>
      </c>
      <c r="CY40" s="94"/>
      <c r="CZ40" s="94"/>
    </row>
    <row r="41" spans="1:104" ht="108" customHeight="1" x14ac:dyDescent="0.25">
      <c r="A41" s="5" t="s">
        <v>497</v>
      </c>
      <c r="B41" s="6">
        <v>43874</v>
      </c>
      <c r="C41" s="7" t="s">
        <v>118</v>
      </c>
      <c r="D41" s="5" t="s">
        <v>102</v>
      </c>
      <c r="E41" s="7" t="s">
        <v>131</v>
      </c>
      <c r="F41" s="7" t="s">
        <v>132</v>
      </c>
      <c r="G41" s="8" t="s">
        <v>498</v>
      </c>
      <c r="H41" s="7" t="s">
        <v>106</v>
      </c>
      <c r="I41" s="7" t="s">
        <v>499</v>
      </c>
      <c r="J41" s="9" t="s">
        <v>500</v>
      </c>
      <c r="K41" s="6">
        <v>43875</v>
      </c>
      <c r="L41" s="7" t="s">
        <v>109</v>
      </c>
      <c r="M41" s="7" t="s">
        <v>110</v>
      </c>
      <c r="N41" s="8" t="s">
        <v>501</v>
      </c>
      <c r="O41" s="10" t="s">
        <v>102</v>
      </c>
      <c r="P41" s="7" t="s">
        <v>502</v>
      </c>
      <c r="Q41" s="7" t="s">
        <v>113</v>
      </c>
      <c r="R41" s="7" t="s">
        <v>232</v>
      </c>
      <c r="S41" s="7">
        <v>135</v>
      </c>
      <c r="T41" s="7" t="s">
        <v>263</v>
      </c>
      <c r="U41" s="7">
        <v>7501</v>
      </c>
      <c r="V41" s="7">
        <v>43</v>
      </c>
      <c r="W41" s="7">
        <v>38</v>
      </c>
      <c r="X41" s="10">
        <v>43853</v>
      </c>
      <c r="Y41" s="7" t="s">
        <v>152</v>
      </c>
      <c r="Z41" s="11">
        <v>22588744</v>
      </c>
      <c r="AA41" s="11">
        <v>5019721</v>
      </c>
      <c r="AB41" s="10" t="s">
        <v>102</v>
      </c>
      <c r="AC41" s="11">
        <v>0</v>
      </c>
      <c r="AD41" s="11">
        <f t="shared" si="0"/>
        <v>22588744</v>
      </c>
      <c r="AE41" s="10" t="s">
        <v>102</v>
      </c>
      <c r="AF41" s="10" t="s">
        <v>102</v>
      </c>
      <c r="AG41" s="10" t="s">
        <v>102</v>
      </c>
      <c r="AH41" s="10" t="s">
        <v>102</v>
      </c>
      <c r="AI41" s="10" t="s">
        <v>102</v>
      </c>
      <c r="AJ41" s="12" t="s">
        <v>503</v>
      </c>
      <c r="AK41" s="13" t="s">
        <v>119</v>
      </c>
      <c r="AL41" s="14" t="s">
        <v>120</v>
      </c>
      <c r="AM41" s="6" t="s">
        <v>121</v>
      </c>
      <c r="AN41" s="6" t="s">
        <v>122</v>
      </c>
      <c r="AO41" s="7" t="s">
        <v>122</v>
      </c>
      <c r="AP41" s="7">
        <v>3813000</v>
      </c>
      <c r="AQ41" s="7" t="s">
        <v>321</v>
      </c>
      <c r="AR41" s="7" t="s">
        <v>124</v>
      </c>
      <c r="AS41" s="7" t="s">
        <v>102</v>
      </c>
      <c r="AT41" s="7" t="s">
        <v>102</v>
      </c>
      <c r="AU41" s="7" t="s">
        <v>102</v>
      </c>
      <c r="AV41" s="7" t="s">
        <v>102</v>
      </c>
      <c r="AW41" s="15" t="s">
        <v>504</v>
      </c>
      <c r="AX41" s="7">
        <v>47</v>
      </c>
      <c r="AY41" s="10">
        <v>43875</v>
      </c>
      <c r="AZ41" s="7" t="s">
        <v>102</v>
      </c>
      <c r="BA41" s="7" t="s">
        <v>102</v>
      </c>
      <c r="BB41" s="7" t="s">
        <v>102</v>
      </c>
      <c r="BC41" s="7" t="s">
        <v>102</v>
      </c>
      <c r="BD41" s="16">
        <v>43878</v>
      </c>
      <c r="BE41" s="16">
        <v>44013</v>
      </c>
      <c r="BF41" s="10" t="s">
        <v>298</v>
      </c>
      <c r="BG41" s="7" t="s">
        <v>299</v>
      </c>
      <c r="BH41" s="7">
        <v>39742375</v>
      </c>
      <c r="BI41" s="7">
        <v>2</v>
      </c>
      <c r="BJ41" s="7" t="s">
        <v>102</v>
      </c>
      <c r="BK41" s="7" t="s">
        <v>102</v>
      </c>
      <c r="BL41" s="7" t="s">
        <v>102</v>
      </c>
      <c r="BM41" s="7" t="s">
        <v>102</v>
      </c>
      <c r="BN41" s="12" t="str">
        <f>AJ41</f>
        <v>BRIGIT INGRID RAMIREZ ESPEJO</v>
      </c>
      <c r="BO41" s="17">
        <f>AD41</f>
        <v>22588744</v>
      </c>
      <c r="BP41" s="17" t="str">
        <f>R41</f>
        <v>1 1. Días</v>
      </c>
      <c r="BQ41" s="18">
        <f>S41</f>
        <v>135</v>
      </c>
      <c r="BR41" s="94"/>
      <c r="BS41" s="93">
        <v>2342536</v>
      </c>
      <c r="BT41" s="94">
        <v>5019721</v>
      </c>
      <c r="BU41" s="94">
        <v>5019721</v>
      </c>
      <c r="BV41" s="94">
        <v>5019721</v>
      </c>
      <c r="BW41" s="94">
        <v>5187045</v>
      </c>
      <c r="BX41" s="94"/>
      <c r="BY41" s="94"/>
      <c r="BZ41" s="94"/>
      <c r="CA41" s="94"/>
      <c r="CB41" s="94"/>
      <c r="CC41" s="94"/>
      <c r="CD41" s="94"/>
      <c r="CE41" s="94"/>
      <c r="CF41" s="94"/>
      <c r="CG41" s="94"/>
      <c r="CH41" s="94"/>
      <c r="CI41" s="93">
        <f t="shared" si="1"/>
        <v>22588744</v>
      </c>
      <c r="CJ41" s="97">
        <f t="shared" si="2"/>
        <v>1</v>
      </c>
      <c r="CK41" s="98" t="s">
        <v>128</v>
      </c>
      <c r="CL41" s="94"/>
      <c r="CM41" s="94"/>
      <c r="CN41" s="94"/>
      <c r="CO41" s="94"/>
      <c r="CP41" s="94"/>
      <c r="CQ41" s="94">
        <v>6</v>
      </c>
      <c r="CR41" s="94">
        <v>6</v>
      </c>
      <c r="CS41" s="99"/>
      <c r="CT41" s="100"/>
      <c r="CU41" s="102"/>
      <c r="CV41" s="92">
        <f t="shared" si="3"/>
        <v>0</v>
      </c>
      <c r="CW41" s="93">
        <f t="shared" si="4"/>
        <v>22588744</v>
      </c>
      <c r="CX41" s="93">
        <f t="shared" si="5"/>
        <v>0</v>
      </c>
      <c r="CY41" s="94"/>
      <c r="CZ41" s="94"/>
    </row>
    <row r="42" spans="1:104" ht="84" customHeight="1" x14ac:dyDescent="0.25">
      <c r="A42" s="5" t="s">
        <v>505</v>
      </c>
      <c r="B42" s="6">
        <v>43874</v>
      </c>
      <c r="C42" s="7" t="s">
        <v>118</v>
      </c>
      <c r="D42" s="5" t="s">
        <v>102</v>
      </c>
      <c r="E42" s="7" t="s">
        <v>131</v>
      </c>
      <c r="F42" s="7" t="s">
        <v>132</v>
      </c>
      <c r="G42" s="8" t="s">
        <v>506</v>
      </c>
      <c r="H42" s="7" t="s">
        <v>106</v>
      </c>
      <c r="I42" s="7" t="s">
        <v>507</v>
      </c>
      <c r="J42" s="9" t="s">
        <v>508</v>
      </c>
      <c r="K42" s="6">
        <v>43875</v>
      </c>
      <c r="L42" s="7" t="s">
        <v>109</v>
      </c>
      <c r="M42" s="7" t="s">
        <v>110</v>
      </c>
      <c r="N42" s="8" t="s">
        <v>509</v>
      </c>
      <c r="O42" s="10" t="s">
        <v>102</v>
      </c>
      <c r="P42" s="7" t="s">
        <v>510</v>
      </c>
      <c r="Q42" s="7" t="s">
        <v>113</v>
      </c>
      <c r="R42" s="7" t="s">
        <v>114</v>
      </c>
      <c r="S42" s="7">
        <v>4</v>
      </c>
      <c r="T42" s="7" t="s">
        <v>263</v>
      </c>
      <c r="U42" s="7">
        <v>7501</v>
      </c>
      <c r="V42" s="7">
        <v>43</v>
      </c>
      <c r="W42" s="7">
        <v>31</v>
      </c>
      <c r="X42" s="10">
        <v>43853</v>
      </c>
      <c r="Y42" s="7" t="s">
        <v>152</v>
      </c>
      <c r="Z42" s="11">
        <v>31552532</v>
      </c>
      <c r="AA42" s="11">
        <v>7888133</v>
      </c>
      <c r="AB42" s="10" t="s">
        <v>102</v>
      </c>
      <c r="AC42" s="11">
        <v>0</v>
      </c>
      <c r="AD42" s="11">
        <f t="shared" si="0"/>
        <v>31552532</v>
      </c>
      <c r="AE42" s="10" t="s">
        <v>102</v>
      </c>
      <c r="AF42" s="10" t="s">
        <v>102</v>
      </c>
      <c r="AG42" s="10" t="s">
        <v>102</v>
      </c>
      <c r="AH42" s="10" t="s">
        <v>102</v>
      </c>
      <c r="AI42" s="10" t="s">
        <v>102</v>
      </c>
      <c r="AJ42" s="12" t="s">
        <v>511</v>
      </c>
      <c r="AK42" s="13" t="s">
        <v>119</v>
      </c>
      <c r="AL42" s="14" t="s">
        <v>120</v>
      </c>
      <c r="AM42" s="6" t="s">
        <v>121</v>
      </c>
      <c r="AN42" s="6" t="s">
        <v>198</v>
      </c>
      <c r="AO42" s="7" t="s">
        <v>377</v>
      </c>
      <c r="AP42" s="7">
        <v>3813000</v>
      </c>
      <c r="AQ42" s="7" t="s">
        <v>484</v>
      </c>
      <c r="AR42" s="7" t="s">
        <v>124</v>
      </c>
      <c r="AS42" s="7" t="s">
        <v>102</v>
      </c>
      <c r="AT42" s="7" t="s">
        <v>102</v>
      </c>
      <c r="AU42" s="7" t="s">
        <v>102</v>
      </c>
      <c r="AV42" s="7" t="s">
        <v>102</v>
      </c>
      <c r="AW42" s="15" t="s">
        <v>512</v>
      </c>
      <c r="AX42" s="7">
        <v>48</v>
      </c>
      <c r="AY42" s="10">
        <v>43875</v>
      </c>
      <c r="AZ42" s="7" t="s">
        <v>102</v>
      </c>
      <c r="BA42" s="7" t="s">
        <v>102</v>
      </c>
      <c r="BB42" s="7" t="s">
        <v>102</v>
      </c>
      <c r="BC42" s="7" t="s">
        <v>102</v>
      </c>
      <c r="BD42" s="16">
        <v>43878</v>
      </c>
      <c r="BE42" s="16">
        <v>43998</v>
      </c>
      <c r="BF42" s="10" t="s">
        <v>298</v>
      </c>
      <c r="BG42" s="7" t="s">
        <v>299</v>
      </c>
      <c r="BH42" s="7">
        <v>39742375</v>
      </c>
      <c r="BI42" s="7">
        <v>2</v>
      </c>
      <c r="BJ42" s="7" t="s">
        <v>102</v>
      </c>
      <c r="BK42" s="7" t="s">
        <v>102</v>
      </c>
      <c r="BL42" s="7" t="s">
        <v>102</v>
      </c>
      <c r="BM42" s="7" t="s">
        <v>102</v>
      </c>
      <c r="BN42" s="12" t="str">
        <f>AJ42</f>
        <v>YENNY ESTEPA HURTADO</v>
      </c>
      <c r="BO42" s="17">
        <f>AD42</f>
        <v>31552532</v>
      </c>
      <c r="BP42" s="17" t="str">
        <f>R42</f>
        <v>2 2. Meses</v>
      </c>
      <c r="BQ42" s="18">
        <f>S42</f>
        <v>4</v>
      </c>
      <c r="BR42" s="94"/>
      <c r="BS42" s="93">
        <v>3681129</v>
      </c>
      <c r="BT42" s="94">
        <v>7888133</v>
      </c>
      <c r="BU42" s="94">
        <v>7888133</v>
      </c>
      <c r="BV42" s="94">
        <v>7888133</v>
      </c>
      <c r="BW42" s="94">
        <v>4207004</v>
      </c>
      <c r="BX42" s="94"/>
      <c r="BY42" s="94"/>
      <c r="BZ42" s="94"/>
      <c r="CA42" s="94"/>
      <c r="CB42" s="94"/>
      <c r="CC42" s="94"/>
      <c r="CD42" s="94"/>
      <c r="CE42" s="94"/>
      <c r="CF42" s="94"/>
      <c r="CG42" s="94"/>
      <c r="CH42" s="94"/>
      <c r="CI42" s="93">
        <f t="shared" si="1"/>
        <v>31552532</v>
      </c>
      <c r="CJ42" s="97">
        <f t="shared" si="2"/>
        <v>1</v>
      </c>
      <c r="CK42" s="98" t="s">
        <v>128</v>
      </c>
      <c r="CL42" s="94"/>
      <c r="CM42" s="94"/>
      <c r="CN42" s="94"/>
      <c r="CO42" s="94"/>
      <c r="CP42" s="94"/>
      <c r="CQ42" s="94">
        <v>5</v>
      </c>
      <c r="CR42" s="94">
        <v>5</v>
      </c>
      <c r="CS42" s="99"/>
      <c r="CT42" s="100"/>
      <c r="CU42" s="102"/>
      <c r="CV42" s="92">
        <f t="shared" si="3"/>
        <v>0</v>
      </c>
      <c r="CW42" s="93">
        <f t="shared" si="4"/>
        <v>31552532</v>
      </c>
      <c r="CX42" s="93">
        <f t="shared" si="5"/>
        <v>0</v>
      </c>
      <c r="CY42" s="94"/>
      <c r="CZ42" s="94"/>
    </row>
    <row r="43" spans="1:104" ht="72" customHeight="1" x14ac:dyDescent="0.25">
      <c r="A43" s="5" t="s">
        <v>513</v>
      </c>
      <c r="B43" s="6">
        <v>43874</v>
      </c>
      <c r="C43" s="7" t="s">
        <v>145</v>
      </c>
      <c r="D43" s="5" t="s">
        <v>102</v>
      </c>
      <c r="E43" s="7" t="s">
        <v>131</v>
      </c>
      <c r="F43" s="7" t="s">
        <v>132</v>
      </c>
      <c r="G43" s="8" t="s">
        <v>514</v>
      </c>
      <c r="H43" s="7" t="s">
        <v>106</v>
      </c>
      <c r="I43" s="7" t="s">
        <v>515</v>
      </c>
      <c r="J43" s="9" t="s">
        <v>516</v>
      </c>
      <c r="K43" s="6">
        <v>43875</v>
      </c>
      <c r="L43" s="7" t="s">
        <v>109</v>
      </c>
      <c r="M43" s="7" t="s">
        <v>110</v>
      </c>
      <c r="N43" s="8" t="s">
        <v>517</v>
      </c>
      <c r="O43" s="10" t="s">
        <v>102</v>
      </c>
      <c r="P43" s="7" t="s">
        <v>518</v>
      </c>
      <c r="Q43" s="7" t="s">
        <v>113</v>
      </c>
      <c r="R43" s="7" t="s">
        <v>114</v>
      </c>
      <c r="S43" s="7">
        <v>4</v>
      </c>
      <c r="T43" s="7" t="s">
        <v>233</v>
      </c>
      <c r="U43" s="7">
        <v>7508</v>
      </c>
      <c r="V43" s="7">
        <v>43</v>
      </c>
      <c r="W43" s="7">
        <v>69</v>
      </c>
      <c r="X43" s="10">
        <v>43865</v>
      </c>
      <c r="Y43" s="7" t="s">
        <v>152</v>
      </c>
      <c r="Z43" s="11">
        <v>20078884</v>
      </c>
      <c r="AA43" s="11">
        <v>5019721</v>
      </c>
      <c r="AB43" s="10" t="s">
        <v>102</v>
      </c>
      <c r="AC43" s="11">
        <v>0</v>
      </c>
      <c r="AD43" s="11">
        <f t="shared" si="0"/>
        <v>20078884</v>
      </c>
      <c r="AE43" s="10" t="s">
        <v>102</v>
      </c>
      <c r="AF43" s="10" t="s">
        <v>102</v>
      </c>
      <c r="AG43" s="10" t="s">
        <v>102</v>
      </c>
      <c r="AH43" s="10" t="s">
        <v>102</v>
      </c>
      <c r="AI43" s="10" t="s">
        <v>102</v>
      </c>
      <c r="AJ43" s="12" t="s">
        <v>519</v>
      </c>
      <c r="AK43" s="13" t="s">
        <v>119</v>
      </c>
      <c r="AL43" s="14" t="s">
        <v>120</v>
      </c>
      <c r="AM43" s="6" t="s">
        <v>121</v>
      </c>
      <c r="AN43" s="6" t="s">
        <v>520</v>
      </c>
      <c r="AO43" s="7" t="s">
        <v>521</v>
      </c>
      <c r="AP43" s="7">
        <v>3813000</v>
      </c>
      <c r="AQ43" s="7" t="s">
        <v>494</v>
      </c>
      <c r="AR43" s="7" t="s">
        <v>420</v>
      </c>
      <c r="AS43" s="7" t="s">
        <v>102</v>
      </c>
      <c r="AT43" s="7" t="s">
        <v>102</v>
      </c>
      <c r="AU43" s="7" t="s">
        <v>102</v>
      </c>
      <c r="AV43" s="7" t="s">
        <v>102</v>
      </c>
      <c r="AW43" s="15" t="s">
        <v>522</v>
      </c>
      <c r="AX43" s="7">
        <v>51</v>
      </c>
      <c r="AY43" s="10">
        <v>43875</v>
      </c>
      <c r="AZ43" s="7" t="s">
        <v>102</v>
      </c>
      <c r="BA43" s="7" t="s">
        <v>102</v>
      </c>
      <c r="BB43" s="7" t="s">
        <v>102</v>
      </c>
      <c r="BC43" s="7" t="s">
        <v>102</v>
      </c>
      <c r="BD43" s="16">
        <v>43881</v>
      </c>
      <c r="BE43" s="16">
        <v>44001</v>
      </c>
      <c r="BF43" s="10" t="s">
        <v>238</v>
      </c>
      <c r="BG43" s="7" t="s">
        <v>239</v>
      </c>
      <c r="BH43" s="7">
        <v>79468174</v>
      </c>
      <c r="BI43" s="7">
        <v>1</v>
      </c>
      <c r="BJ43" s="7" t="s">
        <v>102</v>
      </c>
      <c r="BK43" s="7" t="s">
        <v>102</v>
      </c>
      <c r="BL43" s="7" t="s">
        <v>102</v>
      </c>
      <c r="BM43" s="7" t="s">
        <v>102</v>
      </c>
      <c r="BN43" s="12" t="str">
        <f>AJ43</f>
        <v>LUZ HELENA CHICANGANA VIDAL</v>
      </c>
      <c r="BO43" s="17">
        <f>AD43</f>
        <v>20078884</v>
      </c>
      <c r="BP43" s="17" t="str">
        <f>R43</f>
        <v>2 2. Meses</v>
      </c>
      <c r="BQ43" s="18">
        <f>S43</f>
        <v>4</v>
      </c>
      <c r="BR43" s="94"/>
      <c r="BS43" s="93">
        <v>1840564</v>
      </c>
      <c r="BT43" s="94">
        <v>5019721</v>
      </c>
      <c r="BU43" s="94">
        <v>5019721</v>
      </c>
      <c r="BV43" s="94">
        <v>5019721</v>
      </c>
      <c r="BW43" s="94">
        <v>3179157</v>
      </c>
      <c r="BX43" s="94"/>
      <c r="BY43" s="94"/>
      <c r="BZ43" s="94"/>
      <c r="CA43" s="94"/>
      <c r="CB43" s="94"/>
      <c r="CC43" s="94"/>
      <c r="CD43" s="94"/>
      <c r="CE43" s="94"/>
      <c r="CF43" s="94"/>
      <c r="CG43" s="94"/>
      <c r="CH43" s="94"/>
      <c r="CI43" s="93">
        <f t="shared" si="1"/>
        <v>20078884</v>
      </c>
      <c r="CJ43" s="97">
        <f t="shared" si="2"/>
        <v>1</v>
      </c>
      <c r="CK43" s="98" t="s">
        <v>128</v>
      </c>
      <c r="CL43" s="94"/>
      <c r="CM43" s="94"/>
      <c r="CN43" s="94"/>
      <c r="CO43" s="94"/>
      <c r="CP43" s="94"/>
      <c r="CQ43" s="94">
        <v>5</v>
      </c>
      <c r="CR43" s="94">
        <v>5</v>
      </c>
      <c r="CS43" s="99"/>
      <c r="CT43" s="100"/>
      <c r="CU43" s="102"/>
      <c r="CV43" s="92">
        <f t="shared" si="3"/>
        <v>0</v>
      </c>
      <c r="CW43" s="93">
        <f t="shared" si="4"/>
        <v>20078884</v>
      </c>
      <c r="CX43" s="93">
        <f t="shared" si="5"/>
        <v>0</v>
      </c>
      <c r="CY43" s="94"/>
      <c r="CZ43" s="94"/>
    </row>
    <row r="44" spans="1:104" ht="72" customHeight="1" x14ac:dyDescent="0.25">
      <c r="A44" s="5" t="s">
        <v>523</v>
      </c>
      <c r="B44" s="6">
        <v>43874</v>
      </c>
      <c r="C44" s="7" t="s">
        <v>118</v>
      </c>
      <c r="D44" s="5" t="s">
        <v>102</v>
      </c>
      <c r="E44" s="7" t="s">
        <v>131</v>
      </c>
      <c r="F44" s="7" t="s">
        <v>132</v>
      </c>
      <c r="G44" s="8" t="s">
        <v>524</v>
      </c>
      <c r="H44" s="7" t="s">
        <v>106</v>
      </c>
      <c r="I44" s="7" t="s">
        <v>525</v>
      </c>
      <c r="J44" s="9" t="s">
        <v>526</v>
      </c>
      <c r="K44" s="6">
        <v>43875</v>
      </c>
      <c r="L44" s="7" t="s">
        <v>109</v>
      </c>
      <c r="M44" s="7" t="s">
        <v>110</v>
      </c>
      <c r="N44" s="8" t="s">
        <v>527</v>
      </c>
      <c r="O44" s="10" t="s">
        <v>102</v>
      </c>
      <c r="P44" s="7" t="s">
        <v>528</v>
      </c>
      <c r="Q44" s="7" t="s">
        <v>113</v>
      </c>
      <c r="R44" s="7" t="s">
        <v>114</v>
      </c>
      <c r="S44" s="7">
        <v>4</v>
      </c>
      <c r="T44" s="7" t="s">
        <v>263</v>
      </c>
      <c r="U44" s="7">
        <v>7501</v>
      </c>
      <c r="V44" s="7">
        <v>43</v>
      </c>
      <c r="W44" s="7">
        <v>39</v>
      </c>
      <c r="X44" s="10">
        <v>43853</v>
      </c>
      <c r="Y44" s="7" t="s">
        <v>152</v>
      </c>
      <c r="Z44" s="11">
        <v>20078884</v>
      </c>
      <c r="AA44" s="11">
        <v>5019721</v>
      </c>
      <c r="AB44" s="10" t="s">
        <v>102</v>
      </c>
      <c r="AC44" s="11">
        <v>0</v>
      </c>
      <c r="AD44" s="11">
        <f t="shared" si="0"/>
        <v>20078884</v>
      </c>
      <c r="AE44" s="10" t="s">
        <v>102</v>
      </c>
      <c r="AF44" s="10" t="s">
        <v>102</v>
      </c>
      <c r="AG44" s="10" t="s">
        <v>102</v>
      </c>
      <c r="AH44" s="10" t="s">
        <v>102</v>
      </c>
      <c r="AI44" s="10" t="s">
        <v>102</v>
      </c>
      <c r="AJ44" s="12" t="s">
        <v>529</v>
      </c>
      <c r="AK44" s="13" t="s">
        <v>119</v>
      </c>
      <c r="AL44" s="14" t="s">
        <v>120</v>
      </c>
      <c r="AM44" s="6" t="s">
        <v>121</v>
      </c>
      <c r="AN44" s="6" t="s">
        <v>122</v>
      </c>
      <c r="AO44" s="7" t="s">
        <v>122</v>
      </c>
      <c r="AP44" s="7">
        <v>3813000</v>
      </c>
      <c r="AQ44" s="7" t="s">
        <v>265</v>
      </c>
      <c r="AR44" s="7" t="s">
        <v>124</v>
      </c>
      <c r="AS44" s="7" t="s">
        <v>102</v>
      </c>
      <c r="AT44" s="7" t="s">
        <v>102</v>
      </c>
      <c r="AU44" s="7" t="s">
        <v>102</v>
      </c>
      <c r="AV44" s="7" t="s">
        <v>102</v>
      </c>
      <c r="AW44" s="15" t="s">
        <v>530</v>
      </c>
      <c r="AX44" s="7">
        <v>54</v>
      </c>
      <c r="AY44" s="10">
        <v>43878</v>
      </c>
      <c r="AZ44" s="7" t="s">
        <v>102</v>
      </c>
      <c r="BA44" s="7" t="s">
        <v>102</v>
      </c>
      <c r="BB44" s="7" t="s">
        <v>102</v>
      </c>
      <c r="BC44" s="7" t="s">
        <v>102</v>
      </c>
      <c r="BD44" s="16">
        <v>43878</v>
      </c>
      <c r="BE44" s="16">
        <v>43998</v>
      </c>
      <c r="BF44" s="10" t="s">
        <v>298</v>
      </c>
      <c r="BG44" s="7" t="s">
        <v>299</v>
      </c>
      <c r="BH44" s="7">
        <v>39742375</v>
      </c>
      <c r="BI44" s="7">
        <v>2</v>
      </c>
      <c r="BJ44" s="7" t="s">
        <v>102</v>
      </c>
      <c r="BK44" s="7" t="s">
        <v>102</v>
      </c>
      <c r="BL44" s="7" t="s">
        <v>102</v>
      </c>
      <c r="BM44" s="7" t="s">
        <v>102</v>
      </c>
      <c r="BN44" s="12" t="str">
        <f>AJ44</f>
        <v>NELSON YESID LINARES RODRÍGUEZ</v>
      </c>
      <c r="BO44" s="17">
        <f>AD44</f>
        <v>20078884</v>
      </c>
      <c r="BP44" s="17" t="str">
        <f>R44</f>
        <v>2 2. Meses</v>
      </c>
      <c r="BQ44" s="18">
        <f>S44</f>
        <v>4</v>
      </c>
      <c r="BR44" s="94"/>
      <c r="BS44" s="93">
        <v>2342536</v>
      </c>
      <c r="BT44" s="94">
        <v>5019721</v>
      </c>
      <c r="BU44" s="94">
        <v>5019721</v>
      </c>
      <c r="BV44" s="94">
        <v>5019721</v>
      </c>
      <c r="BW44" s="94">
        <v>2677185</v>
      </c>
      <c r="BX44" s="94"/>
      <c r="BY44" s="94"/>
      <c r="BZ44" s="94"/>
      <c r="CA44" s="94"/>
      <c r="CB44" s="94"/>
      <c r="CC44" s="94"/>
      <c r="CD44" s="94"/>
      <c r="CE44" s="94"/>
      <c r="CF44" s="94"/>
      <c r="CG44" s="94"/>
      <c r="CH44" s="94"/>
      <c r="CI44" s="93">
        <f t="shared" si="1"/>
        <v>20078884</v>
      </c>
      <c r="CJ44" s="97">
        <f t="shared" si="2"/>
        <v>1</v>
      </c>
      <c r="CK44" s="98" t="s">
        <v>128</v>
      </c>
      <c r="CL44" s="94"/>
      <c r="CM44" s="94"/>
      <c r="CN44" s="94"/>
      <c r="CO44" s="94"/>
      <c r="CP44" s="94"/>
      <c r="CQ44" s="94">
        <v>5</v>
      </c>
      <c r="CR44" s="94">
        <v>5</v>
      </c>
      <c r="CS44" s="99"/>
      <c r="CT44" s="100"/>
      <c r="CU44" s="102"/>
      <c r="CV44" s="92">
        <f t="shared" si="3"/>
        <v>0</v>
      </c>
      <c r="CW44" s="93">
        <f t="shared" si="4"/>
        <v>20078884</v>
      </c>
      <c r="CX44" s="93">
        <f t="shared" si="5"/>
        <v>0</v>
      </c>
      <c r="CY44" s="94"/>
      <c r="CZ44" s="94"/>
    </row>
    <row r="45" spans="1:104" ht="96" customHeight="1" x14ac:dyDescent="0.25">
      <c r="A45" s="5" t="s">
        <v>531</v>
      </c>
      <c r="B45" s="6">
        <v>43874</v>
      </c>
      <c r="C45" s="7" t="s">
        <v>145</v>
      </c>
      <c r="D45" s="5" t="s">
        <v>102</v>
      </c>
      <c r="E45" s="7" t="s">
        <v>131</v>
      </c>
      <c r="F45" s="7" t="s">
        <v>132</v>
      </c>
      <c r="G45" s="8" t="s">
        <v>532</v>
      </c>
      <c r="H45" s="7" t="s">
        <v>106</v>
      </c>
      <c r="I45" s="7" t="s">
        <v>533</v>
      </c>
      <c r="J45" s="9" t="s">
        <v>534</v>
      </c>
      <c r="K45" s="6">
        <v>43875</v>
      </c>
      <c r="L45" s="7" t="s">
        <v>109</v>
      </c>
      <c r="M45" s="7" t="s">
        <v>110</v>
      </c>
      <c r="N45" s="8" t="s">
        <v>535</v>
      </c>
      <c r="O45" s="10" t="s">
        <v>102</v>
      </c>
      <c r="P45" s="7" t="s">
        <v>536</v>
      </c>
      <c r="Q45" s="7" t="s">
        <v>113</v>
      </c>
      <c r="R45" s="7" t="s">
        <v>114</v>
      </c>
      <c r="S45" s="7">
        <v>4</v>
      </c>
      <c r="T45" s="7" t="s">
        <v>233</v>
      </c>
      <c r="U45" s="7">
        <v>7508</v>
      </c>
      <c r="V45" s="7">
        <v>43</v>
      </c>
      <c r="W45" s="7">
        <v>71</v>
      </c>
      <c r="X45" s="10">
        <v>43865</v>
      </c>
      <c r="Y45" s="7" t="s">
        <v>152</v>
      </c>
      <c r="Z45" s="11">
        <v>28684120</v>
      </c>
      <c r="AA45" s="11">
        <v>7171030</v>
      </c>
      <c r="AB45" s="10" t="s">
        <v>102</v>
      </c>
      <c r="AC45" s="11">
        <v>0</v>
      </c>
      <c r="AD45" s="11">
        <f t="shared" si="0"/>
        <v>28684120</v>
      </c>
      <c r="AE45" s="10" t="s">
        <v>102</v>
      </c>
      <c r="AF45" s="10" t="s">
        <v>102</v>
      </c>
      <c r="AG45" s="10" t="s">
        <v>102</v>
      </c>
      <c r="AH45" s="10" t="s">
        <v>102</v>
      </c>
      <c r="AI45" s="10" t="s">
        <v>102</v>
      </c>
      <c r="AJ45" s="12" t="s">
        <v>537</v>
      </c>
      <c r="AK45" s="13" t="s">
        <v>119</v>
      </c>
      <c r="AL45" s="14" t="s">
        <v>120</v>
      </c>
      <c r="AM45" s="6" t="s">
        <v>121</v>
      </c>
      <c r="AN45" s="6" t="s">
        <v>122</v>
      </c>
      <c r="AO45" s="7" t="s">
        <v>122</v>
      </c>
      <c r="AP45" s="7">
        <v>3813000</v>
      </c>
      <c r="AQ45" s="7" t="s">
        <v>538</v>
      </c>
      <c r="AR45" s="7" t="s">
        <v>420</v>
      </c>
      <c r="AS45" s="7" t="s">
        <v>102</v>
      </c>
      <c r="AT45" s="7" t="s">
        <v>102</v>
      </c>
      <c r="AU45" s="7" t="s">
        <v>102</v>
      </c>
      <c r="AV45" s="7" t="s">
        <v>102</v>
      </c>
      <c r="AW45" s="15" t="s">
        <v>539</v>
      </c>
      <c r="AX45" s="7">
        <v>50</v>
      </c>
      <c r="AY45" s="10">
        <v>43875</v>
      </c>
      <c r="AZ45" s="7" t="s">
        <v>102</v>
      </c>
      <c r="BA45" s="7" t="s">
        <v>102</v>
      </c>
      <c r="BB45" s="7" t="s">
        <v>102</v>
      </c>
      <c r="BC45" s="7" t="s">
        <v>102</v>
      </c>
      <c r="BD45" s="16">
        <v>43881</v>
      </c>
      <c r="BE45" s="16">
        <v>44001</v>
      </c>
      <c r="BF45" s="10" t="s">
        <v>238</v>
      </c>
      <c r="BG45" s="7" t="s">
        <v>239</v>
      </c>
      <c r="BH45" s="7">
        <v>79468174</v>
      </c>
      <c r="BI45" s="7">
        <v>1</v>
      </c>
      <c r="BJ45" s="7" t="s">
        <v>102</v>
      </c>
      <c r="BK45" s="7" t="s">
        <v>102</v>
      </c>
      <c r="BL45" s="7" t="s">
        <v>102</v>
      </c>
      <c r="BM45" s="7" t="s">
        <v>102</v>
      </c>
      <c r="BN45" s="12" t="str">
        <f>AJ45</f>
        <v>HECTOR ALEXANDER MARTINEZ SILVA</v>
      </c>
      <c r="BO45" s="17">
        <f>AD45</f>
        <v>28684120</v>
      </c>
      <c r="BP45" s="17" t="str">
        <f>R45</f>
        <v>2 2. Meses</v>
      </c>
      <c r="BQ45" s="18">
        <f>S45</f>
        <v>4</v>
      </c>
      <c r="BR45" s="94"/>
      <c r="BS45" s="93">
        <v>2629378</v>
      </c>
      <c r="BT45" s="94">
        <v>7171030</v>
      </c>
      <c r="BU45" s="94">
        <v>7171030</v>
      </c>
      <c r="BV45" s="94">
        <v>7171030</v>
      </c>
      <c r="BW45" s="94">
        <v>4541652</v>
      </c>
      <c r="BX45" s="94"/>
      <c r="BY45" s="94"/>
      <c r="BZ45" s="94"/>
      <c r="CA45" s="94"/>
      <c r="CB45" s="94"/>
      <c r="CC45" s="94"/>
      <c r="CD45" s="94"/>
      <c r="CE45" s="94"/>
      <c r="CF45" s="94"/>
      <c r="CG45" s="94"/>
      <c r="CH45" s="94"/>
      <c r="CI45" s="93">
        <f t="shared" si="1"/>
        <v>28684120</v>
      </c>
      <c r="CJ45" s="97">
        <f t="shared" si="2"/>
        <v>1</v>
      </c>
      <c r="CK45" s="98" t="s">
        <v>128</v>
      </c>
      <c r="CL45" s="94"/>
      <c r="CM45" s="94"/>
      <c r="CN45" s="94"/>
      <c r="CO45" s="94"/>
      <c r="CP45" s="94"/>
      <c r="CQ45" s="94">
        <v>5</v>
      </c>
      <c r="CR45" s="94">
        <v>5</v>
      </c>
      <c r="CS45" s="99"/>
      <c r="CT45" s="100"/>
      <c r="CU45" s="102"/>
      <c r="CV45" s="92">
        <f t="shared" si="3"/>
        <v>0</v>
      </c>
      <c r="CW45" s="93">
        <f t="shared" si="4"/>
        <v>28684120</v>
      </c>
      <c r="CX45" s="93">
        <f t="shared" si="5"/>
        <v>0</v>
      </c>
      <c r="CY45" s="94"/>
      <c r="CZ45" s="94"/>
    </row>
    <row r="46" spans="1:104" ht="72" customHeight="1" x14ac:dyDescent="0.25">
      <c r="A46" s="5" t="s">
        <v>540</v>
      </c>
      <c r="B46" s="6">
        <v>43874</v>
      </c>
      <c r="C46" s="7" t="s">
        <v>145</v>
      </c>
      <c r="D46" s="5" t="s">
        <v>203</v>
      </c>
      <c r="E46" s="7" t="s">
        <v>131</v>
      </c>
      <c r="F46" s="7" t="s">
        <v>132</v>
      </c>
      <c r="G46" s="8" t="s">
        <v>541</v>
      </c>
      <c r="H46" s="7" t="s">
        <v>106</v>
      </c>
      <c r="I46" s="7" t="s">
        <v>542</v>
      </c>
      <c r="J46" s="9" t="s">
        <v>543</v>
      </c>
      <c r="K46" s="6">
        <v>43875</v>
      </c>
      <c r="L46" s="7" t="s">
        <v>109</v>
      </c>
      <c r="M46" s="7" t="s">
        <v>110</v>
      </c>
      <c r="N46" s="8" t="s">
        <v>544</v>
      </c>
      <c r="O46" s="10" t="s">
        <v>102</v>
      </c>
      <c r="P46" s="7" t="s">
        <v>545</v>
      </c>
      <c r="Q46" s="7" t="s">
        <v>113</v>
      </c>
      <c r="R46" s="7" t="s">
        <v>114</v>
      </c>
      <c r="S46" s="7">
        <v>4</v>
      </c>
      <c r="T46" s="7" t="s">
        <v>233</v>
      </c>
      <c r="U46" s="7">
        <v>7508</v>
      </c>
      <c r="V46" s="7">
        <v>43</v>
      </c>
      <c r="W46" s="7">
        <v>67</v>
      </c>
      <c r="X46" s="10">
        <v>43865</v>
      </c>
      <c r="Y46" s="7" t="s">
        <v>152</v>
      </c>
      <c r="Z46" s="11">
        <v>34420944</v>
      </c>
      <c r="AA46" s="11">
        <v>8605236</v>
      </c>
      <c r="AB46" s="10" t="s">
        <v>102</v>
      </c>
      <c r="AC46" s="11">
        <v>0</v>
      </c>
      <c r="AD46" s="11">
        <f t="shared" si="0"/>
        <v>34420944</v>
      </c>
      <c r="AE46" s="10" t="s">
        <v>102</v>
      </c>
      <c r="AF46" s="10" t="s">
        <v>102</v>
      </c>
      <c r="AG46" s="10" t="s">
        <v>102</v>
      </c>
      <c r="AH46" s="10" t="s">
        <v>102</v>
      </c>
      <c r="AI46" s="10" t="s">
        <v>102</v>
      </c>
      <c r="AJ46" s="12" t="s">
        <v>546</v>
      </c>
      <c r="AK46" s="13" t="s">
        <v>119</v>
      </c>
      <c r="AL46" s="14" t="s">
        <v>120</v>
      </c>
      <c r="AM46" s="6" t="s">
        <v>121</v>
      </c>
      <c r="AN46" s="6" t="s">
        <v>122</v>
      </c>
      <c r="AO46" s="7" t="s">
        <v>122</v>
      </c>
      <c r="AP46" s="7">
        <v>3813000</v>
      </c>
      <c r="AQ46" s="7" t="s">
        <v>494</v>
      </c>
      <c r="AR46" s="7" t="s">
        <v>420</v>
      </c>
      <c r="AS46" s="7" t="s">
        <v>102</v>
      </c>
      <c r="AT46" s="7" t="s">
        <v>102</v>
      </c>
      <c r="AU46" s="7" t="s">
        <v>102</v>
      </c>
      <c r="AV46" s="7" t="s">
        <v>102</v>
      </c>
      <c r="AW46" s="15" t="s">
        <v>547</v>
      </c>
      <c r="AX46" s="7">
        <v>53</v>
      </c>
      <c r="AY46" s="10">
        <v>43878</v>
      </c>
      <c r="AZ46" s="7" t="s">
        <v>102</v>
      </c>
      <c r="BA46" s="7" t="s">
        <v>102</v>
      </c>
      <c r="BB46" s="7" t="s">
        <v>102</v>
      </c>
      <c r="BC46" s="7" t="s">
        <v>102</v>
      </c>
      <c r="BD46" s="16">
        <v>43879</v>
      </c>
      <c r="BE46" s="16">
        <v>43999</v>
      </c>
      <c r="BF46" s="10" t="s">
        <v>238</v>
      </c>
      <c r="BG46" s="7" t="s">
        <v>239</v>
      </c>
      <c r="BH46" s="7">
        <v>79468174</v>
      </c>
      <c r="BI46" s="7">
        <v>1</v>
      </c>
      <c r="BJ46" s="7" t="s">
        <v>102</v>
      </c>
      <c r="BK46" s="7" t="s">
        <v>102</v>
      </c>
      <c r="BL46" s="7" t="s">
        <v>102</v>
      </c>
      <c r="BM46" s="7" t="s">
        <v>102</v>
      </c>
      <c r="BN46" s="12" t="str">
        <f>AJ46</f>
        <v>LEONARDO SANTOS CHACON</v>
      </c>
      <c r="BO46" s="17">
        <f>AD46</f>
        <v>34420944</v>
      </c>
      <c r="BP46" s="17" t="str">
        <f>R46</f>
        <v>2 2. Meses</v>
      </c>
      <c r="BQ46" s="18">
        <f>S46</f>
        <v>4</v>
      </c>
      <c r="BR46" s="94"/>
      <c r="BS46" s="93">
        <v>3728936</v>
      </c>
      <c r="BT46" s="94">
        <v>8605236</v>
      </c>
      <c r="BU46" s="94">
        <v>8605236</v>
      </c>
      <c r="BV46" s="94">
        <v>8605236</v>
      </c>
      <c r="BW46" s="94">
        <v>4876300</v>
      </c>
      <c r="BX46" s="94"/>
      <c r="BY46" s="94"/>
      <c r="BZ46" s="94"/>
      <c r="CA46" s="94"/>
      <c r="CB46" s="94"/>
      <c r="CC46" s="94"/>
      <c r="CD46" s="94"/>
      <c r="CE46" s="94"/>
      <c r="CF46" s="94"/>
      <c r="CG46" s="94"/>
      <c r="CH46" s="94"/>
      <c r="CI46" s="93">
        <f t="shared" si="1"/>
        <v>34420944</v>
      </c>
      <c r="CJ46" s="97">
        <f t="shared" si="2"/>
        <v>1</v>
      </c>
      <c r="CK46" s="98" t="s">
        <v>128</v>
      </c>
      <c r="CL46" s="94"/>
      <c r="CM46" s="94"/>
      <c r="CN46" s="94"/>
      <c r="CO46" s="94"/>
      <c r="CP46" s="94"/>
      <c r="CQ46" s="94">
        <v>5</v>
      </c>
      <c r="CR46" s="94">
        <v>5</v>
      </c>
      <c r="CS46" s="99"/>
      <c r="CT46" s="100"/>
      <c r="CU46" s="102"/>
      <c r="CV46" s="92">
        <f t="shared" si="3"/>
        <v>0</v>
      </c>
      <c r="CW46" s="93">
        <f t="shared" si="4"/>
        <v>34420944</v>
      </c>
      <c r="CX46" s="93">
        <f t="shared" si="5"/>
        <v>0</v>
      </c>
      <c r="CY46" s="94"/>
      <c r="CZ46" s="94"/>
    </row>
    <row r="47" spans="1:104" ht="72" customHeight="1" x14ac:dyDescent="0.25">
      <c r="A47" s="5" t="s">
        <v>548</v>
      </c>
      <c r="B47" s="6">
        <v>43875</v>
      </c>
      <c r="C47" s="7" t="s">
        <v>101</v>
      </c>
      <c r="D47" s="5" t="s">
        <v>102</v>
      </c>
      <c r="E47" s="7" t="s">
        <v>131</v>
      </c>
      <c r="F47" s="7" t="s">
        <v>132</v>
      </c>
      <c r="G47" s="8" t="s">
        <v>549</v>
      </c>
      <c r="H47" s="7" t="s">
        <v>106</v>
      </c>
      <c r="I47" s="7" t="s">
        <v>550</v>
      </c>
      <c r="J47" s="9" t="s">
        <v>551</v>
      </c>
      <c r="K47" s="6">
        <v>43875</v>
      </c>
      <c r="L47" s="7" t="s">
        <v>109</v>
      </c>
      <c r="M47" s="7" t="s">
        <v>110</v>
      </c>
      <c r="N47" s="8" t="s">
        <v>552</v>
      </c>
      <c r="O47" s="10" t="s">
        <v>102</v>
      </c>
      <c r="P47" s="7" t="s">
        <v>553</v>
      </c>
      <c r="Q47" s="7" t="s">
        <v>113</v>
      </c>
      <c r="R47" s="7" t="s">
        <v>114</v>
      </c>
      <c r="S47" s="7">
        <v>10</v>
      </c>
      <c r="T47" s="7" t="s">
        <v>115</v>
      </c>
      <c r="U47" s="7" t="s">
        <v>116</v>
      </c>
      <c r="V47" s="7" t="s">
        <v>102</v>
      </c>
      <c r="W47" s="7">
        <v>77</v>
      </c>
      <c r="X47" s="10">
        <v>43868</v>
      </c>
      <c r="Y47" s="7" t="s">
        <v>117</v>
      </c>
      <c r="Z47" s="11">
        <v>50197210</v>
      </c>
      <c r="AA47" s="11">
        <v>5019721</v>
      </c>
      <c r="AB47" s="45" t="s">
        <v>102</v>
      </c>
      <c r="AC47" s="11">
        <v>0</v>
      </c>
      <c r="AD47" s="11">
        <f t="shared" si="0"/>
        <v>50197210</v>
      </c>
      <c r="AE47" s="10" t="s">
        <v>102</v>
      </c>
      <c r="AF47" s="10" t="s">
        <v>102</v>
      </c>
      <c r="AG47" s="10" t="s">
        <v>102</v>
      </c>
      <c r="AH47" s="10" t="s">
        <v>102</v>
      </c>
      <c r="AI47" s="10" t="s">
        <v>102</v>
      </c>
      <c r="AJ47" s="12" t="s">
        <v>554</v>
      </c>
      <c r="AK47" s="13" t="s">
        <v>119</v>
      </c>
      <c r="AL47" s="14" t="s">
        <v>120</v>
      </c>
      <c r="AM47" s="6" t="s">
        <v>121</v>
      </c>
      <c r="AN47" s="6" t="s">
        <v>555</v>
      </c>
      <c r="AO47" s="7" t="s">
        <v>556</v>
      </c>
      <c r="AP47" s="7">
        <v>3813000</v>
      </c>
      <c r="AQ47" s="7" t="s">
        <v>439</v>
      </c>
      <c r="AR47" s="7" t="s">
        <v>124</v>
      </c>
      <c r="AS47" s="7" t="s">
        <v>102</v>
      </c>
      <c r="AT47" s="7" t="s">
        <v>102</v>
      </c>
      <c r="AU47" s="7" t="s">
        <v>102</v>
      </c>
      <c r="AV47" s="7" t="s">
        <v>102</v>
      </c>
      <c r="AW47" s="15" t="s">
        <v>557</v>
      </c>
      <c r="AX47" s="7">
        <v>52</v>
      </c>
      <c r="AY47" s="10">
        <v>43878</v>
      </c>
      <c r="AZ47" s="7" t="s">
        <v>102</v>
      </c>
      <c r="BA47" s="7" t="s">
        <v>102</v>
      </c>
      <c r="BB47" s="7" t="s">
        <v>102</v>
      </c>
      <c r="BC47" s="7" t="s">
        <v>102</v>
      </c>
      <c r="BD47" s="16">
        <v>43878</v>
      </c>
      <c r="BE47" s="16">
        <v>44181</v>
      </c>
      <c r="BF47" s="10" t="s">
        <v>310</v>
      </c>
      <c r="BG47" s="7" t="s">
        <v>215</v>
      </c>
      <c r="BH47" s="7">
        <v>52233911</v>
      </c>
      <c r="BI47" s="7">
        <v>4</v>
      </c>
      <c r="BJ47" s="7" t="s">
        <v>102</v>
      </c>
      <c r="BK47" s="7" t="s">
        <v>102</v>
      </c>
      <c r="BL47" s="7" t="s">
        <v>102</v>
      </c>
      <c r="BM47" s="7" t="s">
        <v>102</v>
      </c>
      <c r="BN47" s="12" t="str">
        <f>AJ47</f>
        <v>MARIA DEL PILAR MUÑOZ ALVAREZ</v>
      </c>
      <c r="BO47" s="17">
        <f>AD47</f>
        <v>50197210</v>
      </c>
      <c r="BP47" s="17" t="str">
        <f>R47</f>
        <v>2 2. Meses</v>
      </c>
      <c r="BQ47" s="18">
        <f>S47</f>
        <v>10</v>
      </c>
      <c r="BR47" s="94"/>
      <c r="BS47" s="93">
        <v>2342536</v>
      </c>
      <c r="BT47" s="94">
        <v>5019721</v>
      </c>
      <c r="BU47" s="94">
        <v>5019721</v>
      </c>
      <c r="BV47" s="94">
        <v>5019721</v>
      </c>
      <c r="BW47" s="94">
        <v>5019721</v>
      </c>
      <c r="BX47" s="94">
        <v>5019721</v>
      </c>
      <c r="BY47" s="94">
        <v>5019721</v>
      </c>
      <c r="BZ47" s="94">
        <v>5019721</v>
      </c>
      <c r="CA47" s="94">
        <v>5019721</v>
      </c>
      <c r="CB47" s="95">
        <v>7696906</v>
      </c>
      <c r="CC47" s="96"/>
      <c r="CD47" s="95"/>
      <c r="CE47" s="94"/>
      <c r="CF47" s="94"/>
      <c r="CG47" s="94"/>
      <c r="CH47" s="94"/>
      <c r="CI47" s="93">
        <f t="shared" si="1"/>
        <v>50197210</v>
      </c>
      <c r="CJ47" s="97">
        <f t="shared" si="2"/>
        <v>1</v>
      </c>
      <c r="CK47" s="98" t="s">
        <v>128</v>
      </c>
      <c r="CL47" s="94"/>
      <c r="CM47" s="94"/>
      <c r="CN47" s="94"/>
      <c r="CO47" s="94"/>
      <c r="CP47" s="94"/>
      <c r="CQ47" s="94">
        <v>10</v>
      </c>
      <c r="CR47" s="94">
        <v>10</v>
      </c>
      <c r="CS47" s="99" t="s">
        <v>558</v>
      </c>
      <c r="CT47" s="100">
        <v>44193</v>
      </c>
      <c r="CU47" s="101">
        <v>2677185</v>
      </c>
      <c r="CV47" s="92">
        <f t="shared" si="3"/>
        <v>2677185</v>
      </c>
      <c r="CW47" s="93">
        <f t="shared" si="4"/>
        <v>50197210</v>
      </c>
      <c r="CX47" s="93">
        <f t="shared" si="5"/>
        <v>0</v>
      </c>
      <c r="CY47" s="94"/>
      <c r="CZ47" s="94"/>
    </row>
    <row r="48" spans="1:104" ht="72" customHeight="1" x14ac:dyDescent="0.25">
      <c r="A48" s="5" t="s">
        <v>559</v>
      </c>
      <c r="B48" s="6">
        <v>43875</v>
      </c>
      <c r="C48" s="7" t="s">
        <v>118</v>
      </c>
      <c r="D48" s="5" t="s">
        <v>203</v>
      </c>
      <c r="E48" s="7" t="s">
        <v>131</v>
      </c>
      <c r="F48" s="7" t="s">
        <v>132</v>
      </c>
      <c r="G48" s="8" t="s">
        <v>560</v>
      </c>
      <c r="H48" s="7" t="s">
        <v>106</v>
      </c>
      <c r="I48" s="7" t="s">
        <v>561</v>
      </c>
      <c r="J48" s="9" t="s">
        <v>562</v>
      </c>
      <c r="K48" s="6">
        <v>43878</v>
      </c>
      <c r="L48" s="7" t="s">
        <v>109</v>
      </c>
      <c r="M48" s="7" t="s">
        <v>110</v>
      </c>
      <c r="N48" s="8" t="s">
        <v>563</v>
      </c>
      <c r="O48" s="10" t="s">
        <v>102</v>
      </c>
      <c r="P48" s="7" t="s">
        <v>564</v>
      </c>
      <c r="Q48" s="7" t="s">
        <v>113</v>
      </c>
      <c r="R48" s="23" t="s">
        <v>114</v>
      </c>
      <c r="S48" s="23">
        <v>10</v>
      </c>
      <c r="T48" s="7" t="s">
        <v>115</v>
      </c>
      <c r="U48" s="7" t="s">
        <v>116</v>
      </c>
      <c r="V48" s="7" t="s">
        <v>102</v>
      </c>
      <c r="W48" s="7">
        <v>20</v>
      </c>
      <c r="X48" s="10">
        <v>43847</v>
      </c>
      <c r="Y48" s="7" t="s">
        <v>117</v>
      </c>
      <c r="Z48" s="11">
        <v>57368240</v>
      </c>
      <c r="AA48" s="11">
        <v>5736824</v>
      </c>
      <c r="AB48" s="45" t="s">
        <v>102</v>
      </c>
      <c r="AC48" s="11">
        <v>0</v>
      </c>
      <c r="AD48" s="11">
        <f t="shared" si="0"/>
        <v>57368240</v>
      </c>
      <c r="AE48" s="7" t="s">
        <v>102</v>
      </c>
      <c r="AF48" s="10" t="s">
        <v>102</v>
      </c>
      <c r="AG48" s="7"/>
      <c r="AH48" s="10" t="s">
        <v>102</v>
      </c>
      <c r="AI48" s="10" t="s">
        <v>102</v>
      </c>
      <c r="AJ48" s="12" t="s">
        <v>565</v>
      </c>
      <c r="AK48" s="13" t="s">
        <v>119</v>
      </c>
      <c r="AL48" s="14" t="s">
        <v>120</v>
      </c>
      <c r="AM48" s="6" t="s">
        <v>121</v>
      </c>
      <c r="AN48" s="6" t="s">
        <v>122</v>
      </c>
      <c r="AO48" s="7" t="s">
        <v>122</v>
      </c>
      <c r="AP48" s="7">
        <v>3813000</v>
      </c>
      <c r="AQ48" s="7" t="s">
        <v>210</v>
      </c>
      <c r="AR48" s="7" t="s">
        <v>124</v>
      </c>
      <c r="AS48" s="7" t="s">
        <v>102</v>
      </c>
      <c r="AT48" s="7" t="s">
        <v>102</v>
      </c>
      <c r="AU48" s="7" t="s">
        <v>102</v>
      </c>
      <c r="AV48" s="7" t="s">
        <v>102</v>
      </c>
      <c r="AW48" s="15" t="s">
        <v>566</v>
      </c>
      <c r="AX48" s="7">
        <v>58</v>
      </c>
      <c r="AY48" s="10">
        <v>43879</v>
      </c>
      <c r="AZ48" s="7">
        <v>322</v>
      </c>
      <c r="BA48" s="10">
        <v>44175</v>
      </c>
      <c r="BB48" s="103" t="s">
        <v>102</v>
      </c>
      <c r="BC48" s="103" t="s">
        <v>102</v>
      </c>
      <c r="BD48" s="16">
        <v>43880</v>
      </c>
      <c r="BE48" s="16">
        <v>44195</v>
      </c>
      <c r="BF48" s="10" t="s">
        <v>126</v>
      </c>
      <c r="BG48" s="7" t="s">
        <v>567</v>
      </c>
      <c r="BH48" s="7">
        <v>51748267</v>
      </c>
      <c r="BI48" s="7">
        <v>6</v>
      </c>
      <c r="BJ48" s="7" t="s">
        <v>102</v>
      </c>
      <c r="BK48" s="7" t="s">
        <v>102</v>
      </c>
      <c r="BL48" s="7" t="s">
        <v>102</v>
      </c>
      <c r="BM48" s="7" t="s">
        <v>102</v>
      </c>
      <c r="BN48" s="12" t="str">
        <f>AJ48</f>
        <v>MAGNERY EDITH VARGAS MORALES</v>
      </c>
      <c r="BO48" s="17">
        <f>AD48</f>
        <v>57368240</v>
      </c>
      <c r="BP48" s="17" t="str">
        <f>R48</f>
        <v>2 2. Meses</v>
      </c>
      <c r="BQ48" s="18">
        <f>S48</f>
        <v>10</v>
      </c>
      <c r="BR48" s="94"/>
      <c r="BS48" s="93">
        <v>2294730</v>
      </c>
      <c r="BT48" s="94">
        <v>5736824</v>
      </c>
      <c r="BU48" s="94">
        <v>5736824</v>
      </c>
      <c r="BV48" s="94">
        <v>5736824</v>
      </c>
      <c r="BW48" s="94">
        <v>5736824</v>
      </c>
      <c r="BX48" s="94">
        <v>5736824</v>
      </c>
      <c r="BY48" s="94">
        <v>5736824</v>
      </c>
      <c r="BZ48" s="94">
        <v>5736824</v>
      </c>
      <c r="CA48" s="94">
        <v>5736824</v>
      </c>
      <c r="CB48" s="95">
        <v>5736824</v>
      </c>
      <c r="CC48" s="94"/>
      <c r="CD48" s="94"/>
      <c r="CE48" s="94"/>
      <c r="CF48" s="94"/>
      <c r="CG48" s="94"/>
      <c r="CH48" s="94"/>
      <c r="CI48" s="93">
        <f t="shared" si="1"/>
        <v>53926146</v>
      </c>
      <c r="CJ48" s="97">
        <f t="shared" si="2"/>
        <v>0.94000000697249908</v>
      </c>
      <c r="CK48" s="98" t="s">
        <v>212</v>
      </c>
      <c r="CL48" s="94"/>
      <c r="CM48" s="94"/>
      <c r="CN48" s="94"/>
      <c r="CO48" s="94"/>
      <c r="CP48" s="94"/>
      <c r="CQ48" s="94">
        <v>11</v>
      </c>
      <c r="CR48" s="94">
        <v>10</v>
      </c>
      <c r="CS48" s="99" t="s">
        <v>568</v>
      </c>
      <c r="CT48" s="100">
        <v>44172</v>
      </c>
      <c r="CU48" s="101">
        <v>5736824</v>
      </c>
      <c r="CV48" s="92">
        <f t="shared" si="3"/>
        <v>5736824</v>
      </c>
      <c r="CW48" s="93">
        <f t="shared" si="4"/>
        <v>53926146</v>
      </c>
      <c r="CX48" s="93">
        <f t="shared" si="5"/>
        <v>3442094</v>
      </c>
      <c r="CY48" s="94"/>
      <c r="CZ48" s="94"/>
    </row>
    <row r="49" spans="1:104" ht="72" customHeight="1" x14ac:dyDescent="0.25">
      <c r="A49" s="5" t="s">
        <v>569</v>
      </c>
      <c r="B49" s="6">
        <v>43878</v>
      </c>
      <c r="C49" s="7" t="s">
        <v>118</v>
      </c>
      <c r="D49" s="5" t="s">
        <v>203</v>
      </c>
      <c r="E49" s="7" t="s">
        <v>131</v>
      </c>
      <c r="F49" s="7" t="s">
        <v>132</v>
      </c>
      <c r="G49" s="8" t="s">
        <v>570</v>
      </c>
      <c r="H49" s="7" t="s">
        <v>106</v>
      </c>
      <c r="I49" s="7" t="s">
        <v>571</v>
      </c>
      <c r="J49" s="9" t="s">
        <v>572</v>
      </c>
      <c r="K49" s="6">
        <v>43878</v>
      </c>
      <c r="L49" s="7" t="s">
        <v>109</v>
      </c>
      <c r="M49" s="7" t="s">
        <v>110</v>
      </c>
      <c r="N49" s="8" t="s">
        <v>573</v>
      </c>
      <c r="O49" s="10" t="s">
        <v>102</v>
      </c>
      <c r="P49" s="7" t="s">
        <v>574</v>
      </c>
      <c r="Q49" s="7" t="s">
        <v>113</v>
      </c>
      <c r="R49" s="7" t="s">
        <v>232</v>
      </c>
      <c r="S49" s="7">
        <v>134</v>
      </c>
      <c r="T49" s="7" t="s">
        <v>575</v>
      </c>
      <c r="U49" s="7">
        <v>7509</v>
      </c>
      <c r="V49" s="7">
        <v>43</v>
      </c>
      <c r="W49" s="7">
        <v>74</v>
      </c>
      <c r="X49" s="10">
        <v>43866</v>
      </c>
      <c r="Y49" s="7" t="s">
        <v>152</v>
      </c>
      <c r="Z49" s="11">
        <v>35233661</v>
      </c>
      <c r="AA49" s="11">
        <v>7888133</v>
      </c>
      <c r="AB49" s="10" t="s">
        <v>102</v>
      </c>
      <c r="AC49" s="11">
        <v>0</v>
      </c>
      <c r="AD49" s="11">
        <f t="shared" si="0"/>
        <v>35233661</v>
      </c>
      <c r="AE49" s="10" t="s">
        <v>102</v>
      </c>
      <c r="AF49" s="10" t="s">
        <v>102</v>
      </c>
      <c r="AG49" s="10" t="s">
        <v>102</v>
      </c>
      <c r="AH49" s="10" t="s">
        <v>102</v>
      </c>
      <c r="AI49" s="10" t="s">
        <v>102</v>
      </c>
      <c r="AJ49" s="12" t="s">
        <v>576</v>
      </c>
      <c r="AK49" s="13" t="s">
        <v>119</v>
      </c>
      <c r="AL49" s="14" t="s">
        <v>120</v>
      </c>
      <c r="AM49" s="6" t="s">
        <v>121</v>
      </c>
      <c r="AN49" s="6" t="s">
        <v>122</v>
      </c>
      <c r="AO49" s="7" t="s">
        <v>122</v>
      </c>
      <c r="AP49" s="7">
        <v>3813000</v>
      </c>
      <c r="AQ49" s="7" t="s">
        <v>188</v>
      </c>
      <c r="AR49" s="7" t="s">
        <v>420</v>
      </c>
      <c r="AS49" s="7" t="s">
        <v>102</v>
      </c>
      <c r="AT49" s="7" t="s">
        <v>102</v>
      </c>
      <c r="AU49" s="7" t="s">
        <v>102</v>
      </c>
      <c r="AV49" s="7" t="s">
        <v>102</v>
      </c>
      <c r="AW49" s="15" t="s">
        <v>577</v>
      </c>
      <c r="AX49" s="7">
        <v>59</v>
      </c>
      <c r="AY49" s="10">
        <v>43879</v>
      </c>
      <c r="AZ49" s="7" t="s">
        <v>102</v>
      </c>
      <c r="BA49" s="7" t="s">
        <v>102</v>
      </c>
      <c r="BB49" s="7" t="s">
        <v>102</v>
      </c>
      <c r="BC49" s="7" t="s">
        <v>102</v>
      </c>
      <c r="BD49" s="16">
        <v>43879</v>
      </c>
      <c r="BE49" s="16">
        <v>44013</v>
      </c>
      <c r="BF49" s="10" t="s">
        <v>126</v>
      </c>
      <c r="BG49" s="7" t="s">
        <v>567</v>
      </c>
      <c r="BH49" s="7">
        <v>51748267</v>
      </c>
      <c r="BI49" s="7">
        <v>6</v>
      </c>
      <c r="BJ49" s="7" t="s">
        <v>102</v>
      </c>
      <c r="BK49" s="7" t="s">
        <v>102</v>
      </c>
      <c r="BL49" s="7" t="s">
        <v>102</v>
      </c>
      <c r="BM49" s="7" t="s">
        <v>102</v>
      </c>
      <c r="BN49" s="12" t="str">
        <f>AJ49</f>
        <v>JUAN CARLOS BARRERA CASTIBLANCO</v>
      </c>
      <c r="BO49" s="17">
        <f>AD49</f>
        <v>35233661</v>
      </c>
      <c r="BP49" s="17" t="str">
        <f>R49</f>
        <v>1 1. Días</v>
      </c>
      <c r="BQ49" s="18">
        <f>S49</f>
        <v>134</v>
      </c>
      <c r="BR49" s="94"/>
      <c r="BS49" s="93">
        <v>3418191</v>
      </c>
      <c r="BT49" s="94">
        <v>7888133</v>
      </c>
      <c r="BU49" s="94">
        <v>7888133</v>
      </c>
      <c r="BV49" s="94">
        <v>7888133</v>
      </c>
      <c r="BW49" s="94">
        <v>8151071</v>
      </c>
      <c r="BX49" s="94"/>
      <c r="BY49" s="94"/>
      <c r="BZ49" s="94"/>
      <c r="CA49" s="94"/>
      <c r="CB49" s="94"/>
      <c r="CC49" s="94"/>
      <c r="CD49" s="94"/>
      <c r="CE49" s="94"/>
      <c r="CF49" s="94"/>
      <c r="CG49" s="94"/>
      <c r="CH49" s="94"/>
      <c r="CI49" s="93">
        <f t="shared" si="1"/>
        <v>35233661</v>
      </c>
      <c r="CJ49" s="97">
        <f t="shared" si="2"/>
        <v>1</v>
      </c>
      <c r="CK49" s="98" t="s">
        <v>128</v>
      </c>
      <c r="CL49" s="94"/>
      <c r="CM49" s="94"/>
      <c r="CN49" s="94"/>
      <c r="CO49" s="94"/>
      <c r="CP49" s="94"/>
      <c r="CQ49" s="94">
        <v>5</v>
      </c>
      <c r="CR49" s="94">
        <v>5</v>
      </c>
      <c r="CS49" s="99"/>
      <c r="CT49" s="100"/>
      <c r="CU49" s="102"/>
      <c r="CV49" s="92">
        <f t="shared" si="3"/>
        <v>0</v>
      </c>
      <c r="CW49" s="93">
        <f t="shared" si="4"/>
        <v>35233661</v>
      </c>
      <c r="CX49" s="93">
        <f t="shared" si="5"/>
        <v>0</v>
      </c>
      <c r="CY49" s="94"/>
      <c r="CZ49" s="94"/>
    </row>
    <row r="50" spans="1:104" ht="72" customHeight="1" x14ac:dyDescent="0.25">
      <c r="A50" s="5" t="s">
        <v>578</v>
      </c>
      <c r="B50" s="6">
        <v>43875</v>
      </c>
      <c r="C50" s="7" t="s">
        <v>244</v>
      </c>
      <c r="D50" s="5" t="s">
        <v>102</v>
      </c>
      <c r="E50" s="7" t="s">
        <v>131</v>
      </c>
      <c r="F50" s="7" t="s">
        <v>132</v>
      </c>
      <c r="G50" s="8" t="s">
        <v>579</v>
      </c>
      <c r="H50" s="7" t="s">
        <v>106</v>
      </c>
      <c r="I50" s="7" t="s">
        <v>580</v>
      </c>
      <c r="J50" s="9" t="s">
        <v>581</v>
      </c>
      <c r="K50" s="6">
        <v>43879</v>
      </c>
      <c r="L50" s="7" t="s">
        <v>109</v>
      </c>
      <c r="M50" s="7" t="s">
        <v>110</v>
      </c>
      <c r="N50" s="8" t="s">
        <v>582</v>
      </c>
      <c r="O50" s="10" t="s">
        <v>102</v>
      </c>
      <c r="P50" s="7" t="s">
        <v>583</v>
      </c>
      <c r="Q50" s="7" t="s">
        <v>113</v>
      </c>
      <c r="R50" s="7" t="s">
        <v>114</v>
      </c>
      <c r="S50" s="7">
        <v>4</v>
      </c>
      <c r="T50" s="7" t="s">
        <v>263</v>
      </c>
      <c r="U50" s="7">
        <v>7501</v>
      </c>
      <c r="V50" s="7">
        <v>43</v>
      </c>
      <c r="W50" s="7">
        <v>48</v>
      </c>
      <c r="X50" s="10">
        <v>43858</v>
      </c>
      <c r="Y50" s="7" t="s">
        <v>152</v>
      </c>
      <c r="Z50" s="11">
        <v>43026180</v>
      </c>
      <c r="AA50" s="11">
        <v>10756545</v>
      </c>
      <c r="AB50" s="10" t="s">
        <v>102</v>
      </c>
      <c r="AC50" s="11">
        <v>0</v>
      </c>
      <c r="AD50" s="11">
        <f t="shared" si="0"/>
        <v>43026180</v>
      </c>
      <c r="AE50" s="10" t="s">
        <v>102</v>
      </c>
      <c r="AF50" s="10" t="s">
        <v>102</v>
      </c>
      <c r="AG50" s="10" t="s">
        <v>102</v>
      </c>
      <c r="AH50" s="10" t="s">
        <v>102</v>
      </c>
      <c r="AI50" s="10" t="s">
        <v>102</v>
      </c>
      <c r="AJ50" s="12" t="s">
        <v>584</v>
      </c>
      <c r="AK50" s="13" t="s">
        <v>235</v>
      </c>
      <c r="AL50" s="14" t="s">
        <v>585</v>
      </c>
      <c r="AM50" s="6" t="s">
        <v>102</v>
      </c>
      <c r="AN50" s="6" t="s">
        <v>102</v>
      </c>
      <c r="AO50" s="7" t="s">
        <v>102</v>
      </c>
      <c r="AP50" s="7">
        <v>3813000</v>
      </c>
      <c r="AQ50" s="7" t="s">
        <v>102</v>
      </c>
      <c r="AR50" s="7" t="s">
        <v>102</v>
      </c>
      <c r="AS50" s="7" t="s">
        <v>102</v>
      </c>
      <c r="AT50" s="7" t="s">
        <v>102</v>
      </c>
      <c r="AU50" s="7" t="s">
        <v>102</v>
      </c>
      <c r="AV50" s="7" t="s">
        <v>102</v>
      </c>
      <c r="AW50" s="15" t="s">
        <v>586</v>
      </c>
      <c r="AX50" s="7">
        <v>57</v>
      </c>
      <c r="AY50" s="10">
        <v>43879</v>
      </c>
      <c r="AZ50" s="7" t="s">
        <v>102</v>
      </c>
      <c r="BA50" s="7" t="s">
        <v>102</v>
      </c>
      <c r="BB50" s="7" t="s">
        <v>102</v>
      </c>
      <c r="BC50" s="7" t="s">
        <v>102</v>
      </c>
      <c r="BD50" s="16">
        <v>43879</v>
      </c>
      <c r="BE50" s="16">
        <v>43999</v>
      </c>
      <c r="BF50" s="10" t="s">
        <v>267</v>
      </c>
      <c r="BG50" s="7" t="s">
        <v>279</v>
      </c>
      <c r="BH50" s="7">
        <v>28915546</v>
      </c>
      <c r="BI50" s="7">
        <v>9</v>
      </c>
      <c r="BJ50" s="7" t="s">
        <v>102</v>
      </c>
      <c r="BK50" s="7" t="s">
        <v>102</v>
      </c>
      <c r="BL50" s="7" t="s">
        <v>102</v>
      </c>
      <c r="BM50" s="7" t="s">
        <v>102</v>
      </c>
      <c r="BN50" s="12" t="str">
        <f>AJ50</f>
        <v>MEDELLIN &amp; DURAN ABOGADOS SAS</v>
      </c>
      <c r="BO50" s="17">
        <f>AD50</f>
        <v>43026180</v>
      </c>
      <c r="BP50" s="17" t="str">
        <f>R50</f>
        <v>2 2. Meses</v>
      </c>
      <c r="BQ50" s="18">
        <f>S50</f>
        <v>4</v>
      </c>
      <c r="BR50" s="94"/>
      <c r="BS50" s="93">
        <v>4661170</v>
      </c>
      <c r="BT50" s="94">
        <v>10756545</v>
      </c>
      <c r="BU50" s="94">
        <v>10756545</v>
      </c>
      <c r="BV50" s="94">
        <v>10756545</v>
      </c>
      <c r="BW50" s="94">
        <v>6095375</v>
      </c>
      <c r="BX50" s="94"/>
      <c r="BY50" s="94"/>
      <c r="BZ50" s="94"/>
      <c r="CA50" s="94"/>
      <c r="CB50" s="94"/>
      <c r="CC50" s="94"/>
      <c r="CD50" s="94"/>
      <c r="CE50" s="94"/>
      <c r="CF50" s="94"/>
      <c r="CG50" s="94"/>
      <c r="CH50" s="94"/>
      <c r="CI50" s="93">
        <f t="shared" si="1"/>
        <v>43026180</v>
      </c>
      <c r="CJ50" s="97">
        <f t="shared" si="2"/>
        <v>1</v>
      </c>
      <c r="CK50" s="98" t="s">
        <v>128</v>
      </c>
      <c r="CL50" s="94"/>
      <c r="CM50" s="94"/>
      <c r="CN50" s="94"/>
      <c r="CO50" s="94"/>
      <c r="CP50" s="94"/>
      <c r="CQ50" s="94">
        <v>5</v>
      </c>
      <c r="CR50" s="94">
        <v>5</v>
      </c>
      <c r="CS50" s="99"/>
      <c r="CT50" s="100"/>
      <c r="CU50" s="102"/>
      <c r="CV50" s="92">
        <f t="shared" si="3"/>
        <v>0</v>
      </c>
      <c r="CW50" s="93">
        <f t="shared" si="4"/>
        <v>43026180</v>
      </c>
      <c r="CX50" s="93">
        <f t="shared" si="5"/>
        <v>0</v>
      </c>
      <c r="CY50" s="94"/>
      <c r="CZ50" s="94"/>
    </row>
    <row r="51" spans="1:104" ht="84" customHeight="1" x14ac:dyDescent="0.25">
      <c r="A51" s="5" t="s">
        <v>587</v>
      </c>
      <c r="B51" s="6">
        <v>43879</v>
      </c>
      <c r="C51" s="7" t="s">
        <v>145</v>
      </c>
      <c r="D51" s="5" t="s">
        <v>102</v>
      </c>
      <c r="E51" s="7" t="s">
        <v>131</v>
      </c>
      <c r="F51" s="7" t="s">
        <v>132</v>
      </c>
      <c r="G51" s="8" t="s">
        <v>588</v>
      </c>
      <c r="H51" s="7" t="s">
        <v>106</v>
      </c>
      <c r="I51" s="7" t="s">
        <v>589</v>
      </c>
      <c r="J51" s="9" t="s">
        <v>590</v>
      </c>
      <c r="K51" s="6">
        <v>43879</v>
      </c>
      <c r="L51" s="7" t="s">
        <v>109</v>
      </c>
      <c r="M51" s="7" t="s">
        <v>110</v>
      </c>
      <c r="N51" s="8" t="s">
        <v>591</v>
      </c>
      <c r="O51" s="10" t="s">
        <v>102</v>
      </c>
      <c r="P51" s="7" t="s">
        <v>592</v>
      </c>
      <c r="Q51" s="7" t="s">
        <v>113</v>
      </c>
      <c r="R51" s="7" t="s">
        <v>114</v>
      </c>
      <c r="S51" s="7">
        <v>4</v>
      </c>
      <c r="T51" s="7" t="s">
        <v>233</v>
      </c>
      <c r="U51" s="7">
        <v>7508</v>
      </c>
      <c r="V51" s="7">
        <v>43</v>
      </c>
      <c r="W51" s="7">
        <v>65</v>
      </c>
      <c r="X51" s="10">
        <v>43865</v>
      </c>
      <c r="Y51" s="7" t="s">
        <v>152</v>
      </c>
      <c r="Z51" s="11">
        <v>34420944</v>
      </c>
      <c r="AA51" s="11">
        <v>8605236</v>
      </c>
      <c r="AB51" s="10" t="s">
        <v>102</v>
      </c>
      <c r="AC51" s="11">
        <v>0</v>
      </c>
      <c r="AD51" s="11">
        <f t="shared" si="0"/>
        <v>34420944</v>
      </c>
      <c r="AE51" s="10" t="s">
        <v>102</v>
      </c>
      <c r="AF51" s="10" t="s">
        <v>102</v>
      </c>
      <c r="AG51" s="10" t="s">
        <v>102</v>
      </c>
      <c r="AH51" s="10" t="s">
        <v>102</v>
      </c>
      <c r="AI51" s="10" t="s">
        <v>102</v>
      </c>
      <c r="AJ51" s="12" t="s">
        <v>593</v>
      </c>
      <c r="AK51" s="13" t="s">
        <v>119</v>
      </c>
      <c r="AL51" s="14" t="s">
        <v>120</v>
      </c>
      <c r="AM51" s="6" t="s">
        <v>121</v>
      </c>
      <c r="AN51" s="6" t="s">
        <v>167</v>
      </c>
      <c r="AO51" s="7" t="s">
        <v>168</v>
      </c>
      <c r="AP51" s="7">
        <v>3813000</v>
      </c>
      <c r="AQ51" s="7" t="s">
        <v>408</v>
      </c>
      <c r="AR51" s="7" t="s">
        <v>420</v>
      </c>
      <c r="AS51" s="7" t="s">
        <v>102</v>
      </c>
      <c r="AT51" s="7" t="s">
        <v>102</v>
      </c>
      <c r="AU51" s="7" t="s">
        <v>102</v>
      </c>
      <c r="AV51" s="7" t="s">
        <v>102</v>
      </c>
      <c r="AW51" s="15" t="s">
        <v>594</v>
      </c>
      <c r="AX51" s="7">
        <v>61</v>
      </c>
      <c r="AY51" s="10">
        <v>43880</v>
      </c>
      <c r="AZ51" s="7" t="s">
        <v>102</v>
      </c>
      <c r="BA51" s="7" t="s">
        <v>102</v>
      </c>
      <c r="BB51" s="7" t="s">
        <v>102</v>
      </c>
      <c r="BC51" s="7" t="s">
        <v>102</v>
      </c>
      <c r="BD51" s="16">
        <v>43881</v>
      </c>
      <c r="BE51" s="16">
        <v>44001</v>
      </c>
      <c r="BF51" s="10" t="s">
        <v>238</v>
      </c>
      <c r="BG51" s="7" t="s">
        <v>239</v>
      </c>
      <c r="BH51" s="7">
        <v>79468174</v>
      </c>
      <c r="BI51" s="7">
        <v>1</v>
      </c>
      <c r="BJ51" s="7" t="s">
        <v>102</v>
      </c>
      <c r="BK51" s="7" t="s">
        <v>102</v>
      </c>
      <c r="BL51" s="7" t="s">
        <v>102</v>
      </c>
      <c r="BM51" s="7" t="s">
        <v>102</v>
      </c>
      <c r="BN51" s="12" t="str">
        <f>AJ51</f>
        <v>FACELLO ARGEL MANJARRES</v>
      </c>
      <c r="BO51" s="17">
        <f>AD51</f>
        <v>34420944</v>
      </c>
      <c r="BP51" s="17" t="str">
        <f>R51</f>
        <v>2 2. Meses</v>
      </c>
      <c r="BQ51" s="18">
        <f>S51</f>
        <v>4</v>
      </c>
      <c r="BR51" s="94"/>
      <c r="BS51" s="93">
        <v>3155253</v>
      </c>
      <c r="BT51" s="94">
        <v>8605236</v>
      </c>
      <c r="BU51" s="94">
        <v>8605236</v>
      </c>
      <c r="BV51" s="94">
        <v>8605236</v>
      </c>
      <c r="BW51" s="94">
        <v>5449983</v>
      </c>
      <c r="BX51" s="94"/>
      <c r="BY51" s="94"/>
      <c r="BZ51" s="94"/>
      <c r="CA51" s="94"/>
      <c r="CB51" s="94"/>
      <c r="CC51" s="94"/>
      <c r="CD51" s="94"/>
      <c r="CE51" s="94"/>
      <c r="CF51" s="94"/>
      <c r="CG51" s="94"/>
      <c r="CH51" s="94"/>
      <c r="CI51" s="93">
        <f t="shared" si="1"/>
        <v>34420944</v>
      </c>
      <c r="CJ51" s="97">
        <f t="shared" si="2"/>
        <v>1</v>
      </c>
      <c r="CK51" s="98" t="s">
        <v>128</v>
      </c>
      <c r="CL51" s="94"/>
      <c r="CM51" s="94"/>
      <c r="CN51" s="94"/>
      <c r="CO51" s="94"/>
      <c r="CP51" s="94"/>
      <c r="CQ51" s="94">
        <v>5</v>
      </c>
      <c r="CR51" s="94">
        <v>5</v>
      </c>
      <c r="CS51" s="99"/>
      <c r="CT51" s="100"/>
      <c r="CU51" s="102"/>
      <c r="CV51" s="92">
        <f t="shared" si="3"/>
        <v>0</v>
      </c>
      <c r="CW51" s="93">
        <f t="shared" si="4"/>
        <v>34420944</v>
      </c>
      <c r="CX51" s="93">
        <f t="shared" si="5"/>
        <v>0</v>
      </c>
      <c r="CY51" s="94"/>
      <c r="CZ51" s="94"/>
    </row>
    <row r="52" spans="1:104" ht="72" customHeight="1" x14ac:dyDescent="0.25">
      <c r="A52" s="5" t="s">
        <v>595</v>
      </c>
      <c r="B52" s="6">
        <v>43878</v>
      </c>
      <c r="C52" s="7" t="s">
        <v>145</v>
      </c>
      <c r="D52" s="7" t="s">
        <v>102</v>
      </c>
      <c r="E52" s="7" t="s">
        <v>131</v>
      </c>
      <c r="F52" s="7" t="s">
        <v>132</v>
      </c>
      <c r="G52" s="8" t="s">
        <v>596</v>
      </c>
      <c r="H52" s="7" t="s">
        <v>106</v>
      </c>
      <c r="I52" s="7" t="s">
        <v>597</v>
      </c>
      <c r="J52" s="25" t="s">
        <v>598</v>
      </c>
      <c r="K52" s="6">
        <v>43879</v>
      </c>
      <c r="L52" s="7" t="s">
        <v>109</v>
      </c>
      <c r="M52" s="7" t="s">
        <v>110</v>
      </c>
      <c r="N52" s="8" t="s">
        <v>599</v>
      </c>
      <c r="O52" s="10" t="s">
        <v>102</v>
      </c>
      <c r="P52" s="7" t="s">
        <v>600</v>
      </c>
      <c r="Q52" s="7" t="s">
        <v>113</v>
      </c>
      <c r="R52" s="7" t="s">
        <v>114</v>
      </c>
      <c r="S52" s="7">
        <v>4</v>
      </c>
      <c r="T52" s="7" t="s">
        <v>233</v>
      </c>
      <c r="U52" s="7">
        <v>7508</v>
      </c>
      <c r="V52" s="7">
        <v>43</v>
      </c>
      <c r="W52" s="7">
        <v>65</v>
      </c>
      <c r="X52" s="10">
        <v>43865</v>
      </c>
      <c r="Y52" s="7" t="s">
        <v>152</v>
      </c>
      <c r="Z52" s="11">
        <v>22947296</v>
      </c>
      <c r="AA52" s="11">
        <v>5736824</v>
      </c>
      <c r="AB52" s="10" t="s">
        <v>102</v>
      </c>
      <c r="AC52" s="11">
        <v>0</v>
      </c>
      <c r="AD52" s="11">
        <f t="shared" si="0"/>
        <v>22947296</v>
      </c>
      <c r="AE52" s="10" t="s">
        <v>102</v>
      </c>
      <c r="AF52" s="10" t="s">
        <v>102</v>
      </c>
      <c r="AG52" s="10" t="s">
        <v>102</v>
      </c>
      <c r="AH52" s="10" t="s">
        <v>102</v>
      </c>
      <c r="AI52" s="10" t="s">
        <v>102</v>
      </c>
      <c r="AJ52" s="12" t="s">
        <v>601</v>
      </c>
      <c r="AK52" s="13" t="s">
        <v>119</v>
      </c>
      <c r="AL52" s="14" t="s">
        <v>120</v>
      </c>
      <c r="AM52" s="6" t="s">
        <v>121</v>
      </c>
      <c r="AN52" s="6" t="s">
        <v>602</v>
      </c>
      <c r="AO52" s="7" t="s">
        <v>603</v>
      </c>
      <c r="AP52" s="7">
        <v>3813000</v>
      </c>
      <c r="AQ52" s="7" t="s">
        <v>439</v>
      </c>
      <c r="AR52" s="7" t="s">
        <v>420</v>
      </c>
      <c r="AS52" s="7" t="s">
        <v>102</v>
      </c>
      <c r="AT52" s="7" t="s">
        <v>102</v>
      </c>
      <c r="AU52" s="7" t="s">
        <v>102</v>
      </c>
      <c r="AV52" s="7" t="s">
        <v>102</v>
      </c>
      <c r="AW52" s="15" t="s">
        <v>604</v>
      </c>
      <c r="AX52" s="7">
        <v>62</v>
      </c>
      <c r="AY52" s="10">
        <v>43880</v>
      </c>
      <c r="AZ52" s="7" t="s">
        <v>102</v>
      </c>
      <c r="BA52" s="7" t="s">
        <v>102</v>
      </c>
      <c r="BB52" s="7" t="s">
        <v>102</v>
      </c>
      <c r="BC52" s="7" t="s">
        <v>102</v>
      </c>
      <c r="BD52" s="16">
        <v>43881</v>
      </c>
      <c r="BE52" s="16">
        <v>44001</v>
      </c>
      <c r="BF52" s="10" t="s">
        <v>238</v>
      </c>
      <c r="BG52" s="7" t="s">
        <v>239</v>
      </c>
      <c r="BH52" s="7">
        <v>79468174</v>
      </c>
      <c r="BI52" s="7">
        <v>1</v>
      </c>
      <c r="BJ52" s="7" t="s">
        <v>102</v>
      </c>
      <c r="BK52" s="7" t="s">
        <v>102</v>
      </c>
      <c r="BL52" s="7" t="s">
        <v>102</v>
      </c>
      <c r="BM52" s="7" t="s">
        <v>102</v>
      </c>
      <c r="BN52" s="12" t="str">
        <f>AJ52</f>
        <v>LUIS ALEXANDER JIMENEZ ALVARADO</v>
      </c>
      <c r="BO52" s="17">
        <f>AD52</f>
        <v>22947296</v>
      </c>
      <c r="BP52" s="17" t="str">
        <f>R52</f>
        <v>2 2. Meses</v>
      </c>
      <c r="BQ52" s="18">
        <f>S52</f>
        <v>4</v>
      </c>
      <c r="BR52" s="94"/>
      <c r="BS52" s="93">
        <v>1912275</v>
      </c>
      <c r="BT52" s="94">
        <v>5736824</v>
      </c>
      <c r="BU52" s="94">
        <v>5736824</v>
      </c>
      <c r="BV52" s="94">
        <v>5736824</v>
      </c>
      <c r="BW52" s="94">
        <v>3824549</v>
      </c>
      <c r="BX52" s="94"/>
      <c r="BY52" s="94"/>
      <c r="BZ52" s="94"/>
      <c r="CA52" s="94"/>
      <c r="CB52" s="94"/>
      <c r="CC52" s="94"/>
      <c r="CD52" s="94"/>
      <c r="CE52" s="94"/>
      <c r="CF52" s="94"/>
      <c r="CG52" s="94"/>
      <c r="CH52" s="94"/>
      <c r="CI52" s="93">
        <f t="shared" si="1"/>
        <v>22947296</v>
      </c>
      <c r="CJ52" s="97">
        <f t="shared" si="2"/>
        <v>1</v>
      </c>
      <c r="CK52" s="98" t="s">
        <v>128</v>
      </c>
      <c r="CL52" s="94"/>
      <c r="CM52" s="94"/>
      <c r="CN52" s="94"/>
      <c r="CO52" s="94"/>
      <c r="CP52" s="94"/>
      <c r="CQ52" s="94">
        <v>5</v>
      </c>
      <c r="CR52" s="94">
        <v>5</v>
      </c>
      <c r="CS52" s="99"/>
      <c r="CT52" s="100"/>
      <c r="CU52" s="102"/>
      <c r="CV52" s="92">
        <f t="shared" si="3"/>
        <v>0</v>
      </c>
      <c r="CW52" s="93">
        <f t="shared" si="4"/>
        <v>22947296</v>
      </c>
      <c r="CX52" s="93">
        <f t="shared" si="5"/>
        <v>0</v>
      </c>
      <c r="CY52" s="94"/>
      <c r="CZ52" s="94"/>
    </row>
    <row r="53" spans="1:104" ht="72" customHeight="1" x14ac:dyDescent="0.25">
      <c r="A53" s="5" t="s">
        <v>605</v>
      </c>
      <c r="B53" s="6">
        <v>43879</v>
      </c>
      <c r="C53" s="7" t="s">
        <v>118</v>
      </c>
      <c r="D53" s="5" t="s">
        <v>203</v>
      </c>
      <c r="E53" s="7" t="s">
        <v>131</v>
      </c>
      <c r="F53" s="7" t="s">
        <v>132</v>
      </c>
      <c r="G53" s="8" t="s">
        <v>606</v>
      </c>
      <c r="H53" s="7" t="s">
        <v>106</v>
      </c>
      <c r="I53" s="7" t="s">
        <v>607</v>
      </c>
      <c r="J53" s="9" t="s">
        <v>608</v>
      </c>
      <c r="K53" s="6">
        <v>43880</v>
      </c>
      <c r="L53" s="7" t="s">
        <v>109</v>
      </c>
      <c r="M53" s="7" t="s">
        <v>110</v>
      </c>
      <c r="N53" s="8" t="s">
        <v>609</v>
      </c>
      <c r="O53" s="10" t="s">
        <v>102</v>
      </c>
      <c r="P53" s="7" t="s">
        <v>610</v>
      </c>
      <c r="Q53" s="7" t="s">
        <v>113</v>
      </c>
      <c r="R53" s="7" t="s">
        <v>114</v>
      </c>
      <c r="S53" s="7">
        <v>4</v>
      </c>
      <c r="T53" s="7" t="s">
        <v>263</v>
      </c>
      <c r="U53" s="7">
        <v>7501</v>
      </c>
      <c r="V53" s="7">
        <v>43</v>
      </c>
      <c r="W53" s="7">
        <v>82</v>
      </c>
      <c r="X53" s="10">
        <v>43873</v>
      </c>
      <c r="Y53" s="7" t="s">
        <v>152</v>
      </c>
      <c r="Z53" s="11">
        <v>22947296</v>
      </c>
      <c r="AA53" s="11">
        <v>5736824</v>
      </c>
      <c r="AB53" s="10" t="s">
        <v>102</v>
      </c>
      <c r="AC53" s="11">
        <v>0</v>
      </c>
      <c r="AD53" s="11">
        <f t="shared" si="0"/>
        <v>22947296</v>
      </c>
      <c r="AE53" s="10" t="s">
        <v>102</v>
      </c>
      <c r="AF53" s="10" t="s">
        <v>102</v>
      </c>
      <c r="AG53" s="10" t="s">
        <v>102</v>
      </c>
      <c r="AH53" s="10" t="s">
        <v>102</v>
      </c>
      <c r="AI53" s="10" t="s">
        <v>102</v>
      </c>
      <c r="AJ53" s="12" t="s">
        <v>611</v>
      </c>
      <c r="AK53" s="13" t="s">
        <v>119</v>
      </c>
      <c r="AL53" s="14" t="s">
        <v>120</v>
      </c>
      <c r="AM53" s="6" t="s">
        <v>121</v>
      </c>
      <c r="AN53" s="6" t="s">
        <v>612</v>
      </c>
      <c r="AO53" s="7" t="s">
        <v>613</v>
      </c>
      <c r="AP53" s="7">
        <v>3813000</v>
      </c>
      <c r="AQ53" s="7" t="s">
        <v>179</v>
      </c>
      <c r="AR53" s="7" t="s">
        <v>614</v>
      </c>
      <c r="AS53" s="7" t="s">
        <v>102</v>
      </c>
      <c r="AT53" s="7" t="s">
        <v>102</v>
      </c>
      <c r="AU53" s="7" t="s">
        <v>102</v>
      </c>
      <c r="AV53" s="7" t="s">
        <v>102</v>
      </c>
      <c r="AW53" s="15" t="s">
        <v>615</v>
      </c>
      <c r="AX53" s="7">
        <v>63</v>
      </c>
      <c r="AY53" s="10">
        <v>43881</v>
      </c>
      <c r="AZ53" s="7" t="s">
        <v>102</v>
      </c>
      <c r="BA53" s="7" t="s">
        <v>102</v>
      </c>
      <c r="BB53" s="7" t="s">
        <v>102</v>
      </c>
      <c r="BC53" s="7" t="s">
        <v>102</v>
      </c>
      <c r="BD53" s="16">
        <v>43881</v>
      </c>
      <c r="BE53" s="16">
        <v>44001</v>
      </c>
      <c r="BF53" s="10" t="s">
        <v>298</v>
      </c>
      <c r="BG53" s="7" t="s">
        <v>299</v>
      </c>
      <c r="BH53" s="7">
        <v>39742375</v>
      </c>
      <c r="BI53" s="7">
        <v>2</v>
      </c>
      <c r="BJ53" s="7" t="s">
        <v>102</v>
      </c>
      <c r="BK53" s="7" t="s">
        <v>102</v>
      </c>
      <c r="BL53" s="7" t="s">
        <v>102</v>
      </c>
      <c r="BM53" s="7" t="s">
        <v>102</v>
      </c>
      <c r="BN53" s="12" t="str">
        <f>AJ53</f>
        <v>FLOR ESPERANZA ESPITIA CUENCA</v>
      </c>
      <c r="BO53" s="17">
        <f>AD53</f>
        <v>22947296</v>
      </c>
      <c r="BP53" s="17" t="str">
        <f>R53</f>
        <v>2 2. Meses</v>
      </c>
      <c r="BQ53" s="18">
        <f>S53</f>
        <v>4</v>
      </c>
      <c r="BR53" s="94"/>
      <c r="BS53" s="93">
        <v>2103502</v>
      </c>
      <c r="BT53" s="94">
        <v>5736824</v>
      </c>
      <c r="BU53" s="94">
        <v>5736824</v>
      </c>
      <c r="BV53" s="94">
        <v>5736824</v>
      </c>
      <c r="BW53" s="94">
        <v>3633322</v>
      </c>
      <c r="BX53" s="94"/>
      <c r="BY53" s="94"/>
      <c r="BZ53" s="94"/>
      <c r="CA53" s="94"/>
      <c r="CB53" s="94"/>
      <c r="CC53" s="94"/>
      <c r="CD53" s="94"/>
      <c r="CE53" s="94"/>
      <c r="CF53" s="94"/>
      <c r="CG53" s="94"/>
      <c r="CH53" s="94"/>
      <c r="CI53" s="93">
        <f t="shared" si="1"/>
        <v>22947296</v>
      </c>
      <c r="CJ53" s="97">
        <f t="shared" si="2"/>
        <v>1</v>
      </c>
      <c r="CK53" s="98" t="s">
        <v>128</v>
      </c>
      <c r="CL53" s="94"/>
      <c r="CM53" s="94"/>
      <c r="CN53" s="94"/>
      <c r="CO53" s="94"/>
      <c r="CP53" s="94"/>
      <c r="CQ53" s="94">
        <v>5</v>
      </c>
      <c r="CR53" s="94">
        <v>5</v>
      </c>
      <c r="CS53" s="99"/>
      <c r="CT53" s="100"/>
      <c r="CU53" s="102"/>
      <c r="CV53" s="92">
        <f t="shared" si="3"/>
        <v>0</v>
      </c>
      <c r="CW53" s="93">
        <f t="shared" si="4"/>
        <v>22947296</v>
      </c>
      <c r="CX53" s="93">
        <f t="shared" si="5"/>
        <v>0</v>
      </c>
      <c r="CY53" s="94"/>
      <c r="CZ53" s="94"/>
    </row>
    <row r="54" spans="1:104" ht="72" customHeight="1" x14ac:dyDescent="0.25">
      <c r="A54" s="5" t="s">
        <v>616</v>
      </c>
      <c r="B54" s="20">
        <v>43880</v>
      </c>
      <c r="C54" s="7" t="s">
        <v>145</v>
      </c>
      <c r="D54" s="5" t="s">
        <v>102</v>
      </c>
      <c r="E54" s="7" t="s">
        <v>131</v>
      </c>
      <c r="F54" s="7" t="s">
        <v>132</v>
      </c>
      <c r="G54" s="8" t="s">
        <v>617</v>
      </c>
      <c r="H54" s="7" t="s">
        <v>106</v>
      </c>
      <c r="I54" s="5" t="s">
        <v>618</v>
      </c>
      <c r="J54" s="9" t="s">
        <v>619</v>
      </c>
      <c r="K54" s="6">
        <v>43881</v>
      </c>
      <c r="L54" s="7" t="s">
        <v>109</v>
      </c>
      <c r="M54" s="7" t="s">
        <v>110</v>
      </c>
      <c r="N54" s="8" t="s">
        <v>620</v>
      </c>
      <c r="O54" s="10" t="s">
        <v>102</v>
      </c>
      <c r="P54" s="7" t="s">
        <v>621</v>
      </c>
      <c r="Q54" s="7" t="s">
        <v>113</v>
      </c>
      <c r="R54" s="7" t="s">
        <v>114</v>
      </c>
      <c r="S54" s="7">
        <v>4</v>
      </c>
      <c r="T54" s="7" t="s">
        <v>233</v>
      </c>
      <c r="U54" s="7">
        <v>7508</v>
      </c>
      <c r="V54" s="7">
        <v>43</v>
      </c>
      <c r="W54" s="7">
        <v>59</v>
      </c>
      <c r="X54" s="10">
        <v>43865</v>
      </c>
      <c r="Y54" s="7" t="s">
        <v>152</v>
      </c>
      <c r="Z54" s="11">
        <v>43026180</v>
      </c>
      <c r="AA54" s="11">
        <v>10756545</v>
      </c>
      <c r="AB54" s="10" t="s">
        <v>102</v>
      </c>
      <c r="AC54" s="11">
        <v>0</v>
      </c>
      <c r="AD54" s="11">
        <f t="shared" si="0"/>
        <v>43026180</v>
      </c>
      <c r="AE54" s="10" t="s">
        <v>102</v>
      </c>
      <c r="AF54" s="10" t="s">
        <v>102</v>
      </c>
      <c r="AG54" s="10" t="s">
        <v>102</v>
      </c>
      <c r="AH54" s="10" t="s">
        <v>102</v>
      </c>
      <c r="AI54" s="10" t="s">
        <v>102</v>
      </c>
      <c r="AJ54" s="12" t="s">
        <v>622</v>
      </c>
      <c r="AK54" s="13" t="s">
        <v>119</v>
      </c>
      <c r="AL54" s="14" t="s">
        <v>120</v>
      </c>
      <c r="AM54" s="6" t="s">
        <v>121</v>
      </c>
      <c r="AN54" s="6" t="s">
        <v>122</v>
      </c>
      <c r="AO54" s="6" t="s">
        <v>122</v>
      </c>
      <c r="AP54" s="7">
        <v>3813000</v>
      </c>
      <c r="AQ54" s="13" t="s">
        <v>623</v>
      </c>
      <c r="AR54" s="14" t="s">
        <v>420</v>
      </c>
      <c r="AS54" s="13" t="s">
        <v>102</v>
      </c>
      <c r="AT54" s="26" t="s">
        <v>102</v>
      </c>
      <c r="AU54" s="26" t="s">
        <v>102</v>
      </c>
      <c r="AV54" s="26" t="s">
        <v>102</v>
      </c>
      <c r="AW54" s="15" t="s">
        <v>624</v>
      </c>
      <c r="AX54" s="7">
        <v>64</v>
      </c>
      <c r="AY54" s="10">
        <v>43881</v>
      </c>
      <c r="AZ54" s="7" t="s">
        <v>102</v>
      </c>
      <c r="BA54" s="7" t="s">
        <v>102</v>
      </c>
      <c r="BB54" s="7" t="s">
        <v>102</v>
      </c>
      <c r="BC54" s="7" t="s">
        <v>102</v>
      </c>
      <c r="BD54" s="16">
        <v>43882</v>
      </c>
      <c r="BE54" s="16">
        <v>44002</v>
      </c>
      <c r="BF54" s="10" t="s">
        <v>238</v>
      </c>
      <c r="BG54" s="7" t="s">
        <v>239</v>
      </c>
      <c r="BH54" s="7">
        <v>79468174</v>
      </c>
      <c r="BI54" s="7">
        <v>1</v>
      </c>
      <c r="BJ54" s="7" t="s">
        <v>102</v>
      </c>
      <c r="BK54" s="7" t="s">
        <v>102</v>
      </c>
      <c r="BL54" s="7" t="s">
        <v>102</v>
      </c>
      <c r="BM54" s="7" t="s">
        <v>102</v>
      </c>
      <c r="BN54" s="12" t="str">
        <f>AJ54</f>
        <v>JORGE FERNANDO BEJARANO LOBO</v>
      </c>
      <c r="BO54" s="17">
        <f>AD54</f>
        <v>43026180</v>
      </c>
      <c r="BP54" s="17" t="str">
        <f>R54</f>
        <v>2 2. Meses</v>
      </c>
      <c r="BQ54" s="18">
        <f>S54</f>
        <v>4</v>
      </c>
      <c r="BR54" s="94"/>
      <c r="BS54" s="93">
        <v>3585515</v>
      </c>
      <c r="BT54" s="94">
        <v>10756545</v>
      </c>
      <c r="BU54" s="94">
        <v>10756545</v>
      </c>
      <c r="BV54" s="94">
        <v>10756545</v>
      </c>
      <c r="BW54" s="94">
        <v>7171030</v>
      </c>
      <c r="BX54" s="94"/>
      <c r="BY54" s="94"/>
      <c r="BZ54" s="94"/>
      <c r="CA54" s="94"/>
      <c r="CB54" s="94"/>
      <c r="CC54" s="94"/>
      <c r="CD54" s="94"/>
      <c r="CE54" s="94"/>
      <c r="CF54" s="94"/>
      <c r="CG54" s="94"/>
      <c r="CH54" s="94"/>
      <c r="CI54" s="93">
        <f t="shared" si="1"/>
        <v>43026180</v>
      </c>
      <c r="CJ54" s="97">
        <f t="shared" si="2"/>
        <v>1</v>
      </c>
      <c r="CK54" s="98" t="s">
        <v>128</v>
      </c>
      <c r="CL54" s="94"/>
      <c r="CM54" s="94"/>
      <c r="CN54" s="94"/>
      <c r="CO54" s="94"/>
      <c r="CP54" s="94"/>
      <c r="CQ54" s="94">
        <v>5</v>
      </c>
      <c r="CR54" s="94">
        <v>5</v>
      </c>
      <c r="CS54" s="99"/>
      <c r="CT54" s="100"/>
      <c r="CU54" s="102"/>
      <c r="CV54" s="92">
        <f t="shared" si="3"/>
        <v>0</v>
      </c>
      <c r="CW54" s="93">
        <f t="shared" si="4"/>
        <v>43026180</v>
      </c>
      <c r="CX54" s="93">
        <f t="shared" si="5"/>
        <v>0</v>
      </c>
      <c r="CY54" s="94"/>
      <c r="CZ54" s="94"/>
    </row>
    <row r="55" spans="1:104" ht="72" customHeight="1" x14ac:dyDescent="0.25">
      <c r="A55" s="27" t="s">
        <v>625</v>
      </c>
      <c r="B55" s="6">
        <v>43881</v>
      </c>
      <c r="C55" s="7" t="s">
        <v>118</v>
      </c>
      <c r="D55" s="7" t="s">
        <v>102</v>
      </c>
      <c r="E55" s="7" t="s">
        <v>131</v>
      </c>
      <c r="F55" s="7" t="s">
        <v>132</v>
      </c>
      <c r="G55" s="8" t="s">
        <v>626</v>
      </c>
      <c r="H55" s="7" t="s">
        <v>106</v>
      </c>
      <c r="I55" s="7" t="s">
        <v>627</v>
      </c>
      <c r="J55" s="9" t="s">
        <v>628</v>
      </c>
      <c r="K55" s="6">
        <v>43882</v>
      </c>
      <c r="L55" s="7" t="s">
        <v>109</v>
      </c>
      <c r="M55" s="7" t="s">
        <v>110</v>
      </c>
      <c r="N55" s="8" t="s">
        <v>629</v>
      </c>
      <c r="O55" s="10" t="s">
        <v>102</v>
      </c>
      <c r="P55" s="7" t="s">
        <v>630</v>
      </c>
      <c r="Q55" s="7" t="s">
        <v>113</v>
      </c>
      <c r="R55" s="7" t="s">
        <v>114</v>
      </c>
      <c r="S55" s="7">
        <v>4</v>
      </c>
      <c r="T55" s="7" t="s">
        <v>575</v>
      </c>
      <c r="U55" s="7">
        <v>7509</v>
      </c>
      <c r="V55" s="7">
        <v>43</v>
      </c>
      <c r="W55" s="7">
        <v>83</v>
      </c>
      <c r="X55" s="10">
        <v>43873</v>
      </c>
      <c r="Y55" s="7" t="s">
        <v>152</v>
      </c>
      <c r="Z55" s="11">
        <v>43026180</v>
      </c>
      <c r="AA55" s="11">
        <v>10756545</v>
      </c>
      <c r="AB55" s="10" t="s">
        <v>102</v>
      </c>
      <c r="AC55" s="11">
        <v>0</v>
      </c>
      <c r="AD55" s="11">
        <f t="shared" si="0"/>
        <v>43026180</v>
      </c>
      <c r="AE55" s="10" t="s">
        <v>102</v>
      </c>
      <c r="AF55" s="10" t="s">
        <v>102</v>
      </c>
      <c r="AG55" s="10" t="s">
        <v>102</v>
      </c>
      <c r="AH55" s="10" t="s">
        <v>631</v>
      </c>
      <c r="AI55" s="10">
        <v>43983</v>
      </c>
      <c r="AJ55" s="12" t="s">
        <v>632</v>
      </c>
      <c r="AK55" s="13" t="s">
        <v>119</v>
      </c>
      <c r="AL55" s="14" t="s">
        <v>120</v>
      </c>
      <c r="AM55" s="6" t="s">
        <v>121</v>
      </c>
      <c r="AN55" s="6" t="s">
        <v>122</v>
      </c>
      <c r="AO55" s="6" t="s">
        <v>122</v>
      </c>
      <c r="AP55" s="7">
        <v>3813000</v>
      </c>
      <c r="AQ55" s="13" t="s">
        <v>633</v>
      </c>
      <c r="AR55" s="14" t="s">
        <v>634</v>
      </c>
      <c r="AS55" s="13" t="s">
        <v>102</v>
      </c>
      <c r="AT55" s="26" t="s">
        <v>102</v>
      </c>
      <c r="AU55" s="26" t="s">
        <v>102</v>
      </c>
      <c r="AV55" s="26" t="s">
        <v>102</v>
      </c>
      <c r="AW55" s="15" t="s">
        <v>635</v>
      </c>
      <c r="AX55" s="7">
        <v>66</v>
      </c>
      <c r="AY55" s="10">
        <v>43885</v>
      </c>
      <c r="AZ55" s="7" t="s">
        <v>102</v>
      </c>
      <c r="BA55" s="7" t="s">
        <v>102</v>
      </c>
      <c r="BB55" s="7" t="s">
        <v>102</v>
      </c>
      <c r="BC55" s="13" t="s">
        <v>102</v>
      </c>
      <c r="BD55" s="16">
        <v>43885</v>
      </c>
      <c r="BE55" s="16">
        <v>43982</v>
      </c>
      <c r="BF55" s="10" t="s">
        <v>126</v>
      </c>
      <c r="BG55" s="7" t="s">
        <v>567</v>
      </c>
      <c r="BH55" s="7">
        <v>51748267</v>
      </c>
      <c r="BI55" s="7">
        <v>6</v>
      </c>
      <c r="BJ55" s="7" t="s">
        <v>102</v>
      </c>
      <c r="BK55" s="7" t="s">
        <v>102</v>
      </c>
      <c r="BL55" s="7" t="s">
        <v>102</v>
      </c>
      <c r="BM55" s="7" t="s">
        <v>102</v>
      </c>
      <c r="BN55" s="12" t="str">
        <f>AJ55</f>
        <v>NOHRA PATRICIA BELA OTALORA</v>
      </c>
      <c r="BO55" s="17">
        <f>AD55</f>
        <v>43026180</v>
      </c>
      <c r="BP55" s="17" t="str">
        <f>R55</f>
        <v>2 2. Meses</v>
      </c>
      <c r="BQ55" s="18">
        <f>S55</f>
        <v>4</v>
      </c>
      <c r="BR55" s="94"/>
      <c r="BS55" s="93">
        <v>2509861</v>
      </c>
      <c r="BT55" s="94">
        <v>10756545</v>
      </c>
      <c r="BU55" s="94">
        <v>10756545</v>
      </c>
      <c r="BV55" s="94">
        <v>10756545</v>
      </c>
      <c r="BW55" s="94"/>
      <c r="BX55" s="94"/>
      <c r="BY55" s="94"/>
      <c r="BZ55" s="94"/>
      <c r="CA55" s="94"/>
      <c r="CB55" s="94"/>
      <c r="CC55" s="94"/>
      <c r="CD55" s="94"/>
      <c r="CE55" s="94"/>
      <c r="CF55" s="94"/>
      <c r="CG55" s="94"/>
      <c r="CH55" s="94"/>
      <c r="CI55" s="93">
        <f t="shared" si="1"/>
        <v>34779496</v>
      </c>
      <c r="CJ55" s="97">
        <f t="shared" si="2"/>
        <v>0.80833334495416509</v>
      </c>
      <c r="CK55" s="98" t="s">
        <v>212</v>
      </c>
      <c r="CL55" s="94"/>
      <c r="CM55" s="94"/>
      <c r="CN55" s="94"/>
      <c r="CO55" s="94"/>
      <c r="CP55" s="94"/>
      <c r="CQ55" s="94">
        <v>5</v>
      </c>
      <c r="CR55" s="94">
        <v>4</v>
      </c>
      <c r="CS55" s="99"/>
      <c r="CT55" s="100"/>
      <c r="CU55" s="102"/>
      <c r="CV55" s="92">
        <f t="shared" si="3"/>
        <v>0</v>
      </c>
      <c r="CW55" s="93">
        <f t="shared" si="4"/>
        <v>34779496</v>
      </c>
      <c r="CX55" s="93">
        <f t="shared" si="5"/>
        <v>8246684</v>
      </c>
      <c r="CY55" s="94"/>
      <c r="CZ55" s="94"/>
    </row>
    <row r="56" spans="1:104" ht="72" customHeight="1" x14ac:dyDescent="0.25">
      <c r="A56" s="5" t="s">
        <v>636</v>
      </c>
      <c r="B56" s="6">
        <v>43885</v>
      </c>
      <c r="C56" s="7" t="s">
        <v>118</v>
      </c>
      <c r="D56" s="7" t="s">
        <v>102</v>
      </c>
      <c r="E56" s="7" t="s">
        <v>131</v>
      </c>
      <c r="F56" s="7" t="s">
        <v>132</v>
      </c>
      <c r="G56" s="8" t="s">
        <v>637</v>
      </c>
      <c r="H56" s="7" t="s">
        <v>106</v>
      </c>
      <c r="I56" s="7" t="s">
        <v>638</v>
      </c>
      <c r="J56" s="25" t="s">
        <v>639</v>
      </c>
      <c r="K56" s="6">
        <v>43886</v>
      </c>
      <c r="L56" s="7" t="s">
        <v>109</v>
      </c>
      <c r="M56" s="7" t="s">
        <v>110</v>
      </c>
      <c r="N56" s="8" t="s">
        <v>640</v>
      </c>
      <c r="O56" s="10" t="s">
        <v>102</v>
      </c>
      <c r="P56" s="7" t="s">
        <v>641</v>
      </c>
      <c r="Q56" s="7" t="s">
        <v>113</v>
      </c>
      <c r="R56" s="7" t="s">
        <v>114</v>
      </c>
      <c r="S56" s="7">
        <v>3</v>
      </c>
      <c r="T56" s="7" t="s">
        <v>115</v>
      </c>
      <c r="U56" s="7" t="s">
        <v>116</v>
      </c>
      <c r="V56" s="7" t="s">
        <v>102</v>
      </c>
      <c r="W56" s="7">
        <v>76</v>
      </c>
      <c r="X56" s="10">
        <v>43867</v>
      </c>
      <c r="Y56" s="7" t="s">
        <v>117</v>
      </c>
      <c r="Z56" s="11">
        <v>19361781</v>
      </c>
      <c r="AA56" s="11">
        <v>6453927</v>
      </c>
      <c r="AB56" s="10" t="s">
        <v>102</v>
      </c>
      <c r="AC56" s="11">
        <v>0</v>
      </c>
      <c r="AD56" s="11">
        <f t="shared" si="0"/>
        <v>19361781</v>
      </c>
      <c r="AE56" s="10" t="s">
        <v>102</v>
      </c>
      <c r="AF56" s="10" t="s">
        <v>102</v>
      </c>
      <c r="AG56" s="10" t="s">
        <v>102</v>
      </c>
      <c r="AH56" s="10" t="s">
        <v>102</v>
      </c>
      <c r="AI56" s="10" t="s">
        <v>102</v>
      </c>
      <c r="AJ56" s="12" t="s">
        <v>642</v>
      </c>
      <c r="AK56" s="13" t="s">
        <v>119</v>
      </c>
      <c r="AL56" s="14" t="s">
        <v>120</v>
      </c>
      <c r="AM56" s="6" t="s">
        <v>121</v>
      </c>
      <c r="AN56" s="6" t="s">
        <v>167</v>
      </c>
      <c r="AO56" s="7" t="s">
        <v>643</v>
      </c>
      <c r="AP56" s="7">
        <v>3813000</v>
      </c>
      <c r="AQ56" s="7" t="s">
        <v>644</v>
      </c>
      <c r="AR56" s="7" t="s">
        <v>645</v>
      </c>
      <c r="AS56" s="7" t="s">
        <v>102</v>
      </c>
      <c r="AT56" s="7" t="s">
        <v>102</v>
      </c>
      <c r="AU56" s="7" t="s">
        <v>102</v>
      </c>
      <c r="AV56" s="7" t="s">
        <v>102</v>
      </c>
      <c r="AW56" s="15" t="s">
        <v>646</v>
      </c>
      <c r="AX56" s="7">
        <v>67</v>
      </c>
      <c r="AY56" s="10">
        <v>43886</v>
      </c>
      <c r="AZ56" s="7" t="s">
        <v>102</v>
      </c>
      <c r="BA56" s="7" t="s">
        <v>102</v>
      </c>
      <c r="BB56" s="7" t="s">
        <v>102</v>
      </c>
      <c r="BC56" s="7" t="s">
        <v>102</v>
      </c>
      <c r="BD56" s="16">
        <v>43886</v>
      </c>
      <c r="BE56" s="16">
        <v>43975</v>
      </c>
      <c r="BF56" s="10" t="s">
        <v>126</v>
      </c>
      <c r="BG56" s="7" t="s">
        <v>647</v>
      </c>
      <c r="BH56" s="28">
        <v>5937185</v>
      </c>
      <c r="BI56" s="28">
        <v>1</v>
      </c>
      <c r="BJ56" s="29" t="s">
        <v>102</v>
      </c>
      <c r="BK56" s="29" t="s">
        <v>102</v>
      </c>
      <c r="BL56" s="29" t="s">
        <v>102</v>
      </c>
      <c r="BM56" s="29" t="s">
        <v>102</v>
      </c>
      <c r="BN56" s="12" t="str">
        <f>AJ56</f>
        <v>IVAN JAVIER GOMEZ MANCERA</v>
      </c>
      <c r="BO56" s="17">
        <f>AD56</f>
        <v>19361781</v>
      </c>
      <c r="BP56" s="17" t="str">
        <f>R56</f>
        <v>2 2. Meses</v>
      </c>
      <c r="BQ56" s="18">
        <f>S56</f>
        <v>3</v>
      </c>
      <c r="BR56" s="94"/>
      <c r="BS56" s="93">
        <v>1290785</v>
      </c>
      <c r="BT56" s="94">
        <v>6453927</v>
      </c>
      <c r="BU56" s="94">
        <v>6453927</v>
      </c>
      <c r="BV56" s="94">
        <v>5163142</v>
      </c>
      <c r="BW56" s="94"/>
      <c r="BX56" s="94"/>
      <c r="BY56" s="94"/>
      <c r="BZ56" s="94"/>
      <c r="CA56" s="94"/>
      <c r="CB56" s="94"/>
      <c r="CC56" s="94"/>
      <c r="CD56" s="94"/>
      <c r="CE56" s="94"/>
      <c r="CF56" s="94"/>
      <c r="CG56" s="94"/>
      <c r="CH56" s="94"/>
      <c r="CI56" s="93">
        <f t="shared" si="1"/>
        <v>19361781</v>
      </c>
      <c r="CJ56" s="97">
        <f t="shared" si="2"/>
        <v>1</v>
      </c>
      <c r="CK56" s="98" t="s">
        <v>128</v>
      </c>
      <c r="CL56" s="94"/>
      <c r="CM56" s="94"/>
      <c r="CN56" s="94"/>
      <c r="CO56" s="94"/>
      <c r="CP56" s="94"/>
      <c r="CQ56" s="94">
        <v>4</v>
      </c>
      <c r="CR56" s="94">
        <v>4</v>
      </c>
      <c r="CS56" s="99"/>
      <c r="CT56" s="100"/>
      <c r="CU56" s="102"/>
      <c r="CV56" s="92">
        <f t="shared" si="3"/>
        <v>0</v>
      </c>
      <c r="CW56" s="93">
        <f t="shared" si="4"/>
        <v>19361781</v>
      </c>
      <c r="CX56" s="93">
        <f t="shared" si="5"/>
        <v>0</v>
      </c>
      <c r="CY56" s="94"/>
      <c r="CZ56" s="94"/>
    </row>
    <row r="57" spans="1:104" ht="72" customHeight="1" x14ac:dyDescent="0.25">
      <c r="A57" s="5" t="s">
        <v>648</v>
      </c>
      <c r="B57" s="6">
        <v>43886</v>
      </c>
      <c r="C57" s="7" t="s">
        <v>145</v>
      </c>
      <c r="D57" s="7" t="s">
        <v>102</v>
      </c>
      <c r="E57" s="7" t="s">
        <v>131</v>
      </c>
      <c r="F57" s="7" t="s">
        <v>132</v>
      </c>
      <c r="G57" s="8" t="s">
        <v>649</v>
      </c>
      <c r="H57" s="7" t="s">
        <v>106</v>
      </c>
      <c r="I57" s="7" t="s">
        <v>650</v>
      </c>
      <c r="J57" s="25" t="s">
        <v>651</v>
      </c>
      <c r="K57" s="6">
        <v>43886</v>
      </c>
      <c r="L57" s="7" t="s">
        <v>109</v>
      </c>
      <c r="M57" s="7" t="s">
        <v>110</v>
      </c>
      <c r="N57" s="8" t="s">
        <v>652</v>
      </c>
      <c r="O57" s="10" t="s">
        <v>102</v>
      </c>
      <c r="P57" s="7" t="s">
        <v>653</v>
      </c>
      <c r="Q57" s="7" t="s">
        <v>113</v>
      </c>
      <c r="R57" s="7" t="s">
        <v>114</v>
      </c>
      <c r="S57" s="7">
        <v>4</v>
      </c>
      <c r="T57" s="7" t="s">
        <v>233</v>
      </c>
      <c r="U57" s="7">
        <v>7508</v>
      </c>
      <c r="V57" s="7">
        <v>43</v>
      </c>
      <c r="W57" s="7">
        <v>58</v>
      </c>
      <c r="X57" s="10">
        <v>43865</v>
      </c>
      <c r="Y57" s="7" t="s">
        <v>152</v>
      </c>
      <c r="Z57" s="11">
        <v>53464740</v>
      </c>
      <c r="AA57" s="11">
        <v>13366185</v>
      </c>
      <c r="AB57" s="10" t="s">
        <v>102</v>
      </c>
      <c r="AC57" s="11">
        <v>0</v>
      </c>
      <c r="AD57" s="11">
        <f t="shared" si="0"/>
        <v>53464740</v>
      </c>
      <c r="AE57" s="10" t="s">
        <v>102</v>
      </c>
      <c r="AF57" s="10" t="s">
        <v>102</v>
      </c>
      <c r="AG57" s="10" t="s">
        <v>102</v>
      </c>
      <c r="AH57" s="10" t="s">
        <v>102</v>
      </c>
      <c r="AI57" s="10" t="s">
        <v>102</v>
      </c>
      <c r="AJ57" s="12" t="s">
        <v>654</v>
      </c>
      <c r="AK57" s="13" t="s">
        <v>119</v>
      </c>
      <c r="AL57" s="14" t="s">
        <v>120</v>
      </c>
      <c r="AM57" s="6" t="s">
        <v>121</v>
      </c>
      <c r="AN57" s="6" t="s">
        <v>655</v>
      </c>
      <c r="AO57" s="7" t="s">
        <v>656</v>
      </c>
      <c r="AP57" s="7">
        <v>3813000</v>
      </c>
      <c r="AQ57" s="7" t="s">
        <v>657</v>
      </c>
      <c r="AR57" s="7" t="s">
        <v>420</v>
      </c>
      <c r="AS57" s="7" t="s">
        <v>102</v>
      </c>
      <c r="AT57" s="7" t="s">
        <v>102</v>
      </c>
      <c r="AU57" s="7" t="s">
        <v>102</v>
      </c>
      <c r="AV57" s="7" t="s">
        <v>102</v>
      </c>
      <c r="AW57" s="15" t="s">
        <v>658</v>
      </c>
      <c r="AX57" s="7">
        <v>68</v>
      </c>
      <c r="AY57" s="10">
        <v>43886</v>
      </c>
      <c r="AZ57" s="7" t="s">
        <v>102</v>
      </c>
      <c r="BA57" s="7" t="s">
        <v>102</v>
      </c>
      <c r="BB57" s="7" t="s">
        <v>102</v>
      </c>
      <c r="BC57" s="7" t="s">
        <v>102</v>
      </c>
      <c r="BD57" s="16">
        <v>43886</v>
      </c>
      <c r="BE57" s="16">
        <v>44006</v>
      </c>
      <c r="BF57" s="10" t="s">
        <v>238</v>
      </c>
      <c r="BG57" s="7" t="s">
        <v>239</v>
      </c>
      <c r="BH57" s="7">
        <v>79468174</v>
      </c>
      <c r="BI57" s="7">
        <v>1</v>
      </c>
      <c r="BJ57" s="7" t="s">
        <v>102</v>
      </c>
      <c r="BK57" s="7" t="s">
        <v>102</v>
      </c>
      <c r="BL57" s="7" t="s">
        <v>102</v>
      </c>
      <c r="BM57" s="7" t="s">
        <v>102</v>
      </c>
      <c r="BN57" s="12" t="str">
        <f>AJ57</f>
        <v>JOHANA PATRICIA GARCIA POVEDA</v>
      </c>
      <c r="BO57" s="17">
        <f>AD57</f>
        <v>53464740</v>
      </c>
      <c r="BP57" s="17" t="str">
        <f>R57</f>
        <v>2 2. Meses</v>
      </c>
      <c r="BQ57" s="18">
        <f>S57</f>
        <v>4</v>
      </c>
      <c r="BR57" s="94"/>
      <c r="BS57" s="93">
        <v>2673237</v>
      </c>
      <c r="BT57" s="94">
        <v>13366185</v>
      </c>
      <c r="BU57" s="94">
        <v>13366185</v>
      </c>
      <c r="BV57" s="94">
        <v>13366185</v>
      </c>
      <c r="BW57" s="94">
        <v>10692948</v>
      </c>
      <c r="BX57" s="94"/>
      <c r="BY57" s="94"/>
      <c r="BZ57" s="94"/>
      <c r="CA57" s="94"/>
      <c r="CB57" s="94"/>
      <c r="CC57" s="94"/>
      <c r="CD57" s="94"/>
      <c r="CE57" s="94"/>
      <c r="CF57" s="94"/>
      <c r="CG57" s="94"/>
      <c r="CH57" s="94"/>
      <c r="CI57" s="93">
        <f t="shared" si="1"/>
        <v>53464740</v>
      </c>
      <c r="CJ57" s="97">
        <f t="shared" si="2"/>
        <v>1</v>
      </c>
      <c r="CK57" s="98" t="s">
        <v>128</v>
      </c>
      <c r="CL57" s="94"/>
      <c r="CM57" s="94"/>
      <c r="CN57" s="94"/>
      <c r="CO57" s="94"/>
      <c r="CP57" s="94"/>
      <c r="CQ57" s="94">
        <v>5</v>
      </c>
      <c r="CR57" s="94">
        <v>5</v>
      </c>
      <c r="CS57" s="99"/>
      <c r="CT57" s="100"/>
      <c r="CU57" s="102"/>
      <c r="CV57" s="92">
        <f t="shared" si="3"/>
        <v>0</v>
      </c>
      <c r="CW57" s="93">
        <f t="shared" si="4"/>
        <v>53464740</v>
      </c>
      <c r="CX57" s="93">
        <f t="shared" si="5"/>
        <v>0</v>
      </c>
      <c r="CY57" s="94"/>
      <c r="CZ57" s="94"/>
    </row>
    <row r="58" spans="1:104" ht="72" customHeight="1" x14ac:dyDescent="0.25">
      <c r="A58" s="5" t="s">
        <v>659</v>
      </c>
      <c r="B58" s="6">
        <v>43886</v>
      </c>
      <c r="C58" s="7" t="s">
        <v>101</v>
      </c>
      <c r="D58" s="7" t="s">
        <v>102</v>
      </c>
      <c r="E58" s="7" t="s">
        <v>103</v>
      </c>
      <c r="F58" s="7" t="s">
        <v>104</v>
      </c>
      <c r="G58" s="8" t="s">
        <v>660</v>
      </c>
      <c r="H58" s="7" t="s">
        <v>106</v>
      </c>
      <c r="I58" s="7" t="s">
        <v>661</v>
      </c>
      <c r="J58" s="25" t="s">
        <v>662</v>
      </c>
      <c r="K58" s="6">
        <v>43887</v>
      </c>
      <c r="L58" s="7" t="s">
        <v>109</v>
      </c>
      <c r="M58" s="7" t="s">
        <v>110</v>
      </c>
      <c r="N58" s="8" t="s">
        <v>663</v>
      </c>
      <c r="O58" s="10" t="s">
        <v>102</v>
      </c>
      <c r="P58" s="7" t="s">
        <v>664</v>
      </c>
      <c r="Q58" s="7" t="s">
        <v>113</v>
      </c>
      <c r="R58" s="7" t="s">
        <v>114</v>
      </c>
      <c r="S58" s="7">
        <v>10</v>
      </c>
      <c r="T58" s="7" t="s">
        <v>115</v>
      </c>
      <c r="U58" s="7" t="s">
        <v>116</v>
      </c>
      <c r="V58" s="7" t="s">
        <v>102</v>
      </c>
      <c r="W58" s="7">
        <v>87</v>
      </c>
      <c r="X58" s="10">
        <v>43874</v>
      </c>
      <c r="Y58" s="7" t="s">
        <v>117</v>
      </c>
      <c r="Z58" s="11">
        <v>107565450</v>
      </c>
      <c r="AA58" s="11">
        <v>10756545</v>
      </c>
      <c r="AB58" s="10" t="s">
        <v>102</v>
      </c>
      <c r="AC58" s="11">
        <v>0</v>
      </c>
      <c r="AD58" s="11">
        <f t="shared" si="0"/>
        <v>107565450</v>
      </c>
      <c r="AE58" s="10" t="s">
        <v>102</v>
      </c>
      <c r="AF58" s="10" t="s">
        <v>102</v>
      </c>
      <c r="AG58" s="10" t="s">
        <v>102</v>
      </c>
      <c r="AH58" s="10" t="s">
        <v>102</v>
      </c>
      <c r="AI58" s="10" t="s">
        <v>102</v>
      </c>
      <c r="AJ58" s="12" t="s">
        <v>665</v>
      </c>
      <c r="AK58" s="13" t="s">
        <v>119</v>
      </c>
      <c r="AL58" s="14" t="s">
        <v>120</v>
      </c>
      <c r="AM58" s="6" t="s">
        <v>121</v>
      </c>
      <c r="AN58" s="6" t="s">
        <v>167</v>
      </c>
      <c r="AO58" s="7" t="s">
        <v>666</v>
      </c>
      <c r="AP58" s="7">
        <v>3813000</v>
      </c>
      <c r="AQ58" s="7" t="s">
        <v>538</v>
      </c>
      <c r="AR58" s="7" t="s">
        <v>667</v>
      </c>
      <c r="AS58" s="7" t="s">
        <v>102</v>
      </c>
      <c r="AT58" s="7" t="s">
        <v>102</v>
      </c>
      <c r="AU58" s="7" t="s">
        <v>102</v>
      </c>
      <c r="AV58" s="7" t="s">
        <v>102</v>
      </c>
      <c r="AW58" s="15" t="s">
        <v>668</v>
      </c>
      <c r="AX58" s="7">
        <v>69</v>
      </c>
      <c r="AY58" s="10">
        <v>43887</v>
      </c>
      <c r="AZ58" s="7" t="s">
        <v>102</v>
      </c>
      <c r="BA58" s="7" t="s">
        <v>102</v>
      </c>
      <c r="BB58" s="7" t="s">
        <v>102</v>
      </c>
      <c r="BC58" s="7" t="s">
        <v>102</v>
      </c>
      <c r="BD58" s="16">
        <v>43888</v>
      </c>
      <c r="BE58" s="16">
        <v>44191</v>
      </c>
      <c r="BF58" s="10" t="s">
        <v>669</v>
      </c>
      <c r="BG58" s="7" t="s">
        <v>670</v>
      </c>
      <c r="BH58" s="28">
        <v>17326101</v>
      </c>
      <c r="BI58" s="28">
        <v>8</v>
      </c>
      <c r="BJ58" s="29" t="s">
        <v>102</v>
      </c>
      <c r="BK58" s="29" t="s">
        <v>102</v>
      </c>
      <c r="BL58" s="29" t="s">
        <v>102</v>
      </c>
      <c r="BM58" s="29" t="s">
        <v>102</v>
      </c>
      <c r="BN58" s="12" t="str">
        <f>AJ58</f>
        <v>GUSTAVO ADOLFO MORALES PIÑEROS</v>
      </c>
      <c r="BO58" s="17">
        <f>AD58</f>
        <v>107565450</v>
      </c>
      <c r="BP58" s="17" t="str">
        <f>R58</f>
        <v>2 2. Meses</v>
      </c>
      <c r="BQ58" s="18">
        <f>S58</f>
        <v>10</v>
      </c>
      <c r="BR58" s="94"/>
      <c r="BS58" s="93">
        <v>1434206</v>
      </c>
      <c r="BT58" s="94">
        <v>10756545</v>
      </c>
      <c r="BU58" s="94">
        <v>10756545</v>
      </c>
      <c r="BV58" s="94">
        <v>10756545</v>
      </c>
      <c r="BW58" s="94">
        <v>10756545</v>
      </c>
      <c r="BX58" s="94">
        <v>10756545</v>
      </c>
      <c r="BY58" s="94">
        <v>10756545</v>
      </c>
      <c r="BZ58" s="94">
        <v>10756545</v>
      </c>
      <c r="CA58" s="94">
        <v>10756545</v>
      </c>
      <c r="CB58" s="95">
        <v>10756545</v>
      </c>
      <c r="CC58" s="94"/>
      <c r="CD58" s="94"/>
      <c r="CE58" s="94"/>
      <c r="CF58" s="94"/>
      <c r="CG58" s="94"/>
      <c r="CH58" s="94"/>
      <c r="CI58" s="93">
        <f t="shared" si="1"/>
        <v>98243111</v>
      </c>
      <c r="CJ58" s="97">
        <f t="shared" si="2"/>
        <v>0.91333333333333333</v>
      </c>
      <c r="CK58" s="98" t="s">
        <v>212</v>
      </c>
      <c r="CL58" s="94"/>
      <c r="CM58" s="94"/>
      <c r="CN58" s="94"/>
      <c r="CO58" s="94"/>
      <c r="CP58" s="94"/>
      <c r="CQ58" s="94">
        <v>11</v>
      </c>
      <c r="CR58" s="94">
        <v>10</v>
      </c>
      <c r="CS58" s="99" t="s">
        <v>671</v>
      </c>
      <c r="CT58" s="100">
        <v>44174</v>
      </c>
      <c r="CU58" s="101">
        <v>10756545</v>
      </c>
      <c r="CV58" s="92">
        <f t="shared" si="3"/>
        <v>10756545</v>
      </c>
      <c r="CW58" s="93">
        <f t="shared" si="4"/>
        <v>98243111</v>
      </c>
      <c r="CX58" s="93">
        <f t="shared" si="5"/>
        <v>9322339</v>
      </c>
      <c r="CY58" s="94"/>
      <c r="CZ58" s="94"/>
    </row>
    <row r="59" spans="1:104" ht="15.75" customHeight="1" x14ac:dyDescent="0.25">
      <c r="A59" s="5" t="s">
        <v>240</v>
      </c>
      <c r="B59" s="6" t="s">
        <v>240</v>
      </c>
      <c r="C59" s="7" t="s">
        <v>240</v>
      </c>
      <c r="D59" s="7" t="s">
        <v>240</v>
      </c>
      <c r="E59" s="7" t="s">
        <v>240</v>
      </c>
      <c r="F59" s="7" t="s">
        <v>240</v>
      </c>
      <c r="G59" s="8" t="s">
        <v>240</v>
      </c>
      <c r="H59" s="7" t="s">
        <v>240</v>
      </c>
      <c r="I59" s="7" t="s">
        <v>240</v>
      </c>
      <c r="J59" s="25" t="s">
        <v>672</v>
      </c>
      <c r="K59" s="6" t="s">
        <v>240</v>
      </c>
      <c r="L59" s="7" t="s">
        <v>240</v>
      </c>
      <c r="M59" s="7" t="s">
        <v>240</v>
      </c>
      <c r="N59" s="8" t="s">
        <v>240</v>
      </c>
      <c r="O59" s="10" t="s">
        <v>240</v>
      </c>
      <c r="P59" s="7" t="s">
        <v>240</v>
      </c>
      <c r="Q59" s="7" t="s">
        <v>240</v>
      </c>
      <c r="R59" s="7" t="s">
        <v>240</v>
      </c>
      <c r="S59" s="7" t="s">
        <v>240</v>
      </c>
      <c r="T59" s="7" t="s">
        <v>240</v>
      </c>
      <c r="U59" s="7" t="s">
        <v>240</v>
      </c>
      <c r="V59" s="7" t="s">
        <v>240</v>
      </c>
      <c r="W59" s="7" t="s">
        <v>240</v>
      </c>
      <c r="X59" s="10" t="s">
        <v>240</v>
      </c>
      <c r="Y59" s="7" t="s">
        <v>240</v>
      </c>
      <c r="Z59" s="11" t="s">
        <v>240</v>
      </c>
      <c r="AA59" s="11" t="s">
        <v>240</v>
      </c>
      <c r="AB59" s="10" t="s">
        <v>240</v>
      </c>
      <c r="AC59" s="11">
        <v>0</v>
      </c>
      <c r="AD59" s="11" t="e">
        <f t="shared" si="0"/>
        <v>#VALUE!</v>
      </c>
      <c r="AE59" s="10" t="s">
        <v>240</v>
      </c>
      <c r="AF59" s="10" t="s">
        <v>240</v>
      </c>
      <c r="AG59" s="10" t="s">
        <v>240</v>
      </c>
      <c r="AH59" s="10" t="s">
        <v>240</v>
      </c>
      <c r="AI59" s="10" t="s">
        <v>240</v>
      </c>
      <c r="AJ59" s="12" t="s">
        <v>240</v>
      </c>
      <c r="AK59" s="13" t="s">
        <v>240</v>
      </c>
      <c r="AL59" s="13" t="s">
        <v>240</v>
      </c>
      <c r="AM59" s="6" t="s">
        <v>240</v>
      </c>
      <c r="AN59" s="6" t="s">
        <v>240</v>
      </c>
      <c r="AO59" s="7" t="s">
        <v>240</v>
      </c>
      <c r="AP59" s="7" t="s">
        <v>240</v>
      </c>
      <c r="AQ59" s="7" t="s">
        <v>240</v>
      </c>
      <c r="AR59" s="7" t="s">
        <v>240</v>
      </c>
      <c r="AS59" s="7" t="s">
        <v>240</v>
      </c>
      <c r="AT59" s="7" t="s">
        <v>240</v>
      </c>
      <c r="AU59" s="7" t="s">
        <v>240</v>
      </c>
      <c r="AV59" s="7" t="s">
        <v>240</v>
      </c>
      <c r="AW59" s="15" t="s">
        <v>240</v>
      </c>
      <c r="AX59" s="7" t="s">
        <v>240</v>
      </c>
      <c r="AY59" s="10" t="s">
        <v>240</v>
      </c>
      <c r="AZ59" s="7" t="s">
        <v>240</v>
      </c>
      <c r="BA59" s="7" t="s">
        <v>240</v>
      </c>
      <c r="BB59" s="7" t="s">
        <v>240</v>
      </c>
      <c r="BC59" s="7" t="s">
        <v>240</v>
      </c>
      <c r="BD59" s="16" t="s">
        <v>240</v>
      </c>
      <c r="BE59" s="16" t="s">
        <v>240</v>
      </c>
      <c r="BF59" s="10" t="s">
        <v>240</v>
      </c>
      <c r="BG59" s="7" t="s">
        <v>240</v>
      </c>
      <c r="BH59" s="28" t="s">
        <v>240</v>
      </c>
      <c r="BI59" s="28" t="s">
        <v>240</v>
      </c>
      <c r="BJ59" s="29" t="s">
        <v>240</v>
      </c>
      <c r="BK59" s="29" t="s">
        <v>240</v>
      </c>
      <c r="BL59" s="29" t="s">
        <v>240</v>
      </c>
      <c r="BM59" s="29" t="s">
        <v>240</v>
      </c>
      <c r="BN59" s="12" t="str">
        <f>AJ59</f>
        <v>ANULADO</v>
      </c>
      <c r="BO59" s="17" t="e">
        <f>AD59</f>
        <v>#VALUE!</v>
      </c>
      <c r="BP59" s="17" t="str">
        <f>R59</f>
        <v>ANULADO</v>
      </c>
      <c r="BQ59" s="18" t="str">
        <f>S59</f>
        <v>ANULADO</v>
      </c>
      <c r="BR59" s="94"/>
      <c r="BS59" s="93"/>
      <c r="BT59" s="94"/>
      <c r="BU59" s="94"/>
      <c r="BV59" s="94"/>
      <c r="BW59" s="94"/>
      <c r="BX59" s="94"/>
      <c r="BY59" s="94"/>
      <c r="BZ59" s="94"/>
      <c r="CA59" s="94"/>
      <c r="CB59" s="94"/>
      <c r="CC59" s="94"/>
      <c r="CD59" s="94"/>
      <c r="CE59" s="94"/>
      <c r="CF59" s="94"/>
      <c r="CG59" s="94"/>
      <c r="CH59" s="94"/>
      <c r="CI59" s="93">
        <f t="shared" si="1"/>
        <v>0</v>
      </c>
      <c r="CJ59" s="97" t="e">
        <f t="shared" si="2"/>
        <v>#VALUE!</v>
      </c>
      <c r="CK59" s="98"/>
      <c r="CL59" s="94"/>
      <c r="CM59" s="94"/>
      <c r="CN59" s="94"/>
      <c r="CO59" s="94"/>
      <c r="CP59" s="94"/>
      <c r="CQ59" s="94"/>
      <c r="CR59" s="94"/>
      <c r="CS59" s="99"/>
      <c r="CT59" s="100"/>
      <c r="CU59" s="102"/>
      <c r="CV59" s="92">
        <f t="shared" si="3"/>
        <v>0</v>
      </c>
      <c r="CW59" s="93">
        <f t="shared" si="4"/>
        <v>0</v>
      </c>
      <c r="CX59" s="93" t="e">
        <f t="shared" si="5"/>
        <v>#VALUE!</v>
      </c>
      <c r="CY59" s="94"/>
      <c r="CZ59" s="94"/>
    </row>
    <row r="60" spans="1:104" ht="72" customHeight="1" x14ac:dyDescent="0.25">
      <c r="A60" s="5" t="s">
        <v>673</v>
      </c>
      <c r="B60" s="6">
        <v>43888</v>
      </c>
      <c r="C60" s="7" t="s">
        <v>244</v>
      </c>
      <c r="D60" s="7" t="s">
        <v>203</v>
      </c>
      <c r="E60" s="7" t="s">
        <v>131</v>
      </c>
      <c r="F60" s="7" t="s">
        <v>132</v>
      </c>
      <c r="G60" s="8" t="s">
        <v>674</v>
      </c>
      <c r="H60" s="7" t="s">
        <v>106</v>
      </c>
      <c r="I60" s="7" t="s">
        <v>675</v>
      </c>
      <c r="J60" s="25" t="s">
        <v>676</v>
      </c>
      <c r="K60" s="6">
        <v>43888</v>
      </c>
      <c r="L60" s="7" t="s">
        <v>109</v>
      </c>
      <c r="M60" s="7" t="s">
        <v>110</v>
      </c>
      <c r="N60" s="8" t="s">
        <v>677</v>
      </c>
      <c r="O60" s="10" t="s">
        <v>102</v>
      </c>
      <c r="P60" s="7" t="s">
        <v>678</v>
      </c>
      <c r="Q60" s="7" t="s">
        <v>113</v>
      </c>
      <c r="R60" s="7" t="s">
        <v>114</v>
      </c>
      <c r="S60" s="7">
        <v>6</v>
      </c>
      <c r="T60" s="7" t="s">
        <v>115</v>
      </c>
      <c r="U60" s="7" t="s">
        <v>116</v>
      </c>
      <c r="V60" s="7" t="s">
        <v>102</v>
      </c>
      <c r="W60" s="7">
        <v>88</v>
      </c>
      <c r="X60" s="10">
        <v>43875</v>
      </c>
      <c r="Y60" s="7" t="s">
        <v>117</v>
      </c>
      <c r="Z60" s="11">
        <v>25815708</v>
      </c>
      <c r="AA60" s="11">
        <v>4302618</v>
      </c>
      <c r="AB60" s="10" t="s">
        <v>102</v>
      </c>
      <c r="AC60" s="11">
        <v>0</v>
      </c>
      <c r="AD60" s="11">
        <f t="shared" si="0"/>
        <v>25815708</v>
      </c>
      <c r="AE60" s="10" t="s">
        <v>102</v>
      </c>
      <c r="AF60" s="10" t="s">
        <v>102</v>
      </c>
      <c r="AG60" s="10" t="s">
        <v>102</v>
      </c>
      <c r="AH60" s="10" t="s">
        <v>102</v>
      </c>
      <c r="AI60" s="10" t="s">
        <v>102</v>
      </c>
      <c r="AJ60" s="12" t="s">
        <v>679</v>
      </c>
      <c r="AK60" s="13" t="s">
        <v>119</v>
      </c>
      <c r="AL60" s="14" t="s">
        <v>120</v>
      </c>
      <c r="AM60" s="6" t="s">
        <v>121</v>
      </c>
      <c r="AN60" s="6" t="s">
        <v>122</v>
      </c>
      <c r="AO60" s="7" t="s">
        <v>122</v>
      </c>
      <c r="AP60" s="7">
        <v>3813000</v>
      </c>
      <c r="AQ60" s="7">
        <v>0</v>
      </c>
      <c r="AR60" s="7" t="s">
        <v>124</v>
      </c>
      <c r="AS60" s="7" t="s">
        <v>102</v>
      </c>
      <c r="AT60" s="7" t="s">
        <v>102</v>
      </c>
      <c r="AU60" s="7" t="s">
        <v>102</v>
      </c>
      <c r="AV60" s="7" t="s">
        <v>102</v>
      </c>
      <c r="AW60" s="15" t="s">
        <v>680</v>
      </c>
      <c r="AX60" s="7">
        <v>71</v>
      </c>
      <c r="AY60" s="10">
        <v>43888</v>
      </c>
      <c r="AZ60" s="7" t="s">
        <v>102</v>
      </c>
      <c r="BA60" s="7" t="s">
        <v>102</v>
      </c>
      <c r="BB60" s="7" t="s">
        <v>102</v>
      </c>
      <c r="BC60" s="7" t="s">
        <v>102</v>
      </c>
      <c r="BD60" s="16">
        <v>43889</v>
      </c>
      <c r="BE60" s="16">
        <v>44070</v>
      </c>
      <c r="BF60" s="10" t="s">
        <v>267</v>
      </c>
      <c r="BG60" s="7" t="s">
        <v>279</v>
      </c>
      <c r="BH60" s="7">
        <v>28915546</v>
      </c>
      <c r="BI60" s="7">
        <v>9</v>
      </c>
      <c r="BJ60" s="7" t="s">
        <v>102</v>
      </c>
      <c r="BK60" s="7" t="s">
        <v>102</v>
      </c>
      <c r="BL60" s="7" t="s">
        <v>102</v>
      </c>
      <c r="BM60" s="7" t="s">
        <v>102</v>
      </c>
      <c r="BN60" s="12" t="str">
        <f>AJ60</f>
        <v>JUAN FELIPE NARANJO BARRERA</v>
      </c>
      <c r="BO60" s="17">
        <f>AD60</f>
        <v>25815708</v>
      </c>
      <c r="BP60" s="17" t="str">
        <f>R60</f>
        <v>2 2. Meses</v>
      </c>
      <c r="BQ60" s="18">
        <f>S60</f>
        <v>6</v>
      </c>
      <c r="BR60" s="94"/>
      <c r="BS60" s="93">
        <v>430262</v>
      </c>
      <c r="BT60" s="94">
        <v>4302618</v>
      </c>
      <c r="BU60" s="94">
        <v>4302618</v>
      </c>
      <c r="BV60" s="94">
        <v>4302618</v>
      </c>
      <c r="BW60" s="94">
        <v>4302618</v>
      </c>
      <c r="BX60" s="94">
        <v>4302618</v>
      </c>
      <c r="BY60" s="94">
        <v>3872356</v>
      </c>
      <c r="BZ60" s="94"/>
      <c r="CA60" s="94"/>
      <c r="CB60" s="94"/>
      <c r="CC60" s="94"/>
      <c r="CD60" s="94"/>
      <c r="CE60" s="94"/>
      <c r="CF60" s="94"/>
      <c r="CG60" s="94"/>
      <c r="CH60" s="94"/>
      <c r="CI60" s="93">
        <f t="shared" si="1"/>
        <v>25815708</v>
      </c>
      <c r="CJ60" s="97">
        <f t="shared" si="2"/>
        <v>1</v>
      </c>
      <c r="CK60" s="98" t="s">
        <v>128</v>
      </c>
      <c r="CL60" s="94"/>
      <c r="CM60" s="94"/>
      <c r="CN60" s="94"/>
      <c r="CO60" s="94"/>
      <c r="CP60" s="94"/>
      <c r="CQ60" s="94">
        <v>6</v>
      </c>
      <c r="CR60" s="94">
        <v>7</v>
      </c>
      <c r="CS60" s="99"/>
      <c r="CT60" s="100"/>
      <c r="CU60" s="102"/>
      <c r="CV60" s="92">
        <f t="shared" si="3"/>
        <v>0</v>
      </c>
      <c r="CW60" s="93">
        <f t="shared" si="4"/>
        <v>25815708</v>
      </c>
      <c r="CX60" s="93">
        <f t="shared" si="5"/>
        <v>0</v>
      </c>
      <c r="CY60" s="94"/>
      <c r="CZ60" s="94"/>
    </row>
    <row r="61" spans="1:104" ht="72" customHeight="1" x14ac:dyDescent="0.25">
      <c r="A61" s="5" t="s">
        <v>681</v>
      </c>
      <c r="B61" s="6">
        <v>43887</v>
      </c>
      <c r="C61" s="7" t="s">
        <v>118</v>
      </c>
      <c r="D61" s="7" t="s">
        <v>102</v>
      </c>
      <c r="E61" s="7" t="s">
        <v>682</v>
      </c>
      <c r="F61" s="7" t="s">
        <v>683</v>
      </c>
      <c r="G61" s="8" t="s">
        <v>684</v>
      </c>
      <c r="H61" s="7" t="s">
        <v>106</v>
      </c>
      <c r="I61" s="7" t="s">
        <v>685</v>
      </c>
      <c r="J61" s="25" t="s">
        <v>686</v>
      </c>
      <c r="K61" s="6">
        <v>43889</v>
      </c>
      <c r="L61" s="7" t="s">
        <v>109</v>
      </c>
      <c r="M61" s="7" t="s">
        <v>110</v>
      </c>
      <c r="N61" s="8" t="s">
        <v>687</v>
      </c>
      <c r="O61" s="10" t="s">
        <v>102</v>
      </c>
      <c r="P61" s="22" t="s">
        <v>688</v>
      </c>
      <c r="Q61" s="7" t="s">
        <v>113</v>
      </c>
      <c r="R61" s="7" t="s">
        <v>114</v>
      </c>
      <c r="S61" s="7">
        <v>4</v>
      </c>
      <c r="T61" s="7" t="s">
        <v>575</v>
      </c>
      <c r="U61" s="7">
        <v>7509</v>
      </c>
      <c r="V61" s="7">
        <v>43</v>
      </c>
      <c r="W61" s="7">
        <v>84</v>
      </c>
      <c r="X61" s="10">
        <v>43873</v>
      </c>
      <c r="Y61" s="7" t="s">
        <v>152</v>
      </c>
      <c r="Z61" s="11">
        <v>31552532</v>
      </c>
      <c r="AA61" s="11">
        <v>7888133</v>
      </c>
      <c r="AB61" s="10" t="s">
        <v>102</v>
      </c>
      <c r="AC61" s="11">
        <v>0</v>
      </c>
      <c r="AD61" s="11">
        <f t="shared" si="0"/>
        <v>31552532</v>
      </c>
      <c r="AE61" s="10" t="s">
        <v>102</v>
      </c>
      <c r="AF61" s="10" t="s">
        <v>102</v>
      </c>
      <c r="AG61" s="10" t="s">
        <v>102</v>
      </c>
      <c r="AH61" s="10" t="s">
        <v>102</v>
      </c>
      <c r="AI61" s="10" t="s">
        <v>102</v>
      </c>
      <c r="AJ61" s="12" t="s">
        <v>689</v>
      </c>
      <c r="AK61" s="13" t="s">
        <v>119</v>
      </c>
      <c r="AL61" s="14" t="s">
        <v>120</v>
      </c>
      <c r="AM61" s="6" t="s">
        <v>121</v>
      </c>
      <c r="AN61" s="6" t="s">
        <v>122</v>
      </c>
      <c r="AO61" s="7" t="s">
        <v>122</v>
      </c>
      <c r="AP61" s="7">
        <v>3813000</v>
      </c>
      <c r="AQ61" s="7" t="s">
        <v>169</v>
      </c>
      <c r="AR61" s="7" t="s">
        <v>690</v>
      </c>
      <c r="AS61" s="7" t="s">
        <v>102</v>
      </c>
      <c r="AT61" s="7" t="s">
        <v>102</v>
      </c>
      <c r="AU61" s="7" t="s">
        <v>102</v>
      </c>
      <c r="AV61" s="7" t="s">
        <v>102</v>
      </c>
      <c r="AW61" s="15" t="s">
        <v>691</v>
      </c>
      <c r="AX61" s="7">
        <v>72</v>
      </c>
      <c r="AY61" s="10">
        <v>43889</v>
      </c>
      <c r="AZ61" s="7" t="s">
        <v>102</v>
      </c>
      <c r="BA61" s="7" t="s">
        <v>102</v>
      </c>
      <c r="BB61" s="7" t="s">
        <v>102</v>
      </c>
      <c r="BC61" s="7" t="s">
        <v>102</v>
      </c>
      <c r="BD61" s="16">
        <v>43892</v>
      </c>
      <c r="BE61" s="16">
        <v>44013</v>
      </c>
      <c r="BF61" s="10" t="s">
        <v>126</v>
      </c>
      <c r="BG61" s="7" t="s">
        <v>567</v>
      </c>
      <c r="BH61" s="7">
        <v>51748267</v>
      </c>
      <c r="BI61" s="7">
        <v>6</v>
      </c>
      <c r="BJ61" s="7" t="s">
        <v>102</v>
      </c>
      <c r="BK61" s="7" t="s">
        <v>102</v>
      </c>
      <c r="BL61" s="7" t="s">
        <v>102</v>
      </c>
      <c r="BM61" s="7" t="s">
        <v>102</v>
      </c>
      <c r="BN61" s="12" t="str">
        <f>AJ61</f>
        <v>DIEGO ANDRES CIFUENTES  RODRIGUEZ</v>
      </c>
      <c r="BO61" s="17">
        <f>AD61</f>
        <v>31552532</v>
      </c>
      <c r="BP61" s="17" t="str">
        <f>R61</f>
        <v>2 2. Meses</v>
      </c>
      <c r="BQ61" s="18">
        <f>S61</f>
        <v>4</v>
      </c>
      <c r="BR61" s="94"/>
      <c r="BS61" s="93"/>
      <c r="BT61" s="94">
        <v>7625195</v>
      </c>
      <c r="BU61" s="94">
        <v>7888133</v>
      </c>
      <c r="BV61" s="94">
        <v>7888133</v>
      </c>
      <c r="BW61" s="94">
        <v>8151071</v>
      </c>
      <c r="BX61" s="94"/>
      <c r="BY61" s="94"/>
      <c r="BZ61" s="94"/>
      <c r="CA61" s="94"/>
      <c r="CB61" s="94"/>
      <c r="CC61" s="94"/>
      <c r="CD61" s="94"/>
      <c r="CE61" s="94"/>
      <c r="CF61" s="94"/>
      <c r="CG61" s="94"/>
      <c r="CH61" s="94"/>
      <c r="CI61" s="93">
        <f t="shared" si="1"/>
        <v>31552532</v>
      </c>
      <c r="CJ61" s="97">
        <f t="shared" si="2"/>
        <v>1</v>
      </c>
      <c r="CK61" s="98" t="s">
        <v>128</v>
      </c>
      <c r="CL61" s="94"/>
      <c r="CM61" s="94"/>
      <c r="CN61" s="94"/>
      <c r="CO61" s="94"/>
      <c r="CP61" s="94"/>
      <c r="CQ61" s="94">
        <v>4</v>
      </c>
      <c r="CR61" s="94">
        <v>4</v>
      </c>
      <c r="CS61" s="99"/>
      <c r="CT61" s="100"/>
      <c r="CU61" s="102"/>
      <c r="CV61" s="92">
        <f t="shared" si="3"/>
        <v>0</v>
      </c>
      <c r="CW61" s="93">
        <f t="shared" si="4"/>
        <v>31552532</v>
      </c>
      <c r="CX61" s="93">
        <f t="shared" si="5"/>
        <v>0</v>
      </c>
      <c r="CY61" s="94"/>
      <c r="CZ61" s="94"/>
    </row>
    <row r="62" spans="1:104" ht="72" customHeight="1" x14ac:dyDescent="0.25">
      <c r="A62" s="5" t="s">
        <v>692</v>
      </c>
      <c r="B62" s="6">
        <v>43888</v>
      </c>
      <c r="C62" s="7" t="s">
        <v>118</v>
      </c>
      <c r="D62" s="7" t="s">
        <v>102</v>
      </c>
      <c r="E62" s="7" t="s">
        <v>682</v>
      </c>
      <c r="F62" s="7" t="s">
        <v>683</v>
      </c>
      <c r="G62" s="8" t="s">
        <v>693</v>
      </c>
      <c r="H62" s="7" t="s">
        <v>106</v>
      </c>
      <c r="I62" s="7" t="s">
        <v>694</v>
      </c>
      <c r="J62" s="25" t="s">
        <v>695</v>
      </c>
      <c r="K62" s="6">
        <v>43889</v>
      </c>
      <c r="L62" s="7" t="s">
        <v>109</v>
      </c>
      <c r="M62" s="7" t="s">
        <v>110</v>
      </c>
      <c r="N62" s="8" t="s">
        <v>696</v>
      </c>
      <c r="O62" s="10" t="s">
        <v>102</v>
      </c>
      <c r="P62" s="7" t="s">
        <v>697</v>
      </c>
      <c r="Q62" s="7" t="s">
        <v>113</v>
      </c>
      <c r="R62" s="7" t="s">
        <v>114</v>
      </c>
      <c r="S62" s="7">
        <v>4</v>
      </c>
      <c r="T62" s="7" t="s">
        <v>575</v>
      </c>
      <c r="U62" s="7">
        <v>7509</v>
      </c>
      <c r="V62" s="7">
        <v>43</v>
      </c>
      <c r="W62" s="7">
        <v>86</v>
      </c>
      <c r="X62" s="10">
        <v>43873</v>
      </c>
      <c r="Y62" s="7" t="s">
        <v>152</v>
      </c>
      <c r="Z62" s="11">
        <v>31552532</v>
      </c>
      <c r="AA62" s="11">
        <v>7888133</v>
      </c>
      <c r="AB62" s="10" t="s">
        <v>102</v>
      </c>
      <c r="AC62" s="11">
        <v>0</v>
      </c>
      <c r="AD62" s="11">
        <f t="shared" si="0"/>
        <v>31552532</v>
      </c>
      <c r="AE62" s="10" t="s">
        <v>102</v>
      </c>
      <c r="AF62" s="10" t="s">
        <v>102</v>
      </c>
      <c r="AG62" s="10" t="s">
        <v>102</v>
      </c>
      <c r="AH62" s="10" t="s">
        <v>102</v>
      </c>
      <c r="AI62" s="10" t="s">
        <v>102</v>
      </c>
      <c r="AJ62" s="12" t="s">
        <v>698</v>
      </c>
      <c r="AK62" s="13" t="s">
        <v>119</v>
      </c>
      <c r="AL62" s="14" t="s">
        <v>120</v>
      </c>
      <c r="AM62" s="6" t="s">
        <v>121</v>
      </c>
      <c r="AN62" s="6" t="s">
        <v>122</v>
      </c>
      <c r="AO62" s="7" t="s">
        <v>122</v>
      </c>
      <c r="AP62" s="7">
        <v>3813000</v>
      </c>
      <c r="AQ62" s="7" t="s">
        <v>321</v>
      </c>
      <c r="AR62" s="7" t="s">
        <v>690</v>
      </c>
      <c r="AS62" s="7" t="s">
        <v>102</v>
      </c>
      <c r="AT62" s="7" t="s">
        <v>102</v>
      </c>
      <c r="AU62" s="7" t="s">
        <v>102</v>
      </c>
      <c r="AV62" s="7" t="s">
        <v>102</v>
      </c>
      <c r="AW62" s="15" t="s">
        <v>699</v>
      </c>
      <c r="AX62" s="7">
        <v>73</v>
      </c>
      <c r="AY62" s="10">
        <v>43889</v>
      </c>
      <c r="AZ62" s="7" t="s">
        <v>102</v>
      </c>
      <c r="BA62" s="7" t="s">
        <v>102</v>
      </c>
      <c r="BB62" s="7" t="s">
        <v>102</v>
      </c>
      <c r="BC62" s="7" t="s">
        <v>102</v>
      </c>
      <c r="BD62" s="16">
        <v>43892</v>
      </c>
      <c r="BE62" s="16">
        <v>44013</v>
      </c>
      <c r="BF62" s="10" t="s">
        <v>126</v>
      </c>
      <c r="BG62" s="7" t="s">
        <v>567</v>
      </c>
      <c r="BH62" s="7">
        <v>51748267</v>
      </c>
      <c r="BI62" s="7">
        <v>6</v>
      </c>
      <c r="BJ62" s="7" t="s">
        <v>102</v>
      </c>
      <c r="BK62" s="7" t="s">
        <v>102</v>
      </c>
      <c r="BL62" s="7" t="s">
        <v>102</v>
      </c>
      <c r="BM62" s="7" t="s">
        <v>102</v>
      </c>
      <c r="BN62" s="12" t="str">
        <f>AJ62</f>
        <v>MARTHA CAROLINA OSPINA RODRIGUEZ</v>
      </c>
      <c r="BO62" s="17">
        <f>AD62</f>
        <v>31552532</v>
      </c>
      <c r="BP62" s="17" t="str">
        <f>R62</f>
        <v>2 2. Meses</v>
      </c>
      <c r="BQ62" s="18">
        <f>S62</f>
        <v>4</v>
      </c>
      <c r="BR62" s="94"/>
      <c r="BS62" s="93"/>
      <c r="BT62" s="94">
        <v>7625195</v>
      </c>
      <c r="BU62" s="94">
        <v>7888133</v>
      </c>
      <c r="BV62" s="94">
        <v>7888133</v>
      </c>
      <c r="BW62" s="94">
        <v>8151071</v>
      </c>
      <c r="BX62" s="94"/>
      <c r="BY62" s="94"/>
      <c r="BZ62" s="94"/>
      <c r="CA62" s="94"/>
      <c r="CB62" s="94"/>
      <c r="CC62" s="94"/>
      <c r="CD62" s="94"/>
      <c r="CE62" s="94"/>
      <c r="CF62" s="94"/>
      <c r="CG62" s="94"/>
      <c r="CH62" s="94"/>
      <c r="CI62" s="93">
        <f t="shared" si="1"/>
        <v>31552532</v>
      </c>
      <c r="CJ62" s="97">
        <f t="shared" si="2"/>
        <v>1</v>
      </c>
      <c r="CK62" s="98" t="s">
        <v>128</v>
      </c>
      <c r="CL62" s="94"/>
      <c r="CM62" s="94"/>
      <c r="CN62" s="94"/>
      <c r="CO62" s="94"/>
      <c r="CP62" s="94"/>
      <c r="CQ62" s="94">
        <v>4</v>
      </c>
      <c r="CR62" s="94">
        <v>4</v>
      </c>
      <c r="CS62" s="99"/>
      <c r="CT62" s="100"/>
      <c r="CU62" s="102"/>
      <c r="CV62" s="92">
        <f t="shared" si="3"/>
        <v>0</v>
      </c>
      <c r="CW62" s="93">
        <f t="shared" si="4"/>
        <v>31552532</v>
      </c>
      <c r="CX62" s="93">
        <f t="shared" si="5"/>
        <v>0</v>
      </c>
      <c r="CY62" s="94"/>
      <c r="CZ62" s="94"/>
    </row>
    <row r="63" spans="1:104" ht="96" customHeight="1" x14ac:dyDescent="0.25">
      <c r="A63" s="5" t="s">
        <v>700</v>
      </c>
      <c r="B63" s="6">
        <v>43889</v>
      </c>
      <c r="C63" s="7" t="s">
        <v>244</v>
      </c>
      <c r="D63" s="7" t="s">
        <v>203</v>
      </c>
      <c r="E63" s="7" t="s">
        <v>682</v>
      </c>
      <c r="F63" s="7" t="s">
        <v>683</v>
      </c>
      <c r="G63" s="8" t="s">
        <v>701</v>
      </c>
      <c r="H63" s="7" t="s">
        <v>106</v>
      </c>
      <c r="I63" s="7" t="s">
        <v>702</v>
      </c>
      <c r="J63" s="25" t="s">
        <v>703</v>
      </c>
      <c r="K63" s="6">
        <v>43889</v>
      </c>
      <c r="L63" s="7" t="s">
        <v>109</v>
      </c>
      <c r="M63" s="7" t="s">
        <v>110</v>
      </c>
      <c r="N63" s="8" t="s">
        <v>704</v>
      </c>
      <c r="O63" s="10" t="s">
        <v>102</v>
      </c>
      <c r="P63" s="7" t="s">
        <v>705</v>
      </c>
      <c r="Q63" s="7" t="s">
        <v>113</v>
      </c>
      <c r="R63" s="7" t="s">
        <v>114</v>
      </c>
      <c r="S63" s="7">
        <v>4</v>
      </c>
      <c r="T63" s="7" t="s">
        <v>263</v>
      </c>
      <c r="U63" s="7">
        <v>7501</v>
      </c>
      <c r="V63" s="7">
        <v>43</v>
      </c>
      <c r="W63" s="7">
        <v>18</v>
      </c>
      <c r="X63" s="10">
        <v>43846</v>
      </c>
      <c r="Y63" s="7" t="s">
        <v>152</v>
      </c>
      <c r="Z63" s="11">
        <v>31552532</v>
      </c>
      <c r="AA63" s="11">
        <v>7888133</v>
      </c>
      <c r="AB63" s="10" t="s">
        <v>102</v>
      </c>
      <c r="AC63" s="11">
        <v>0</v>
      </c>
      <c r="AD63" s="11">
        <f t="shared" si="0"/>
        <v>31552532</v>
      </c>
      <c r="AE63" s="10" t="s">
        <v>102</v>
      </c>
      <c r="AF63" s="10" t="s">
        <v>102</v>
      </c>
      <c r="AG63" s="10" t="s">
        <v>102</v>
      </c>
      <c r="AH63" s="10" t="s">
        <v>102</v>
      </c>
      <c r="AI63" s="10" t="s">
        <v>102</v>
      </c>
      <c r="AJ63" s="12" t="s">
        <v>706</v>
      </c>
      <c r="AK63" s="13" t="s">
        <v>119</v>
      </c>
      <c r="AL63" s="14" t="s">
        <v>120</v>
      </c>
      <c r="AM63" s="6" t="s">
        <v>121</v>
      </c>
      <c r="AN63" s="6" t="s">
        <v>707</v>
      </c>
      <c r="AO63" s="7" t="s">
        <v>708</v>
      </c>
      <c r="AP63" s="7">
        <v>3813000</v>
      </c>
      <c r="AQ63" s="7" t="s">
        <v>398</v>
      </c>
      <c r="AR63" s="7" t="s">
        <v>124</v>
      </c>
      <c r="AS63" s="7" t="s">
        <v>102</v>
      </c>
      <c r="AT63" s="7" t="s">
        <v>102</v>
      </c>
      <c r="AU63" s="7" t="s">
        <v>102</v>
      </c>
      <c r="AV63" s="7" t="s">
        <v>102</v>
      </c>
      <c r="AW63" s="15" t="s">
        <v>378</v>
      </c>
      <c r="AX63" s="7">
        <v>74</v>
      </c>
      <c r="AY63" s="10">
        <v>43889</v>
      </c>
      <c r="AZ63" s="7" t="s">
        <v>102</v>
      </c>
      <c r="BA63" s="7" t="s">
        <v>102</v>
      </c>
      <c r="BB63" s="7" t="s">
        <v>102</v>
      </c>
      <c r="BC63" s="7" t="s">
        <v>102</v>
      </c>
      <c r="BD63" s="16">
        <v>43893</v>
      </c>
      <c r="BE63" s="16">
        <v>44014</v>
      </c>
      <c r="BF63" s="10" t="s">
        <v>267</v>
      </c>
      <c r="BG63" s="7" t="s">
        <v>268</v>
      </c>
      <c r="BH63" s="7">
        <v>79317479</v>
      </c>
      <c r="BI63" s="7">
        <v>3</v>
      </c>
      <c r="BJ63" s="7" t="s">
        <v>102</v>
      </c>
      <c r="BK63" s="7" t="s">
        <v>102</v>
      </c>
      <c r="BL63" s="7" t="s">
        <v>102</v>
      </c>
      <c r="BM63" s="7" t="s">
        <v>102</v>
      </c>
      <c r="BN63" s="12" t="str">
        <f>AJ63</f>
        <v>EDMUNDO MERCED TONCEL ROSADO</v>
      </c>
      <c r="BO63" s="17">
        <f>AD63</f>
        <v>31552532</v>
      </c>
      <c r="BP63" s="17" t="str">
        <f>R63</f>
        <v>2 2. Meses</v>
      </c>
      <c r="BQ63" s="18">
        <f>S63</f>
        <v>4</v>
      </c>
      <c r="BR63" s="94"/>
      <c r="BS63" s="93"/>
      <c r="BT63" s="94">
        <v>7362257</v>
      </c>
      <c r="BU63" s="94">
        <v>7888133</v>
      </c>
      <c r="BV63" s="94">
        <v>7888133</v>
      </c>
      <c r="BW63" s="94">
        <v>8414009</v>
      </c>
      <c r="BX63" s="94"/>
      <c r="BY63" s="94"/>
      <c r="BZ63" s="94"/>
      <c r="CA63" s="94"/>
      <c r="CB63" s="94"/>
      <c r="CC63" s="94"/>
      <c r="CD63" s="94"/>
      <c r="CE63" s="94"/>
      <c r="CF63" s="94"/>
      <c r="CG63" s="94"/>
      <c r="CH63" s="94"/>
      <c r="CI63" s="93">
        <f t="shared" si="1"/>
        <v>31552532</v>
      </c>
      <c r="CJ63" s="97">
        <f t="shared" si="2"/>
        <v>1</v>
      </c>
      <c r="CK63" s="98" t="s">
        <v>128</v>
      </c>
      <c r="CL63" s="94"/>
      <c r="CM63" s="94"/>
      <c r="CN63" s="94"/>
      <c r="CO63" s="94"/>
      <c r="CP63" s="94"/>
      <c r="CQ63" s="94">
        <v>5</v>
      </c>
      <c r="CR63" s="94">
        <v>5</v>
      </c>
      <c r="CS63" s="99"/>
      <c r="CT63" s="100"/>
      <c r="CU63" s="102"/>
      <c r="CV63" s="92">
        <f t="shared" si="3"/>
        <v>0</v>
      </c>
      <c r="CW63" s="93">
        <f t="shared" si="4"/>
        <v>31552532</v>
      </c>
      <c r="CX63" s="93">
        <f t="shared" si="5"/>
        <v>0</v>
      </c>
      <c r="CY63" s="94"/>
      <c r="CZ63" s="94"/>
    </row>
    <row r="64" spans="1:104" ht="96" customHeight="1" x14ac:dyDescent="0.25">
      <c r="A64" s="5" t="s">
        <v>709</v>
      </c>
      <c r="B64" s="6">
        <v>43893</v>
      </c>
      <c r="C64" s="7" t="s">
        <v>244</v>
      </c>
      <c r="D64" s="7" t="s">
        <v>203</v>
      </c>
      <c r="E64" s="7" t="s">
        <v>131</v>
      </c>
      <c r="F64" s="7" t="s">
        <v>132</v>
      </c>
      <c r="G64" s="8" t="s">
        <v>710</v>
      </c>
      <c r="H64" s="7" t="s">
        <v>106</v>
      </c>
      <c r="I64" s="7" t="s">
        <v>711</v>
      </c>
      <c r="J64" s="25" t="s">
        <v>712</v>
      </c>
      <c r="K64" s="6">
        <v>43894</v>
      </c>
      <c r="L64" s="7" t="s">
        <v>109</v>
      </c>
      <c r="M64" s="7" t="s">
        <v>110</v>
      </c>
      <c r="N64" s="8" t="s">
        <v>713</v>
      </c>
      <c r="O64" s="10" t="s">
        <v>102</v>
      </c>
      <c r="P64" s="7" t="s">
        <v>714</v>
      </c>
      <c r="Q64" s="7" t="s">
        <v>113</v>
      </c>
      <c r="R64" s="7" t="s">
        <v>232</v>
      </c>
      <c r="S64" s="7">
        <v>285</v>
      </c>
      <c r="T64" s="7" t="s">
        <v>115</v>
      </c>
      <c r="U64" s="7" t="s">
        <v>116</v>
      </c>
      <c r="V64" s="7" t="s">
        <v>102</v>
      </c>
      <c r="W64" s="7">
        <v>97</v>
      </c>
      <c r="X64" s="10">
        <v>43888</v>
      </c>
      <c r="Y64" s="7" t="s">
        <v>117</v>
      </c>
      <c r="Z64" s="11">
        <v>68124785</v>
      </c>
      <c r="AA64" s="11">
        <v>7171030</v>
      </c>
      <c r="AB64" s="10" t="s">
        <v>102</v>
      </c>
      <c r="AC64" s="11">
        <v>0</v>
      </c>
      <c r="AD64" s="11">
        <f t="shared" si="0"/>
        <v>68124785</v>
      </c>
      <c r="AE64" s="10" t="s">
        <v>102</v>
      </c>
      <c r="AF64" s="10" t="s">
        <v>102</v>
      </c>
      <c r="AG64" s="10" t="s">
        <v>102</v>
      </c>
      <c r="AH64" s="10" t="s">
        <v>102</v>
      </c>
      <c r="AI64" s="10" t="s">
        <v>102</v>
      </c>
      <c r="AJ64" s="12" t="s">
        <v>715</v>
      </c>
      <c r="AK64" s="13" t="s">
        <v>119</v>
      </c>
      <c r="AL64" s="14" t="s">
        <v>120</v>
      </c>
      <c r="AM64" s="6" t="s">
        <v>121</v>
      </c>
      <c r="AN64" s="6" t="s">
        <v>122</v>
      </c>
      <c r="AO64" s="7" t="s">
        <v>122</v>
      </c>
      <c r="AP64" s="7">
        <v>3813000</v>
      </c>
      <c r="AQ64" s="7" t="s">
        <v>439</v>
      </c>
      <c r="AR64" s="7" t="s">
        <v>124</v>
      </c>
      <c r="AS64" s="7" t="s">
        <v>102</v>
      </c>
      <c r="AT64" s="7" t="s">
        <v>102</v>
      </c>
      <c r="AU64" s="7" t="s">
        <v>102</v>
      </c>
      <c r="AV64" s="7" t="s">
        <v>102</v>
      </c>
      <c r="AW64" s="15" t="s">
        <v>716</v>
      </c>
      <c r="AX64" s="7">
        <v>77</v>
      </c>
      <c r="AY64" s="10">
        <v>43894</v>
      </c>
      <c r="AZ64" s="7" t="s">
        <v>102</v>
      </c>
      <c r="BA64" s="7" t="s">
        <v>102</v>
      </c>
      <c r="BB64" s="7" t="s">
        <v>102</v>
      </c>
      <c r="BC64" s="7" t="s">
        <v>102</v>
      </c>
      <c r="BD64" s="16">
        <v>43896</v>
      </c>
      <c r="BE64" s="16">
        <v>44185</v>
      </c>
      <c r="BF64" s="10" t="s">
        <v>254</v>
      </c>
      <c r="BG64" s="7" t="s">
        <v>255</v>
      </c>
      <c r="BH64" s="7">
        <v>1018435319</v>
      </c>
      <c r="BI64" s="7">
        <v>8</v>
      </c>
      <c r="BJ64" s="7" t="s">
        <v>102</v>
      </c>
      <c r="BK64" s="7" t="s">
        <v>102</v>
      </c>
      <c r="BL64" s="7" t="s">
        <v>102</v>
      </c>
      <c r="BM64" s="7" t="s">
        <v>102</v>
      </c>
      <c r="BN64" s="12" t="str">
        <f>AJ64</f>
        <v>LORENA RABA GONZALEZ</v>
      </c>
      <c r="BO64" s="17">
        <f>AD64</f>
        <v>68124785</v>
      </c>
      <c r="BP64" s="17" t="str">
        <f>R64</f>
        <v>1 1. Días</v>
      </c>
      <c r="BQ64" s="18">
        <f>S64</f>
        <v>285</v>
      </c>
      <c r="BR64" s="94"/>
      <c r="BS64" s="93"/>
      <c r="BT64" s="94">
        <v>5975858</v>
      </c>
      <c r="BU64" s="94">
        <v>7171030</v>
      </c>
      <c r="BV64" s="94">
        <v>7171030</v>
      </c>
      <c r="BW64" s="94">
        <v>7171030</v>
      </c>
      <c r="BX64" s="94">
        <v>7171030</v>
      </c>
      <c r="BY64" s="94">
        <v>7171030</v>
      </c>
      <c r="BZ64" s="94">
        <v>7171030</v>
      </c>
      <c r="CA64" s="94">
        <v>7171030</v>
      </c>
      <c r="CB64" s="95">
        <v>7171030</v>
      </c>
      <c r="CC64" s="94"/>
      <c r="CD64" s="94"/>
      <c r="CE64" s="94"/>
      <c r="CF64" s="94"/>
      <c r="CG64" s="94"/>
      <c r="CH64" s="94"/>
      <c r="CI64" s="93">
        <f t="shared" si="1"/>
        <v>63344098</v>
      </c>
      <c r="CJ64" s="97">
        <f t="shared" si="2"/>
        <v>0.92982455651052698</v>
      </c>
      <c r="CK64" s="98" t="s">
        <v>212</v>
      </c>
      <c r="CL64" s="94"/>
      <c r="CM64" s="94"/>
      <c r="CN64" s="94"/>
      <c r="CO64" s="94"/>
      <c r="CP64" s="94"/>
      <c r="CQ64" s="94">
        <v>10</v>
      </c>
      <c r="CR64" s="94">
        <v>9</v>
      </c>
      <c r="CS64" s="99" t="s">
        <v>717</v>
      </c>
      <c r="CT64" s="100">
        <v>44193</v>
      </c>
      <c r="CU64" s="101">
        <v>7171030</v>
      </c>
      <c r="CV64" s="92">
        <f t="shared" si="3"/>
        <v>7171030</v>
      </c>
      <c r="CW64" s="93">
        <f t="shared" si="4"/>
        <v>63344098</v>
      </c>
      <c r="CX64" s="93">
        <f t="shared" si="5"/>
        <v>4780687</v>
      </c>
      <c r="CY64" s="94"/>
      <c r="CZ64" s="94"/>
    </row>
    <row r="65" spans="1:104" ht="15.75" customHeight="1" x14ac:dyDescent="0.25">
      <c r="A65" s="5" t="s">
        <v>240</v>
      </c>
      <c r="B65" s="5" t="s">
        <v>240</v>
      </c>
      <c r="C65" s="5" t="s">
        <v>240</v>
      </c>
      <c r="D65" s="5" t="s">
        <v>240</v>
      </c>
      <c r="E65" s="5" t="s">
        <v>240</v>
      </c>
      <c r="F65" s="5" t="s">
        <v>240</v>
      </c>
      <c r="G65" s="8" t="s">
        <v>240</v>
      </c>
      <c r="H65" s="5" t="s">
        <v>240</v>
      </c>
      <c r="I65" s="5" t="s">
        <v>240</v>
      </c>
      <c r="J65" s="25" t="s">
        <v>718</v>
      </c>
      <c r="K65" s="5" t="s">
        <v>240</v>
      </c>
      <c r="L65" s="5" t="s">
        <v>240</v>
      </c>
      <c r="M65" s="5" t="s">
        <v>240</v>
      </c>
      <c r="N65" s="8" t="s">
        <v>240</v>
      </c>
      <c r="O65" s="5" t="s">
        <v>240</v>
      </c>
      <c r="P65" s="5" t="s">
        <v>240</v>
      </c>
      <c r="Q65" s="5" t="s">
        <v>240</v>
      </c>
      <c r="R65" s="5" t="s">
        <v>240</v>
      </c>
      <c r="S65" s="5" t="s">
        <v>240</v>
      </c>
      <c r="T65" s="5" t="s">
        <v>719</v>
      </c>
      <c r="U65" s="5" t="s">
        <v>240</v>
      </c>
      <c r="V65" s="7" t="s">
        <v>240</v>
      </c>
      <c r="W65" s="5" t="s">
        <v>240</v>
      </c>
      <c r="X65" s="5" t="s">
        <v>240</v>
      </c>
      <c r="Y65" s="5" t="s">
        <v>240</v>
      </c>
      <c r="Z65" s="5" t="s">
        <v>240</v>
      </c>
      <c r="AA65" s="5" t="s">
        <v>240</v>
      </c>
      <c r="AB65" s="5" t="s">
        <v>240</v>
      </c>
      <c r="AC65" s="5" t="s">
        <v>240</v>
      </c>
      <c r="AD65" s="5" t="s">
        <v>240</v>
      </c>
      <c r="AE65" s="5" t="s">
        <v>240</v>
      </c>
      <c r="AF65" s="5" t="s">
        <v>240</v>
      </c>
      <c r="AG65" s="5" t="s">
        <v>240</v>
      </c>
      <c r="AH65" s="5" t="s">
        <v>240</v>
      </c>
      <c r="AI65" s="5" t="s">
        <v>240</v>
      </c>
      <c r="AJ65" s="5" t="s">
        <v>240</v>
      </c>
      <c r="AK65" s="5" t="s">
        <v>240</v>
      </c>
      <c r="AL65" s="5" t="s">
        <v>240</v>
      </c>
      <c r="AM65" s="5" t="s">
        <v>240</v>
      </c>
      <c r="AN65" s="5" t="s">
        <v>240</v>
      </c>
      <c r="AO65" s="5" t="s">
        <v>240</v>
      </c>
      <c r="AP65" s="5" t="s">
        <v>240</v>
      </c>
      <c r="AQ65" s="5" t="s">
        <v>240</v>
      </c>
      <c r="AR65" s="5" t="s">
        <v>240</v>
      </c>
      <c r="AS65" s="5" t="s">
        <v>240</v>
      </c>
      <c r="AT65" s="5" t="s">
        <v>240</v>
      </c>
      <c r="AU65" s="5" t="s">
        <v>240</v>
      </c>
      <c r="AV65" s="5" t="s">
        <v>240</v>
      </c>
      <c r="AW65" s="5" t="s">
        <v>240</v>
      </c>
      <c r="AX65" s="5" t="s">
        <v>240</v>
      </c>
      <c r="AY65" s="5" t="s">
        <v>240</v>
      </c>
      <c r="AZ65" s="5" t="s">
        <v>240</v>
      </c>
      <c r="BA65" s="5" t="s">
        <v>240</v>
      </c>
      <c r="BB65" s="5" t="s">
        <v>240</v>
      </c>
      <c r="BC65" s="5" t="s">
        <v>240</v>
      </c>
      <c r="BD65" s="5" t="s">
        <v>240</v>
      </c>
      <c r="BE65" s="5" t="s">
        <v>240</v>
      </c>
      <c r="BF65" s="10" t="s">
        <v>240</v>
      </c>
      <c r="BG65" s="7" t="s">
        <v>240</v>
      </c>
      <c r="BH65" s="5" t="s">
        <v>240</v>
      </c>
      <c r="BI65" s="5" t="s">
        <v>240</v>
      </c>
      <c r="BJ65" s="5" t="s">
        <v>240</v>
      </c>
      <c r="BK65" s="5" t="s">
        <v>240</v>
      </c>
      <c r="BL65" s="5" t="s">
        <v>240</v>
      </c>
      <c r="BM65" s="5" t="s">
        <v>240</v>
      </c>
      <c r="BN65" s="12" t="str">
        <f>AJ65</f>
        <v>ANULADO</v>
      </c>
      <c r="BO65" s="17" t="str">
        <f>AD65</f>
        <v>ANULADO</v>
      </c>
      <c r="BP65" s="17" t="str">
        <f>R65</f>
        <v>ANULADO</v>
      </c>
      <c r="BQ65" s="18" t="str">
        <f>S65</f>
        <v>ANULADO</v>
      </c>
      <c r="BR65" s="94"/>
      <c r="BS65" s="93"/>
      <c r="BT65" s="94"/>
      <c r="BU65" s="94"/>
      <c r="BV65" s="94"/>
      <c r="BW65" s="94"/>
      <c r="BX65" s="94"/>
      <c r="BY65" s="94"/>
      <c r="BZ65" s="94"/>
      <c r="CA65" s="94"/>
      <c r="CB65" s="94"/>
      <c r="CC65" s="94"/>
      <c r="CD65" s="94"/>
      <c r="CE65" s="94"/>
      <c r="CF65" s="94"/>
      <c r="CG65" s="94"/>
      <c r="CH65" s="94"/>
      <c r="CI65" s="93">
        <f t="shared" si="1"/>
        <v>0</v>
      </c>
      <c r="CJ65" s="97" t="e">
        <f t="shared" si="2"/>
        <v>#VALUE!</v>
      </c>
      <c r="CK65" s="98" t="s">
        <v>212</v>
      </c>
      <c r="CL65" s="94"/>
      <c r="CM65" s="94"/>
      <c r="CN65" s="94"/>
      <c r="CO65" s="94"/>
      <c r="CP65" s="94"/>
      <c r="CQ65" s="94"/>
      <c r="CR65" s="94"/>
      <c r="CS65" s="99"/>
      <c r="CT65" s="100"/>
      <c r="CU65" s="102"/>
      <c r="CV65" s="92">
        <f t="shared" si="3"/>
        <v>0</v>
      </c>
      <c r="CW65" s="93">
        <f t="shared" si="4"/>
        <v>0</v>
      </c>
      <c r="CX65" s="93" t="e">
        <f t="shared" si="5"/>
        <v>#VALUE!</v>
      </c>
      <c r="CY65" s="94"/>
      <c r="CZ65" s="94"/>
    </row>
    <row r="66" spans="1:104" ht="72" customHeight="1" x14ac:dyDescent="0.25">
      <c r="A66" s="5" t="s">
        <v>720</v>
      </c>
      <c r="B66" s="6">
        <v>43894</v>
      </c>
      <c r="C66" s="7" t="s">
        <v>244</v>
      </c>
      <c r="D66" s="7" t="s">
        <v>203</v>
      </c>
      <c r="E66" s="7" t="s">
        <v>131</v>
      </c>
      <c r="F66" s="7" t="s">
        <v>132</v>
      </c>
      <c r="G66" s="8" t="s">
        <v>721</v>
      </c>
      <c r="H66" s="7" t="s">
        <v>106</v>
      </c>
      <c r="I66" s="7" t="s">
        <v>722</v>
      </c>
      <c r="J66" s="25" t="s">
        <v>723</v>
      </c>
      <c r="K66" s="6">
        <v>43895</v>
      </c>
      <c r="L66" s="7" t="s">
        <v>109</v>
      </c>
      <c r="M66" s="7" t="s">
        <v>110</v>
      </c>
      <c r="N66" s="8" t="s">
        <v>724</v>
      </c>
      <c r="O66" s="10" t="s">
        <v>102</v>
      </c>
      <c r="P66" s="7" t="s">
        <v>725</v>
      </c>
      <c r="Q66" s="7" t="s">
        <v>113</v>
      </c>
      <c r="R66" s="7" t="s">
        <v>114</v>
      </c>
      <c r="S66" s="7">
        <v>6</v>
      </c>
      <c r="T66" s="7" t="s">
        <v>115</v>
      </c>
      <c r="U66" s="7" t="s">
        <v>116</v>
      </c>
      <c r="V66" s="7" t="s">
        <v>102</v>
      </c>
      <c r="W66" s="7">
        <v>91</v>
      </c>
      <c r="X66" s="10">
        <v>43879</v>
      </c>
      <c r="Y66" s="7" t="s">
        <v>117</v>
      </c>
      <c r="Z66" s="11">
        <v>25815708</v>
      </c>
      <c r="AA66" s="11">
        <v>4302618</v>
      </c>
      <c r="AB66" s="10" t="s">
        <v>102</v>
      </c>
      <c r="AC66" s="11">
        <v>0</v>
      </c>
      <c r="AD66" s="11">
        <f t="shared" ref="AD66:AD69" si="6">Z66+AC66</f>
        <v>25815708</v>
      </c>
      <c r="AE66" s="10" t="s">
        <v>102</v>
      </c>
      <c r="AF66" s="10" t="s">
        <v>102</v>
      </c>
      <c r="AG66" s="10" t="s">
        <v>102</v>
      </c>
      <c r="AH66" s="10" t="s">
        <v>102</v>
      </c>
      <c r="AI66" s="10" t="s">
        <v>102</v>
      </c>
      <c r="AJ66" s="12" t="s">
        <v>726</v>
      </c>
      <c r="AK66" s="13" t="s">
        <v>119</v>
      </c>
      <c r="AL66" s="14" t="s">
        <v>120</v>
      </c>
      <c r="AM66" s="6" t="s">
        <v>121</v>
      </c>
      <c r="AN66" s="6" t="s">
        <v>122</v>
      </c>
      <c r="AO66" s="7" t="s">
        <v>122</v>
      </c>
      <c r="AP66" s="7">
        <v>3813000</v>
      </c>
      <c r="AQ66" s="7" t="s">
        <v>727</v>
      </c>
      <c r="AR66" s="7" t="s">
        <v>124</v>
      </c>
      <c r="AS66" s="7" t="s">
        <v>102</v>
      </c>
      <c r="AT66" s="7" t="s">
        <v>102</v>
      </c>
      <c r="AU66" s="7" t="s">
        <v>102</v>
      </c>
      <c r="AV66" s="7" t="s">
        <v>102</v>
      </c>
      <c r="AW66" s="15" t="s">
        <v>728</v>
      </c>
      <c r="AX66" s="7">
        <v>78</v>
      </c>
      <c r="AY66" s="10">
        <v>43896</v>
      </c>
      <c r="AZ66" s="7" t="s">
        <v>102</v>
      </c>
      <c r="BA66" s="7" t="s">
        <v>102</v>
      </c>
      <c r="BB66" s="7" t="s">
        <v>102</v>
      </c>
      <c r="BC66" s="7" t="s">
        <v>102</v>
      </c>
      <c r="BD66" s="16">
        <v>43899</v>
      </c>
      <c r="BE66" s="16">
        <v>44082</v>
      </c>
      <c r="BF66" s="10" t="s">
        <v>267</v>
      </c>
      <c r="BG66" s="7" t="s">
        <v>279</v>
      </c>
      <c r="BH66" s="7">
        <v>28915546</v>
      </c>
      <c r="BI66" s="7">
        <v>9</v>
      </c>
      <c r="BJ66" s="7" t="s">
        <v>102</v>
      </c>
      <c r="BK66" s="7" t="s">
        <v>102</v>
      </c>
      <c r="BL66" s="7" t="s">
        <v>102</v>
      </c>
      <c r="BM66" s="7" t="s">
        <v>102</v>
      </c>
      <c r="BN66" s="12" t="str">
        <f>AJ66</f>
        <v>MARIA ALEJANDRA RAMOS MIRANDA</v>
      </c>
      <c r="BO66" s="17">
        <f>AD66</f>
        <v>25815708</v>
      </c>
      <c r="BP66" s="17" t="str">
        <f>R66</f>
        <v>2 2. Meses</v>
      </c>
      <c r="BQ66" s="18">
        <f>S66</f>
        <v>6</v>
      </c>
      <c r="BR66" s="94"/>
      <c r="BS66" s="93"/>
      <c r="BT66" s="94">
        <v>3155253</v>
      </c>
      <c r="BU66" s="94">
        <v>4302618</v>
      </c>
      <c r="BV66" s="94">
        <v>4302618</v>
      </c>
      <c r="BW66" s="94">
        <v>4302618</v>
      </c>
      <c r="BX66" s="94">
        <v>4302618</v>
      </c>
      <c r="BY66" s="94">
        <v>4302618</v>
      </c>
      <c r="BZ66" s="94">
        <v>1147365</v>
      </c>
      <c r="CA66" s="94"/>
      <c r="CB66" s="94"/>
      <c r="CC66" s="94"/>
      <c r="CD66" s="94"/>
      <c r="CE66" s="94"/>
      <c r="CF66" s="94"/>
      <c r="CG66" s="94"/>
      <c r="CH66" s="94"/>
      <c r="CI66" s="93">
        <f t="shared" si="1"/>
        <v>25815708</v>
      </c>
      <c r="CJ66" s="97">
        <f t="shared" si="2"/>
        <v>1</v>
      </c>
      <c r="CK66" s="98" t="s">
        <v>128</v>
      </c>
      <c r="CL66" s="94"/>
      <c r="CM66" s="94"/>
      <c r="CN66" s="94"/>
      <c r="CO66" s="94"/>
      <c r="CP66" s="94"/>
      <c r="CQ66" s="94">
        <v>7</v>
      </c>
      <c r="CR66" s="94">
        <v>7</v>
      </c>
      <c r="CS66" s="99"/>
      <c r="CT66" s="100"/>
      <c r="CU66" s="102"/>
      <c r="CV66" s="92">
        <f t="shared" si="3"/>
        <v>0</v>
      </c>
      <c r="CW66" s="93">
        <f t="shared" si="4"/>
        <v>25815708</v>
      </c>
      <c r="CX66" s="93">
        <f t="shared" si="5"/>
        <v>0</v>
      </c>
      <c r="CY66" s="94"/>
      <c r="CZ66" s="94"/>
    </row>
    <row r="67" spans="1:104" ht="72" customHeight="1" x14ac:dyDescent="0.25">
      <c r="A67" s="5" t="s">
        <v>729</v>
      </c>
      <c r="B67" s="6">
        <v>43895</v>
      </c>
      <c r="C67" s="7" t="s">
        <v>244</v>
      </c>
      <c r="D67" s="7" t="s">
        <v>102</v>
      </c>
      <c r="E67" s="7" t="s">
        <v>103</v>
      </c>
      <c r="F67" s="7" t="s">
        <v>104</v>
      </c>
      <c r="G67" s="8" t="s">
        <v>730</v>
      </c>
      <c r="H67" s="7" t="s">
        <v>106</v>
      </c>
      <c r="I67" s="7" t="s">
        <v>731</v>
      </c>
      <c r="J67" s="25" t="s">
        <v>732</v>
      </c>
      <c r="K67" s="6">
        <v>43896</v>
      </c>
      <c r="L67" s="7" t="s">
        <v>109</v>
      </c>
      <c r="M67" s="7" t="s">
        <v>110</v>
      </c>
      <c r="N67" s="8" t="s">
        <v>733</v>
      </c>
      <c r="O67" s="10" t="s">
        <v>102</v>
      </c>
      <c r="P67" s="7" t="s">
        <v>734</v>
      </c>
      <c r="Q67" s="7" t="s">
        <v>113</v>
      </c>
      <c r="R67" s="7" t="s">
        <v>232</v>
      </c>
      <c r="S67" s="7">
        <v>285</v>
      </c>
      <c r="T67" s="7" t="s">
        <v>115</v>
      </c>
      <c r="U67" s="7" t="s">
        <v>116</v>
      </c>
      <c r="V67" s="7" t="s">
        <v>102</v>
      </c>
      <c r="W67" s="7">
        <v>96</v>
      </c>
      <c r="X67" s="10">
        <v>43887</v>
      </c>
      <c r="Y67" s="7" t="s">
        <v>117</v>
      </c>
      <c r="Z67" s="11">
        <v>102187178</v>
      </c>
      <c r="AA67" s="11">
        <v>10756545</v>
      </c>
      <c r="AB67" s="10" t="s">
        <v>102</v>
      </c>
      <c r="AC67" s="11">
        <v>0</v>
      </c>
      <c r="AD67" s="11">
        <f t="shared" si="6"/>
        <v>102187178</v>
      </c>
      <c r="AE67" s="10" t="s">
        <v>102</v>
      </c>
      <c r="AF67" s="10" t="s">
        <v>102</v>
      </c>
      <c r="AG67" s="10" t="s">
        <v>102</v>
      </c>
      <c r="AH67" s="10" t="s">
        <v>102</v>
      </c>
      <c r="AI67" s="10" t="s">
        <v>102</v>
      </c>
      <c r="AJ67" s="12" t="s">
        <v>735</v>
      </c>
      <c r="AK67" s="13" t="s">
        <v>119</v>
      </c>
      <c r="AL67" s="14" t="s">
        <v>120</v>
      </c>
      <c r="AM67" s="6" t="s">
        <v>121</v>
      </c>
      <c r="AN67" s="6" t="s">
        <v>736</v>
      </c>
      <c r="AO67" s="7" t="s">
        <v>737</v>
      </c>
      <c r="AP67" s="7">
        <v>3813000</v>
      </c>
      <c r="AQ67" s="7" t="s">
        <v>738</v>
      </c>
      <c r="AR67" s="7" t="s">
        <v>124</v>
      </c>
      <c r="AS67" s="7" t="s">
        <v>102</v>
      </c>
      <c r="AT67" s="7" t="s">
        <v>102</v>
      </c>
      <c r="AU67" s="7" t="s">
        <v>102</v>
      </c>
      <c r="AV67" s="7" t="s">
        <v>102</v>
      </c>
      <c r="AW67" s="15" t="s">
        <v>739</v>
      </c>
      <c r="AX67" s="7">
        <v>79</v>
      </c>
      <c r="AY67" s="10">
        <v>43896</v>
      </c>
      <c r="AZ67" s="7" t="s">
        <v>102</v>
      </c>
      <c r="BA67" s="7" t="s">
        <v>102</v>
      </c>
      <c r="BB67" s="7" t="s">
        <v>102</v>
      </c>
      <c r="BC67" s="7" t="s">
        <v>102</v>
      </c>
      <c r="BD67" s="16">
        <v>43900</v>
      </c>
      <c r="BE67" s="16">
        <v>44189</v>
      </c>
      <c r="BF67" s="10" t="s">
        <v>323</v>
      </c>
      <c r="BG67" s="7" t="s">
        <v>324</v>
      </c>
      <c r="BH67" s="7">
        <v>60367185</v>
      </c>
      <c r="BI67" s="7">
        <v>8</v>
      </c>
      <c r="BJ67" s="7" t="s">
        <v>102</v>
      </c>
      <c r="BK67" s="7" t="s">
        <v>102</v>
      </c>
      <c r="BL67" s="7" t="s">
        <v>102</v>
      </c>
      <c r="BM67" s="7" t="s">
        <v>102</v>
      </c>
      <c r="BN67" s="12" t="str">
        <f>AJ67</f>
        <v>HECTOR ENRIQUE FERRER LEAL</v>
      </c>
      <c r="BO67" s="17">
        <f>AD67</f>
        <v>102187178</v>
      </c>
      <c r="BP67" s="17" t="str">
        <f>R67</f>
        <v>1 1. Días</v>
      </c>
      <c r="BQ67" s="18">
        <f>S67</f>
        <v>285</v>
      </c>
      <c r="BR67" s="94"/>
      <c r="BS67" s="93"/>
      <c r="BT67" s="94">
        <v>7529582</v>
      </c>
      <c r="BU67" s="94">
        <v>10756545</v>
      </c>
      <c r="BV67" s="94">
        <v>10756545</v>
      </c>
      <c r="BW67" s="94">
        <v>10756545</v>
      </c>
      <c r="BX67" s="94">
        <v>10756545</v>
      </c>
      <c r="BY67" s="94">
        <v>10756545</v>
      </c>
      <c r="BZ67" s="94">
        <v>10756545</v>
      </c>
      <c r="CA67" s="94">
        <v>10756545</v>
      </c>
      <c r="CB67" s="95">
        <v>10756545</v>
      </c>
      <c r="CC67" s="94"/>
      <c r="CD67" s="94"/>
      <c r="CE67" s="94"/>
      <c r="CF67" s="94"/>
      <c r="CG67" s="94"/>
      <c r="CH67" s="94"/>
      <c r="CI67" s="93">
        <f t="shared" si="1"/>
        <v>93581942</v>
      </c>
      <c r="CJ67" s="97">
        <f t="shared" si="2"/>
        <v>0.91578947409625111</v>
      </c>
      <c r="CK67" s="98" t="s">
        <v>212</v>
      </c>
      <c r="CL67" s="94"/>
      <c r="CM67" s="94"/>
      <c r="CN67" s="94"/>
      <c r="CO67" s="94"/>
      <c r="CP67" s="94"/>
      <c r="CQ67" s="94">
        <v>10</v>
      </c>
      <c r="CR67" s="94">
        <v>9</v>
      </c>
      <c r="CS67" s="99" t="s">
        <v>740</v>
      </c>
      <c r="CT67" s="100">
        <v>44174</v>
      </c>
      <c r="CU67" s="101">
        <v>10756545</v>
      </c>
      <c r="CV67" s="92">
        <f t="shared" si="3"/>
        <v>10756545</v>
      </c>
      <c r="CW67" s="93">
        <f t="shared" si="4"/>
        <v>93581942</v>
      </c>
      <c r="CX67" s="93">
        <f t="shared" si="5"/>
        <v>8605236</v>
      </c>
      <c r="CY67" s="94"/>
      <c r="CZ67" s="94"/>
    </row>
    <row r="68" spans="1:104" ht="72" customHeight="1" x14ac:dyDescent="0.25">
      <c r="A68" s="5" t="s">
        <v>741</v>
      </c>
      <c r="B68" s="6">
        <v>43889</v>
      </c>
      <c r="C68" s="7" t="s">
        <v>118</v>
      </c>
      <c r="D68" s="7" t="s">
        <v>203</v>
      </c>
      <c r="E68" s="7" t="s">
        <v>131</v>
      </c>
      <c r="F68" s="7" t="s">
        <v>132</v>
      </c>
      <c r="G68" s="8" t="s">
        <v>742</v>
      </c>
      <c r="H68" s="7" t="s">
        <v>106</v>
      </c>
      <c r="I68" s="7" t="s">
        <v>743</v>
      </c>
      <c r="J68" s="25" t="s">
        <v>744</v>
      </c>
      <c r="K68" s="6">
        <v>43899</v>
      </c>
      <c r="L68" s="7" t="s">
        <v>109</v>
      </c>
      <c r="M68" s="7" t="s">
        <v>110</v>
      </c>
      <c r="N68" s="8" t="s">
        <v>745</v>
      </c>
      <c r="O68" s="10" t="s">
        <v>102</v>
      </c>
      <c r="P68" s="7" t="s">
        <v>746</v>
      </c>
      <c r="Q68" s="7" t="s">
        <v>113</v>
      </c>
      <c r="R68" s="7" t="s">
        <v>232</v>
      </c>
      <c r="S68" s="7">
        <v>105</v>
      </c>
      <c r="T68" s="7" t="s">
        <v>263</v>
      </c>
      <c r="U68" s="7">
        <v>7501</v>
      </c>
      <c r="V68" s="7">
        <v>43</v>
      </c>
      <c r="W68" s="7">
        <v>35</v>
      </c>
      <c r="X68" s="10">
        <v>43853</v>
      </c>
      <c r="Y68" s="7" t="s">
        <v>152</v>
      </c>
      <c r="Z68" s="11">
        <v>27608466</v>
      </c>
      <c r="AA68" s="11">
        <v>7888133</v>
      </c>
      <c r="AB68" s="10" t="s">
        <v>102</v>
      </c>
      <c r="AC68" s="11">
        <v>0</v>
      </c>
      <c r="AD68" s="11">
        <f t="shared" si="6"/>
        <v>27608466</v>
      </c>
      <c r="AE68" s="10" t="s">
        <v>102</v>
      </c>
      <c r="AF68" s="10" t="s">
        <v>102</v>
      </c>
      <c r="AG68" s="10" t="s">
        <v>102</v>
      </c>
      <c r="AH68" s="10" t="s">
        <v>102</v>
      </c>
      <c r="AI68" s="10" t="s">
        <v>102</v>
      </c>
      <c r="AJ68" s="12" t="s">
        <v>747</v>
      </c>
      <c r="AK68" s="13" t="s">
        <v>119</v>
      </c>
      <c r="AL68" s="14" t="s">
        <v>120</v>
      </c>
      <c r="AM68" s="6" t="s">
        <v>121</v>
      </c>
      <c r="AN68" s="6" t="s">
        <v>198</v>
      </c>
      <c r="AO68" s="7" t="s">
        <v>377</v>
      </c>
      <c r="AP68" s="7">
        <v>3813000</v>
      </c>
      <c r="AQ68" s="7" t="s">
        <v>308</v>
      </c>
      <c r="AR68" s="7" t="s">
        <v>124</v>
      </c>
      <c r="AS68" s="7" t="s">
        <v>102</v>
      </c>
      <c r="AT68" s="7" t="s">
        <v>102</v>
      </c>
      <c r="AU68" s="7" t="s">
        <v>102</v>
      </c>
      <c r="AV68" s="7" t="s">
        <v>102</v>
      </c>
      <c r="AW68" s="15" t="s">
        <v>748</v>
      </c>
      <c r="AX68" s="7">
        <v>80</v>
      </c>
      <c r="AY68" s="10">
        <v>43900</v>
      </c>
      <c r="AZ68" s="7" t="s">
        <v>102</v>
      </c>
      <c r="BA68" s="7" t="s">
        <v>102</v>
      </c>
      <c r="BB68" s="7" t="s">
        <v>102</v>
      </c>
      <c r="BC68" s="7" t="s">
        <v>102</v>
      </c>
      <c r="BD68" s="16">
        <v>43900</v>
      </c>
      <c r="BE68" s="16">
        <v>44006</v>
      </c>
      <c r="BF68" s="10" t="s">
        <v>298</v>
      </c>
      <c r="BG68" s="7" t="s">
        <v>299</v>
      </c>
      <c r="BH68" s="7">
        <v>39742375</v>
      </c>
      <c r="BI68" s="7">
        <v>2</v>
      </c>
      <c r="BJ68" s="7" t="s">
        <v>102</v>
      </c>
      <c r="BK68" s="7" t="s">
        <v>102</v>
      </c>
      <c r="BL68" s="7" t="s">
        <v>102</v>
      </c>
      <c r="BM68" s="7" t="s">
        <v>102</v>
      </c>
      <c r="BN68" s="12" t="str">
        <f>AJ68</f>
        <v>MARIA ANGEL SUAREZ SANCHEZ</v>
      </c>
      <c r="BO68" s="17">
        <f>AD68</f>
        <v>27608466</v>
      </c>
      <c r="BP68" s="17" t="str">
        <f>R68</f>
        <v>1 1. Días</v>
      </c>
      <c r="BQ68" s="18">
        <f>S68</f>
        <v>105</v>
      </c>
      <c r="BR68" s="94"/>
      <c r="BS68" s="93"/>
      <c r="BT68" s="94">
        <v>5521693</v>
      </c>
      <c r="BU68" s="94">
        <v>7888133</v>
      </c>
      <c r="BV68" s="94">
        <v>7888133</v>
      </c>
      <c r="BW68" s="94">
        <v>6310507</v>
      </c>
      <c r="BX68" s="94"/>
      <c r="BY68" s="94"/>
      <c r="BZ68" s="94"/>
      <c r="CA68" s="94"/>
      <c r="CB68" s="94"/>
      <c r="CC68" s="94"/>
      <c r="CD68" s="94"/>
      <c r="CE68" s="94"/>
      <c r="CF68" s="94"/>
      <c r="CG68" s="94"/>
      <c r="CH68" s="94"/>
      <c r="CI68" s="93">
        <f t="shared" si="1"/>
        <v>27608466</v>
      </c>
      <c r="CJ68" s="97">
        <f t="shared" si="2"/>
        <v>1</v>
      </c>
      <c r="CK68" s="98" t="s">
        <v>128</v>
      </c>
      <c r="CL68" s="94"/>
      <c r="CM68" s="94"/>
      <c r="CN68" s="94"/>
      <c r="CO68" s="94"/>
      <c r="CP68" s="94"/>
      <c r="CQ68" s="94">
        <v>4</v>
      </c>
      <c r="CR68" s="94">
        <v>4</v>
      </c>
      <c r="CS68" s="99"/>
      <c r="CT68" s="100"/>
      <c r="CU68" s="102"/>
      <c r="CV68" s="92">
        <f t="shared" si="3"/>
        <v>0</v>
      </c>
      <c r="CW68" s="93">
        <f t="shared" si="4"/>
        <v>27608466</v>
      </c>
      <c r="CX68" s="93">
        <f t="shared" si="5"/>
        <v>0</v>
      </c>
      <c r="CY68" s="94"/>
      <c r="CZ68" s="94"/>
    </row>
    <row r="69" spans="1:104" ht="72" customHeight="1" x14ac:dyDescent="0.25">
      <c r="A69" s="5" t="s">
        <v>749</v>
      </c>
      <c r="B69" s="6">
        <v>43899</v>
      </c>
      <c r="C69" s="7" t="s">
        <v>244</v>
      </c>
      <c r="D69" s="7" t="s">
        <v>102</v>
      </c>
      <c r="E69" s="7" t="s">
        <v>131</v>
      </c>
      <c r="F69" s="7" t="s">
        <v>132</v>
      </c>
      <c r="G69" s="8" t="s">
        <v>750</v>
      </c>
      <c r="H69" s="7" t="s">
        <v>106</v>
      </c>
      <c r="I69" s="7" t="s">
        <v>751</v>
      </c>
      <c r="J69" s="25" t="s">
        <v>752</v>
      </c>
      <c r="K69" s="6">
        <v>43900</v>
      </c>
      <c r="L69" s="7" t="s">
        <v>109</v>
      </c>
      <c r="M69" s="7" t="s">
        <v>273</v>
      </c>
      <c r="N69" s="8" t="s">
        <v>753</v>
      </c>
      <c r="O69" s="10" t="s">
        <v>102</v>
      </c>
      <c r="P69" s="7" t="s">
        <v>754</v>
      </c>
      <c r="Q69" s="7" t="s">
        <v>113</v>
      </c>
      <c r="R69" s="7" t="s">
        <v>232</v>
      </c>
      <c r="S69" s="7">
        <v>110</v>
      </c>
      <c r="T69" s="7" t="s">
        <v>263</v>
      </c>
      <c r="U69" s="7">
        <v>7501</v>
      </c>
      <c r="V69" s="7">
        <v>43</v>
      </c>
      <c r="W69" s="7">
        <v>57</v>
      </c>
      <c r="X69" s="10">
        <v>43861</v>
      </c>
      <c r="Y69" s="7" t="s">
        <v>152</v>
      </c>
      <c r="Z69" s="11">
        <v>10517511</v>
      </c>
      <c r="AA69" s="11">
        <v>2868412</v>
      </c>
      <c r="AB69" s="10" t="s">
        <v>102</v>
      </c>
      <c r="AC69" s="11">
        <v>0</v>
      </c>
      <c r="AD69" s="11">
        <f t="shared" si="6"/>
        <v>10517511</v>
      </c>
      <c r="AE69" s="10" t="s">
        <v>102</v>
      </c>
      <c r="AF69" s="10" t="s">
        <v>102</v>
      </c>
      <c r="AG69" s="10" t="s">
        <v>102</v>
      </c>
      <c r="AH69" s="10" t="s">
        <v>102</v>
      </c>
      <c r="AI69" s="10" t="s">
        <v>102</v>
      </c>
      <c r="AJ69" s="12" t="s">
        <v>755</v>
      </c>
      <c r="AK69" s="13" t="s">
        <v>119</v>
      </c>
      <c r="AL69" s="14" t="s">
        <v>120</v>
      </c>
      <c r="AM69" s="6" t="s">
        <v>121</v>
      </c>
      <c r="AN69" s="6" t="s">
        <v>418</v>
      </c>
      <c r="AO69" s="7" t="s">
        <v>756</v>
      </c>
      <c r="AP69" s="7">
        <v>3813000</v>
      </c>
      <c r="AQ69" s="7" t="s">
        <v>179</v>
      </c>
      <c r="AR69" s="7" t="s">
        <v>757</v>
      </c>
      <c r="AS69" s="7" t="s">
        <v>102</v>
      </c>
      <c r="AT69" s="7" t="s">
        <v>102</v>
      </c>
      <c r="AU69" s="7" t="s">
        <v>102</v>
      </c>
      <c r="AV69" s="7" t="s">
        <v>102</v>
      </c>
      <c r="AW69" s="15" t="s">
        <v>758</v>
      </c>
      <c r="AX69" s="7">
        <v>81</v>
      </c>
      <c r="AY69" s="10">
        <v>43900</v>
      </c>
      <c r="AZ69" s="7" t="s">
        <v>102</v>
      </c>
      <c r="BA69" s="7" t="s">
        <v>102</v>
      </c>
      <c r="BB69" s="7" t="s">
        <v>102</v>
      </c>
      <c r="BC69" s="7" t="s">
        <v>102</v>
      </c>
      <c r="BD69" s="16">
        <v>43901</v>
      </c>
      <c r="BE69" s="16">
        <v>44012</v>
      </c>
      <c r="BF69" s="10" t="s">
        <v>267</v>
      </c>
      <c r="BG69" s="7" t="s">
        <v>279</v>
      </c>
      <c r="BH69" s="7">
        <v>28915546</v>
      </c>
      <c r="BI69" s="7">
        <v>9</v>
      </c>
      <c r="BJ69" s="7" t="s">
        <v>102</v>
      </c>
      <c r="BK69" s="7" t="s">
        <v>102</v>
      </c>
      <c r="BL69" s="7" t="s">
        <v>102</v>
      </c>
      <c r="BM69" s="7" t="s">
        <v>102</v>
      </c>
      <c r="BN69" s="12" t="str">
        <f>AJ69</f>
        <v>LAURA VANESSA SANCHEZ CORONADO</v>
      </c>
      <c r="BO69" s="17">
        <f>AD69</f>
        <v>10517511</v>
      </c>
      <c r="BP69" s="17" t="str">
        <f>R69</f>
        <v>1 1. Días</v>
      </c>
      <c r="BQ69" s="18">
        <f>S69</f>
        <v>110</v>
      </c>
      <c r="BR69" s="94"/>
      <c r="BS69" s="93"/>
      <c r="BT69" s="94">
        <v>1912275</v>
      </c>
      <c r="BU69" s="94">
        <v>2868412</v>
      </c>
      <c r="BV69" s="94">
        <v>2868412</v>
      </c>
      <c r="BW69" s="94">
        <v>2868412</v>
      </c>
      <c r="BX69" s="94"/>
      <c r="BY69" s="94"/>
      <c r="BZ69" s="94"/>
      <c r="CA69" s="94"/>
      <c r="CB69" s="94"/>
      <c r="CC69" s="94"/>
      <c r="CD69" s="94"/>
      <c r="CE69" s="94"/>
      <c r="CF69" s="94"/>
      <c r="CG69" s="94"/>
      <c r="CH69" s="94"/>
      <c r="CI69" s="93">
        <f t="shared" si="1"/>
        <v>10517511</v>
      </c>
      <c r="CJ69" s="97">
        <f t="shared" si="2"/>
        <v>1</v>
      </c>
      <c r="CK69" s="98" t="s">
        <v>128</v>
      </c>
      <c r="CL69" s="94"/>
      <c r="CM69" s="94"/>
      <c r="CN69" s="94"/>
      <c r="CO69" s="94"/>
      <c r="CP69" s="94"/>
      <c r="CQ69" s="94">
        <v>4</v>
      </c>
      <c r="CR69" s="94">
        <v>4</v>
      </c>
      <c r="CS69" s="99"/>
      <c r="CT69" s="100"/>
      <c r="CU69" s="102"/>
      <c r="CV69" s="92">
        <f t="shared" si="3"/>
        <v>0</v>
      </c>
      <c r="CW69" s="93">
        <f t="shared" si="4"/>
        <v>10517511</v>
      </c>
      <c r="CX69" s="93">
        <f t="shared" si="5"/>
        <v>0</v>
      </c>
      <c r="CY69" s="94"/>
      <c r="CZ69" s="94"/>
    </row>
    <row r="70" spans="1:104" ht="15.75" customHeight="1" x14ac:dyDescent="0.25">
      <c r="A70" s="5" t="s">
        <v>240</v>
      </c>
      <c r="B70" s="6" t="s">
        <v>240</v>
      </c>
      <c r="C70" s="7" t="s">
        <v>240</v>
      </c>
      <c r="D70" s="7" t="s">
        <v>240</v>
      </c>
      <c r="E70" s="7" t="s">
        <v>240</v>
      </c>
      <c r="F70" s="7" t="s">
        <v>240</v>
      </c>
      <c r="G70" s="8" t="s">
        <v>240</v>
      </c>
      <c r="H70" s="7" t="s">
        <v>240</v>
      </c>
      <c r="I70" s="7" t="s">
        <v>240</v>
      </c>
      <c r="J70" s="25" t="s">
        <v>759</v>
      </c>
      <c r="K70" s="6" t="s">
        <v>240</v>
      </c>
      <c r="L70" s="7" t="s">
        <v>240</v>
      </c>
      <c r="M70" s="7" t="s">
        <v>240</v>
      </c>
      <c r="N70" s="8" t="s">
        <v>240</v>
      </c>
      <c r="O70" s="10" t="s">
        <v>240</v>
      </c>
      <c r="P70" s="7" t="s">
        <v>240</v>
      </c>
      <c r="Q70" s="7" t="s">
        <v>240</v>
      </c>
      <c r="R70" s="7" t="s">
        <v>240</v>
      </c>
      <c r="S70" s="7" t="s">
        <v>240</v>
      </c>
      <c r="T70" s="7" t="s">
        <v>240</v>
      </c>
      <c r="U70" s="7" t="s">
        <v>240</v>
      </c>
      <c r="V70" s="7" t="s">
        <v>240</v>
      </c>
      <c r="W70" s="7" t="s">
        <v>240</v>
      </c>
      <c r="X70" s="10" t="s">
        <v>240</v>
      </c>
      <c r="Y70" s="7" t="s">
        <v>240</v>
      </c>
      <c r="Z70" s="11" t="s">
        <v>240</v>
      </c>
      <c r="AA70" s="11" t="s">
        <v>240</v>
      </c>
      <c r="AB70" s="10" t="s">
        <v>240</v>
      </c>
      <c r="AC70" s="11" t="s">
        <v>240</v>
      </c>
      <c r="AD70" s="11" t="s">
        <v>240</v>
      </c>
      <c r="AE70" s="10" t="s">
        <v>240</v>
      </c>
      <c r="AF70" s="10" t="s">
        <v>240</v>
      </c>
      <c r="AG70" s="10" t="s">
        <v>240</v>
      </c>
      <c r="AH70" s="10" t="s">
        <v>240</v>
      </c>
      <c r="AI70" s="10" t="s">
        <v>240</v>
      </c>
      <c r="AJ70" s="12" t="s">
        <v>240</v>
      </c>
      <c r="AK70" s="13" t="s">
        <v>240</v>
      </c>
      <c r="AL70" s="13" t="s">
        <v>240</v>
      </c>
      <c r="AM70" s="6" t="s">
        <v>240</v>
      </c>
      <c r="AN70" s="6" t="s">
        <v>240</v>
      </c>
      <c r="AO70" s="7" t="s">
        <v>240</v>
      </c>
      <c r="AP70" s="7" t="s">
        <v>240</v>
      </c>
      <c r="AQ70" s="7" t="s">
        <v>240</v>
      </c>
      <c r="AR70" s="7" t="s">
        <v>240</v>
      </c>
      <c r="AS70" s="7" t="s">
        <v>240</v>
      </c>
      <c r="AT70" s="7" t="s">
        <v>240</v>
      </c>
      <c r="AU70" s="7" t="s">
        <v>240</v>
      </c>
      <c r="AV70" s="7" t="s">
        <v>240</v>
      </c>
      <c r="AW70" s="15" t="s">
        <v>240</v>
      </c>
      <c r="AX70" s="7" t="s">
        <v>240</v>
      </c>
      <c r="AY70" s="10" t="s">
        <v>240</v>
      </c>
      <c r="AZ70" s="7" t="s">
        <v>240</v>
      </c>
      <c r="BA70" s="7" t="s">
        <v>240</v>
      </c>
      <c r="BB70" s="7" t="s">
        <v>240</v>
      </c>
      <c r="BC70" s="7" t="s">
        <v>240</v>
      </c>
      <c r="BD70" s="16" t="s">
        <v>240</v>
      </c>
      <c r="BE70" s="16" t="s">
        <v>240</v>
      </c>
      <c r="BF70" s="10" t="s">
        <v>240</v>
      </c>
      <c r="BG70" s="7" t="s">
        <v>240</v>
      </c>
      <c r="BH70" s="28" t="s">
        <v>240</v>
      </c>
      <c r="BI70" s="28" t="s">
        <v>240</v>
      </c>
      <c r="BJ70" s="29" t="s">
        <v>240</v>
      </c>
      <c r="BK70" s="29" t="s">
        <v>240</v>
      </c>
      <c r="BL70" s="29" t="s">
        <v>240</v>
      </c>
      <c r="BM70" s="29" t="s">
        <v>240</v>
      </c>
      <c r="BN70" s="12" t="str">
        <f>AJ70</f>
        <v>ANULADO</v>
      </c>
      <c r="BO70" s="17" t="str">
        <f>AD70</f>
        <v>ANULADO</v>
      </c>
      <c r="BP70" s="17" t="str">
        <f>R70</f>
        <v>ANULADO</v>
      </c>
      <c r="BQ70" s="18" t="str">
        <f>S70</f>
        <v>ANULADO</v>
      </c>
      <c r="BR70" s="94"/>
      <c r="BS70" s="93"/>
      <c r="BT70" s="94"/>
      <c r="BU70" s="94"/>
      <c r="BV70" s="94"/>
      <c r="BW70" s="94"/>
      <c r="BX70" s="94"/>
      <c r="BY70" s="94"/>
      <c r="BZ70" s="94"/>
      <c r="CA70" s="94"/>
      <c r="CB70" s="94"/>
      <c r="CC70" s="94"/>
      <c r="CD70" s="94"/>
      <c r="CE70" s="94"/>
      <c r="CF70" s="94"/>
      <c r="CG70" s="94"/>
      <c r="CH70" s="94"/>
      <c r="CI70" s="93">
        <f t="shared" si="1"/>
        <v>0</v>
      </c>
      <c r="CJ70" s="97" t="e">
        <f t="shared" si="2"/>
        <v>#VALUE!</v>
      </c>
      <c r="CK70" s="98" t="s">
        <v>212</v>
      </c>
      <c r="CL70" s="94"/>
      <c r="CM70" s="94"/>
      <c r="CN70" s="94"/>
      <c r="CO70" s="94"/>
      <c r="CP70" s="94"/>
      <c r="CQ70" s="94"/>
      <c r="CR70" s="94"/>
      <c r="CS70" s="99"/>
      <c r="CT70" s="100"/>
      <c r="CU70" s="102"/>
      <c r="CV70" s="92">
        <f t="shared" si="3"/>
        <v>0</v>
      </c>
      <c r="CW70" s="93">
        <f t="shared" si="4"/>
        <v>0</v>
      </c>
      <c r="CX70" s="93" t="e">
        <f t="shared" si="5"/>
        <v>#VALUE!</v>
      </c>
      <c r="CY70" s="94"/>
      <c r="CZ70" s="94"/>
    </row>
    <row r="71" spans="1:104" ht="96" customHeight="1" x14ac:dyDescent="0.25">
      <c r="A71" s="5" t="s">
        <v>760</v>
      </c>
      <c r="B71" s="6">
        <v>43900</v>
      </c>
      <c r="C71" s="7" t="s">
        <v>101</v>
      </c>
      <c r="D71" s="7" t="s">
        <v>102</v>
      </c>
      <c r="E71" s="7" t="s">
        <v>131</v>
      </c>
      <c r="F71" s="7" t="s">
        <v>132</v>
      </c>
      <c r="G71" s="8" t="s">
        <v>761</v>
      </c>
      <c r="H71" s="7" t="s">
        <v>106</v>
      </c>
      <c r="I71" s="7" t="s">
        <v>762</v>
      </c>
      <c r="J71" s="25" t="s">
        <v>763</v>
      </c>
      <c r="K71" s="6">
        <v>43900</v>
      </c>
      <c r="L71" s="7" t="s">
        <v>109</v>
      </c>
      <c r="M71" s="7" t="s">
        <v>110</v>
      </c>
      <c r="N71" s="8" t="s">
        <v>764</v>
      </c>
      <c r="O71" s="10" t="s">
        <v>102</v>
      </c>
      <c r="P71" s="7" t="s">
        <v>765</v>
      </c>
      <c r="Q71" s="7" t="s">
        <v>113</v>
      </c>
      <c r="R71" s="7" t="s">
        <v>232</v>
      </c>
      <c r="S71" s="7">
        <v>285</v>
      </c>
      <c r="T71" s="7" t="s">
        <v>115</v>
      </c>
      <c r="U71" s="7" t="s">
        <v>116</v>
      </c>
      <c r="V71" s="7" t="s">
        <v>102</v>
      </c>
      <c r="W71" s="7">
        <v>104</v>
      </c>
      <c r="X71" s="10">
        <v>43896</v>
      </c>
      <c r="Y71" s="7" t="s">
        <v>117</v>
      </c>
      <c r="Z71" s="11">
        <v>74937264</v>
      </c>
      <c r="AA71" s="11">
        <v>7888133</v>
      </c>
      <c r="AB71" s="10" t="s">
        <v>102</v>
      </c>
      <c r="AC71" s="11">
        <v>0</v>
      </c>
      <c r="AD71" s="11">
        <f t="shared" ref="AD71:AD100" si="7">Z71+AC71</f>
        <v>74937264</v>
      </c>
      <c r="AE71" s="10" t="s">
        <v>102</v>
      </c>
      <c r="AF71" s="10" t="s">
        <v>102</v>
      </c>
      <c r="AG71" s="10" t="s">
        <v>102</v>
      </c>
      <c r="AH71" s="10" t="s">
        <v>102</v>
      </c>
      <c r="AI71" s="10" t="s">
        <v>102</v>
      </c>
      <c r="AJ71" s="12" t="s">
        <v>766</v>
      </c>
      <c r="AK71" s="13" t="s">
        <v>119</v>
      </c>
      <c r="AL71" s="14" t="s">
        <v>120</v>
      </c>
      <c r="AM71" s="6" t="s">
        <v>121</v>
      </c>
      <c r="AN71" s="6" t="s">
        <v>555</v>
      </c>
      <c r="AO71" s="7" t="s">
        <v>556</v>
      </c>
      <c r="AP71" s="7">
        <v>3813000</v>
      </c>
      <c r="AQ71" s="7" t="s">
        <v>484</v>
      </c>
      <c r="AR71" s="7" t="s">
        <v>124</v>
      </c>
      <c r="AS71" s="7" t="s">
        <v>102</v>
      </c>
      <c r="AT71" s="7" t="s">
        <v>102</v>
      </c>
      <c r="AU71" s="7" t="s">
        <v>102</v>
      </c>
      <c r="AV71" s="7" t="s">
        <v>102</v>
      </c>
      <c r="AW71" s="15" t="s">
        <v>767</v>
      </c>
      <c r="AX71" s="7">
        <v>82</v>
      </c>
      <c r="AY71" s="10">
        <v>43901</v>
      </c>
      <c r="AZ71" s="7" t="s">
        <v>102</v>
      </c>
      <c r="BA71" s="7" t="s">
        <v>102</v>
      </c>
      <c r="BB71" s="7" t="s">
        <v>102</v>
      </c>
      <c r="BC71" s="7" t="s">
        <v>102</v>
      </c>
      <c r="BD71" s="16">
        <v>43902</v>
      </c>
      <c r="BE71" s="16">
        <v>44191</v>
      </c>
      <c r="BF71" s="10" t="s">
        <v>388</v>
      </c>
      <c r="BG71" s="7" t="s">
        <v>768</v>
      </c>
      <c r="BH71" s="7">
        <v>52966718</v>
      </c>
      <c r="BI71" s="28">
        <v>4</v>
      </c>
      <c r="BJ71" s="7" t="s">
        <v>102</v>
      </c>
      <c r="BK71" s="7" t="s">
        <v>102</v>
      </c>
      <c r="BL71" s="7" t="s">
        <v>102</v>
      </c>
      <c r="BM71" s="7" t="s">
        <v>102</v>
      </c>
      <c r="BN71" s="12" t="str">
        <f>AJ71</f>
        <v>DIANA MARCELA PERNETT PORTACIO</v>
      </c>
      <c r="BO71" s="17">
        <f>AD71</f>
        <v>74937264</v>
      </c>
      <c r="BP71" s="17" t="str">
        <f>R71</f>
        <v>1 1. Días</v>
      </c>
      <c r="BQ71" s="18">
        <f>S71</f>
        <v>285</v>
      </c>
      <c r="BR71" s="94"/>
      <c r="BS71" s="93"/>
      <c r="BT71" s="94">
        <v>4995818</v>
      </c>
      <c r="BU71" s="94">
        <v>7888133</v>
      </c>
      <c r="BV71" s="94">
        <v>7888133</v>
      </c>
      <c r="BW71" s="94">
        <v>7888133</v>
      </c>
      <c r="BX71" s="94">
        <v>7888133</v>
      </c>
      <c r="BY71" s="94">
        <v>7888133</v>
      </c>
      <c r="BZ71" s="94">
        <v>7888133</v>
      </c>
      <c r="CA71" s="94">
        <v>7888133</v>
      </c>
      <c r="CB71" s="95">
        <v>14724515</v>
      </c>
      <c r="CC71" s="96"/>
      <c r="CD71" s="95"/>
      <c r="CE71" s="94"/>
      <c r="CF71" s="94"/>
      <c r="CG71" s="94"/>
      <c r="CH71" s="94"/>
      <c r="CI71" s="93">
        <f t="shared" si="1"/>
        <v>74937264</v>
      </c>
      <c r="CJ71" s="97">
        <f t="shared" si="2"/>
        <v>1</v>
      </c>
      <c r="CK71" s="98" t="s">
        <v>128</v>
      </c>
      <c r="CL71" s="94"/>
      <c r="CM71" s="94"/>
      <c r="CN71" s="94"/>
      <c r="CO71" s="94"/>
      <c r="CP71" s="94"/>
      <c r="CQ71" s="94">
        <v>10</v>
      </c>
      <c r="CR71" s="94">
        <v>10</v>
      </c>
      <c r="CS71" s="99" t="s">
        <v>769</v>
      </c>
      <c r="CT71" s="100">
        <v>44193</v>
      </c>
      <c r="CU71" s="101">
        <v>6836382</v>
      </c>
      <c r="CV71" s="92">
        <f t="shared" si="3"/>
        <v>6836382</v>
      </c>
      <c r="CW71" s="93">
        <f t="shared" si="4"/>
        <v>74937264</v>
      </c>
      <c r="CX71" s="93">
        <f t="shared" si="5"/>
        <v>0</v>
      </c>
      <c r="CY71" s="94"/>
      <c r="CZ71" s="94"/>
    </row>
    <row r="72" spans="1:104" ht="72" customHeight="1" x14ac:dyDescent="0.25">
      <c r="A72" s="5" t="s">
        <v>770</v>
      </c>
      <c r="B72" s="6">
        <v>43899</v>
      </c>
      <c r="C72" s="7" t="s">
        <v>145</v>
      </c>
      <c r="D72" s="7" t="s">
        <v>203</v>
      </c>
      <c r="E72" s="7" t="s">
        <v>131</v>
      </c>
      <c r="F72" s="7" t="s">
        <v>132</v>
      </c>
      <c r="G72" s="8" t="s">
        <v>771</v>
      </c>
      <c r="H72" s="7" t="s">
        <v>106</v>
      </c>
      <c r="I72" s="7" t="s">
        <v>772</v>
      </c>
      <c r="J72" s="25" t="s">
        <v>773</v>
      </c>
      <c r="K72" s="6">
        <v>43901</v>
      </c>
      <c r="L72" s="7" t="s">
        <v>109</v>
      </c>
      <c r="M72" s="7" t="s">
        <v>110</v>
      </c>
      <c r="N72" s="8" t="s">
        <v>774</v>
      </c>
      <c r="O72" s="10" t="s">
        <v>102</v>
      </c>
      <c r="P72" s="7" t="s">
        <v>775</v>
      </c>
      <c r="Q72" s="7" t="s">
        <v>113</v>
      </c>
      <c r="R72" s="7" t="s">
        <v>232</v>
      </c>
      <c r="S72" s="7">
        <v>105</v>
      </c>
      <c r="T72" s="7" t="s">
        <v>151</v>
      </c>
      <c r="U72" s="7">
        <v>7502</v>
      </c>
      <c r="V72" s="7">
        <v>43</v>
      </c>
      <c r="W72" s="7">
        <v>94</v>
      </c>
      <c r="X72" s="10">
        <v>43886</v>
      </c>
      <c r="Y72" s="7" t="s">
        <v>152</v>
      </c>
      <c r="Z72" s="11">
        <v>17569024</v>
      </c>
      <c r="AA72" s="11">
        <v>5019721</v>
      </c>
      <c r="AB72" s="10" t="s">
        <v>102</v>
      </c>
      <c r="AC72" s="11">
        <v>0</v>
      </c>
      <c r="AD72" s="11">
        <f t="shared" si="7"/>
        <v>17569024</v>
      </c>
      <c r="AE72" s="10" t="s">
        <v>102</v>
      </c>
      <c r="AF72" s="10" t="s">
        <v>102</v>
      </c>
      <c r="AG72" s="10" t="s">
        <v>102</v>
      </c>
      <c r="AH72" s="10" t="s">
        <v>102</v>
      </c>
      <c r="AI72" s="10" t="s">
        <v>102</v>
      </c>
      <c r="AJ72" s="12" t="s">
        <v>776</v>
      </c>
      <c r="AK72" s="13" t="s">
        <v>119</v>
      </c>
      <c r="AL72" s="14" t="s">
        <v>120</v>
      </c>
      <c r="AM72" s="6" t="s">
        <v>121</v>
      </c>
      <c r="AN72" s="6" t="s">
        <v>167</v>
      </c>
      <c r="AO72" s="7" t="s">
        <v>777</v>
      </c>
      <c r="AP72" s="7">
        <v>3813000</v>
      </c>
      <c r="AQ72" s="7" t="s">
        <v>179</v>
      </c>
      <c r="AR72" s="7" t="s">
        <v>778</v>
      </c>
      <c r="AS72" s="7" t="s">
        <v>102</v>
      </c>
      <c r="AT72" s="7" t="s">
        <v>102</v>
      </c>
      <c r="AU72" s="7" t="s">
        <v>102</v>
      </c>
      <c r="AV72" s="7" t="s">
        <v>102</v>
      </c>
      <c r="AW72" s="15" t="s">
        <v>779</v>
      </c>
      <c r="AX72" s="7">
        <v>84</v>
      </c>
      <c r="AY72" s="10">
        <v>43901</v>
      </c>
      <c r="AZ72" s="7" t="s">
        <v>102</v>
      </c>
      <c r="BA72" s="7" t="s">
        <v>102</v>
      </c>
      <c r="BB72" s="7" t="s">
        <v>102</v>
      </c>
      <c r="BC72" s="7" t="s">
        <v>102</v>
      </c>
      <c r="BD72" s="16">
        <v>43903</v>
      </c>
      <c r="BE72" s="16">
        <v>44009</v>
      </c>
      <c r="BF72" s="10" t="s">
        <v>158</v>
      </c>
      <c r="BG72" s="7" t="s">
        <v>159</v>
      </c>
      <c r="BH72" s="7">
        <v>80767640</v>
      </c>
      <c r="BI72" s="28">
        <v>7</v>
      </c>
      <c r="BJ72" s="7" t="s">
        <v>102</v>
      </c>
      <c r="BK72" s="7" t="s">
        <v>102</v>
      </c>
      <c r="BL72" s="7" t="s">
        <v>102</v>
      </c>
      <c r="BM72" s="7" t="s">
        <v>102</v>
      </c>
      <c r="BN72" s="12" t="str">
        <f>AJ72</f>
        <v>ANGIE NATALIA BUSTOS TRIANA</v>
      </c>
      <c r="BO72" s="17">
        <f>AD72</f>
        <v>17569024</v>
      </c>
      <c r="BP72" s="17" t="str">
        <f>R72</f>
        <v>1 1. Días</v>
      </c>
      <c r="BQ72" s="18">
        <f>S72</f>
        <v>105</v>
      </c>
      <c r="BR72" s="94"/>
      <c r="BS72" s="93"/>
      <c r="BT72" s="94">
        <v>3011833</v>
      </c>
      <c r="BU72" s="94">
        <v>5019721</v>
      </c>
      <c r="BV72" s="94">
        <v>5019721</v>
      </c>
      <c r="BW72" s="94">
        <v>4517749</v>
      </c>
      <c r="BX72" s="94"/>
      <c r="BY72" s="94"/>
      <c r="BZ72" s="94"/>
      <c r="CA72" s="94"/>
      <c r="CB72" s="94"/>
      <c r="CC72" s="94"/>
      <c r="CD72" s="94"/>
      <c r="CE72" s="94"/>
      <c r="CF72" s="94"/>
      <c r="CG72" s="94"/>
      <c r="CH72" s="94"/>
      <c r="CI72" s="93">
        <f t="shared" si="1"/>
        <v>17569024</v>
      </c>
      <c r="CJ72" s="97">
        <f t="shared" si="2"/>
        <v>1</v>
      </c>
      <c r="CK72" s="98" t="s">
        <v>128</v>
      </c>
      <c r="CL72" s="94"/>
      <c r="CM72" s="94"/>
      <c r="CN72" s="94"/>
      <c r="CO72" s="94"/>
      <c r="CP72" s="94"/>
      <c r="CQ72" s="94">
        <v>4</v>
      </c>
      <c r="CR72" s="94">
        <v>4</v>
      </c>
      <c r="CS72" s="99"/>
      <c r="CT72" s="100"/>
      <c r="CU72" s="102"/>
      <c r="CV72" s="92">
        <f t="shared" si="3"/>
        <v>0</v>
      </c>
      <c r="CW72" s="93">
        <f t="shared" si="4"/>
        <v>17569024</v>
      </c>
      <c r="CX72" s="93">
        <f t="shared" si="5"/>
        <v>0</v>
      </c>
      <c r="CY72" s="94"/>
      <c r="CZ72" s="94"/>
    </row>
    <row r="73" spans="1:104" ht="72" customHeight="1" x14ac:dyDescent="0.25">
      <c r="A73" s="5" t="s">
        <v>780</v>
      </c>
      <c r="B73" s="6">
        <v>43900</v>
      </c>
      <c r="C73" s="7" t="s">
        <v>244</v>
      </c>
      <c r="D73" s="7" t="s">
        <v>102</v>
      </c>
      <c r="E73" s="7" t="s">
        <v>131</v>
      </c>
      <c r="F73" s="7" t="s">
        <v>132</v>
      </c>
      <c r="G73" s="8" t="s">
        <v>781</v>
      </c>
      <c r="H73" s="7" t="s">
        <v>106</v>
      </c>
      <c r="I73" s="7" t="s">
        <v>782</v>
      </c>
      <c r="J73" s="25" t="s">
        <v>783</v>
      </c>
      <c r="K73" s="6">
        <v>43901</v>
      </c>
      <c r="L73" s="7" t="s">
        <v>109</v>
      </c>
      <c r="M73" s="7" t="s">
        <v>110</v>
      </c>
      <c r="N73" s="8" t="s">
        <v>784</v>
      </c>
      <c r="O73" s="10" t="s">
        <v>102</v>
      </c>
      <c r="P73" s="7" t="s">
        <v>785</v>
      </c>
      <c r="Q73" s="7" t="s">
        <v>113</v>
      </c>
      <c r="R73" s="7" t="s">
        <v>114</v>
      </c>
      <c r="S73" s="7">
        <v>6</v>
      </c>
      <c r="T73" s="7" t="s">
        <v>115</v>
      </c>
      <c r="U73" s="7" t="s">
        <v>116</v>
      </c>
      <c r="V73" s="7" t="s">
        <v>102</v>
      </c>
      <c r="W73" s="7">
        <v>95</v>
      </c>
      <c r="X73" s="10">
        <v>43887</v>
      </c>
      <c r="Y73" s="7" t="s">
        <v>117</v>
      </c>
      <c r="Z73" s="11">
        <v>25815708</v>
      </c>
      <c r="AA73" s="11">
        <v>4302618</v>
      </c>
      <c r="AB73" s="10" t="s">
        <v>102</v>
      </c>
      <c r="AC73" s="11">
        <v>0</v>
      </c>
      <c r="AD73" s="11">
        <f t="shared" si="7"/>
        <v>25815708</v>
      </c>
      <c r="AE73" s="10" t="s">
        <v>102</v>
      </c>
      <c r="AF73" s="10" t="s">
        <v>102</v>
      </c>
      <c r="AG73" s="10" t="s">
        <v>102</v>
      </c>
      <c r="AH73" s="10" t="s">
        <v>102</v>
      </c>
      <c r="AI73" s="10" t="s">
        <v>102</v>
      </c>
      <c r="AJ73" s="12" t="s">
        <v>786</v>
      </c>
      <c r="AK73" s="13" t="s">
        <v>119</v>
      </c>
      <c r="AL73" s="14" t="s">
        <v>120</v>
      </c>
      <c r="AM73" s="6" t="s">
        <v>121</v>
      </c>
      <c r="AN73" s="6" t="s">
        <v>198</v>
      </c>
      <c r="AO73" s="7" t="s">
        <v>199</v>
      </c>
      <c r="AP73" s="7">
        <v>3813000</v>
      </c>
      <c r="AQ73" s="7" t="s">
        <v>321</v>
      </c>
      <c r="AR73" s="7" t="s">
        <v>156</v>
      </c>
      <c r="AS73" s="7" t="s">
        <v>102</v>
      </c>
      <c r="AT73" s="7" t="s">
        <v>102</v>
      </c>
      <c r="AU73" s="7" t="s">
        <v>102</v>
      </c>
      <c r="AV73" s="7" t="s">
        <v>102</v>
      </c>
      <c r="AW73" s="15" t="s">
        <v>787</v>
      </c>
      <c r="AX73" s="7">
        <v>85</v>
      </c>
      <c r="AY73" s="10">
        <v>43902</v>
      </c>
      <c r="AZ73" s="7" t="s">
        <v>102</v>
      </c>
      <c r="BA73" s="7" t="s">
        <v>102</v>
      </c>
      <c r="BB73" s="7" t="s">
        <v>102</v>
      </c>
      <c r="BC73" s="7" t="s">
        <v>102</v>
      </c>
      <c r="BD73" s="16">
        <v>43902</v>
      </c>
      <c r="BE73" s="16">
        <v>44085</v>
      </c>
      <c r="BF73" s="10" t="s">
        <v>323</v>
      </c>
      <c r="BG73" s="7" t="s">
        <v>324</v>
      </c>
      <c r="BH73" s="7">
        <v>60367185</v>
      </c>
      <c r="BI73" s="28">
        <v>8</v>
      </c>
      <c r="BJ73" s="7" t="s">
        <v>102</v>
      </c>
      <c r="BK73" s="7" t="s">
        <v>102</v>
      </c>
      <c r="BL73" s="7" t="s">
        <v>102</v>
      </c>
      <c r="BM73" s="7" t="s">
        <v>102</v>
      </c>
      <c r="BN73" s="12" t="str">
        <f>AJ73</f>
        <v>JOAN AURELIO GUIO CAMARGO</v>
      </c>
      <c r="BO73" s="17">
        <f>AD73</f>
        <v>25815708</v>
      </c>
      <c r="BP73" s="17" t="str">
        <f>R73</f>
        <v>2 2. Meses</v>
      </c>
      <c r="BQ73" s="18">
        <f>S73</f>
        <v>6</v>
      </c>
      <c r="BR73" s="94"/>
      <c r="BS73" s="93"/>
      <c r="BT73" s="94">
        <v>2724991</v>
      </c>
      <c r="BU73" s="94">
        <v>4302618</v>
      </c>
      <c r="BV73" s="94">
        <v>4302618</v>
      </c>
      <c r="BW73" s="94">
        <v>4302618</v>
      </c>
      <c r="BX73" s="94">
        <v>4302618</v>
      </c>
      <c r="BY73" s="94">
        <v>5880245</v>
      </c>
      <c r="BZ73" s="94"/>
      <c r="CA73" s="94"/>
      <c r="CB73" s="94"/>
      <c r="CC73" s="94"/>
      <c r="CD73" s="94"/>
      <c r="CE73" s="94"/>
      <c r="CF73" s="94"/>
      <c r="CG73" s="94"/>
      <c r="CH73" s="94"/>
      <c r="CI73" s="93">
        <f t="shared" si="1"/>
        <v>25815708</v>
      </c>
      <c r="CJ73" s="97">
        <f t="shared" si="2"/>
        <v>1</v>
      </c>
      <c r="CK73" s="98" t="s">
        <v>128</v>
      </c>
      <c r="CL73" s="94"/>
      <c r="CM73" s="94"/>
      <c r="CN73" s="94"/>
      <c r="CO73" s="94"/>
      <c r="CP73" s="94"/>
      <c r="CQ73" s="94">
        <v>7</v>
      </c>
      <c r="CR73" s="94">
        <v>7</v>
      </c>
      <c r="CS73" s="99"/>
      <c r="CT73" s="100"/>
      <c r="CU73" s="102"/>
      <c r="CV73" s="92">
        <f t="shared" si="3"/>
        <v>0</v>
      </c>
      <c r="CW73" s="93">
        <f t="shared" si="4"/>
        <v>25815708</v>
      </c>
      <c r="CX73" s="93">
        <f t="shared" si="5"/>
        <v>0</v>
      </c>
      <c r="CY73" s="94"/>
      <c r="CZ73" s="94"/>
    </row>
    <row r="74" spans="1:104" ht="72" customHeight="1" x14ac:dyDescent="0.25">
      <c r="A74" s="5" t="s">
        <v>788</v>
      </c>
      <c r="B74" s="6">
        <v>43903</v>
      </c>
      <c r="C74" s="7" t="s">
        <v>118</v>
      </c>
      <c r="D74" s="7" t="s">
        <v>203</v>
      </c>
      <c r="E74" s="7" t="s">
        <v>131</v>
      </c>
      <c r="F74" s="7" t="s">
        <v>132</v>
      </c>
      <c r="G74" s="8" t="s">
        <v>789</v>
      </c>
      <c r="H74" s="7" t="s">
        <v>106</v>
      </c>
      <c r="I74" s="7" t="s">
        <v>790</v>
      </c>
      <c r="J74" s="25" t="s">
        <v>791</v>
      </c>
      <c r="K74" s="6">
        <v>43906</v>
      </c>
      <c r="L74" s="7" t="s">
        <v>109</v>
      </c>
      <c r="M74" s="7" t="s">
        <v>110</v>
      </c>
      <c r="N74" s="8" t="s">
        <v>792</v>
      </c>
      <c r="O74" s="10" t="s">
        <v>102</v>
      </c>
      <c r="P74" s="7" t="s">
        <v>793</v>
      </c>
      <c r="Q74" s="7" t="s">
        <v>113</v>
      </c>
      <c r="R74" s="7" t="s">
        <v>114</v>
      </c>
      <c r="S74" s="7">
        <v>2</v>
      </c>
      <c r="T74" s="7" t="s">
        <v>575</v>
      </c>
      <c r="U74" s="7">
        <v>7509</v>
      </c>
      <c r="V74" s="7">
        <v>43</v>
      </c>
      <c r="W74" s="30">
        <v>84</v>
      </c>
      <c r="X74" s="31">
        <v>43866</v>
      </c>
      <c r="Y74" s="7" t="s">
        <v>152</v>
      </c>
      <c r="Z74" s="11">
        <v>15776266</v>
      </c>
      <c r="AA74" s="11">
        <v>7888133</v>
      </c>
      <c r="AB74" s="10" t="s">
        <v>102</v>
      </c>
      <c r="AC74" s="11">
        <v>0</v>
      </c>
      <c r="AD74" s="11">
        <f t="shared" si="7"/>
        <v>15776266</v>
      </c>
      <c r="AE74" s="10" t="s">
        <v>102</v>
      </c>
      <c r="AF74" s="10" t="s">
        <v>102</v>
      </c>
      <c r="AG74" s="10" t="s">
        <v>102</v>
      </c>
      <c r="AH74" s="10" t="s">
        <v>102</v>
      </c>
      <c r="AI74" s="10" t="s">
        <v>102</v>
      </c>
      <c r="AJ74" s="12" t="s">
        <v>794</v>
      </c>
      <c r="AK74" s="13" t="s">
        <v>119</v>
      </c>
      <c r="AL74" s="14" t="s">
        <v>120</v>
      </c>
      <c r="AM74" s="6" t="s">
        <v>121</v>
      </c>
      <c r="AN74" s="6" t="s">
        <v>122</v>
      </c>
      <c r="AO74" s="7" t="s">
        <v>122</v>
      </c>
      <c r="AP74" s="7">
        <v>3813000</v>
      </c>
      <c r="AQ74" s="7" t="s">
        <v>408</v>
      </c>
      <c r="AR74" s="7" t="s">
        <v>795</v>
      </c>
      <c r="AS74" s="7" t="s">
        <v>102</v>
      </c>
      <c r="AT74" s="7" t="s">
        <v>102</v>
      </c>
      <c r="AU74" s="7" t="s">
        <v>102</v>
      </c>
      <c r="AV74" s="7" t="s">
        <v>102</v>
      </c>
      <c r="AW74" s="15" t="s">
        <v>796</v>
      </c>
      <c r="AX74" s="7">
        <v>92</v>
      </c>
      <c r="AY74" s="10">
        <v>43909</v>
      </c>
      <c r="AZ74" s="7" t="s">
        <v>102</v>
      </c>
      <c r="BA74" s="7" t="s">
        <v>102</v>
      </c>
      <c r="BB74" s="7" t="s">
        <v>102</v>
      </c>
      <c r="BC74" s="7" t="s">
        <v>102</v>
      </c>
      <c r="BD74" s="16">
        <v>43909</v>
      </c>
      <c r="BE74" s="16">
        <v>43969</v>
      </c>
      <c r="BF74" s="10" t="s">
        <v>126</v>
      </c>
      <c r="BG74" s="7" t="s">
        <v>567</v>
      </c>
      <c r="BH74" s="7">
        <v>51748267</v>
      </c>
      <c r="BI74" s="28">
        <v>6</v>
      </c>
      <c r="BJ74" s="7" t="s">
        <v>102</v>
      </c>
      <c r="BK74" s="7" t="s">
        <v>102</v>
      </c>
      <c r="BL74" s="7" t="s">
        <v>102</v>
      </c>
      <c r="BM74" s="7" t="s">
        <v>102</v>
      </c>
      <c r="BN74" s="12" t="str">
        <f>AJ74</f>
        <v>DIDIER MAURICIO
HURTADO COLLAZOS</v>
      </c>
      <c r="BO74" s="17">
        <f>AD74</f>
        <v>15776266</v>
      </c>
      <c r="BP74" s="17" t="str">
        <f>R74</f>
        <v>2 2. Meses</v>
      </c>
      <c r="BQ74" s="18">
        <f>S74</f>
        <v>2</v>
      </c>
      <c r="BR74" s="94"/>
      <c r="BS74" s="93"/>
      <c r="BT74" s="94">
        <v>3155253</v>
      </c>
      <c r="BU74" s="94">
        <v>7888133</v>
      </c>
      <c r="BV74" s="94">
        <v>4732880</v>
      </c>
      <c r="BW74" s="94"/>
      <c r="BX74" s="94"/>
      <c r="BY74" s="94"/>
      <c r="BZ74" s="94"/>
      <c r="CA74" s="94"/>
      <c r="CB74" s="94"/>
      <c r="CC74" s="94"/>
      <c r="CD74" s="94"/>
      <c r="CE74" s="94"/>
      <c r="CF74" s="94"/>
      <c r="CG74" s="94"/>
      <c r="CH74" s="94"/>
      <c r="CI74" s="93">
        <f t="shared" si="1"/>
        <v>15776266</v>
      </c>
      <c r="CJ74" s="97">
        <f t="shared" si="2"/>
        <v>1</v>
      </c>
      <c r="CK74" s="98" t="s">
        <v>128</v>
      </c>
      <c r="CL74" s="94"/>
      <c r="CM74" s="94"/>
      <c r="CN74" s="94"/>
      <c r="CO74" s="94"/>
      <c r="CP74" s="94"/>
      <c r="CQ74" s="94">
        <v>3</v>
      </c>
      <c r="CR74" s="94">
        <v>3</v>
      </c>
      <c r="CS74" s="99"/>
      <c r="CT74" s="100"/>
      <c r="CU74" s="102"/>
      <c r="CV74" s="92">
        <f t="shared" si="3"/>
        <v>0</v>
      </c>
      <c r="CW74" s="93">
        <f t="shared" si="4"/>
        <v>15776266</v>
      </c>
      <c r="CX74" s="93">
        <f t="shared" si="5"/>
        <v>0</v>
      </c>
      <c r="CY74" s="94"/>
      <c r="CZ74" s="94"/>
    </row>
    <row r="75" spans="1:104" ht="72" customHeight="1" x14ac:dyDescent="0.25">
      <c r="A75" s="5" t="s">
        <v>797</v>
      </c>
      <c r="B75" s="6">
        <v>43903</v>
      </c>
      <c r="C75" s="7" t="s">
        <v>244</v>
      </c>
      <c r="D75" s="7" t="s">
        <v>102</v>
      </c>
      <c r="E75" s="7" t="s">
        <v>131</v>
      </c>
      <c r="F75" s="7" t="s">
        <v>132</v>
      </c>
      <c r="G75" s="8" t="s">
        <v>798</v>
      </c>
      <c r="H75" s="7" t="s">
        <v>106</v>
      </c>
      <c r="I75" s="7" t="s">
        <v>799</v>
      </c>
      <c r="J75" s="25" t="s">
        <v>800</v>
      </c>
      <c r="K75" s="6">
        <v>43906</v>
      </c>
      <c r="L75" s="7" t="s">
        <v>109</v>
      </c>
      <c r="M75" s="7" t="s">
        <v>110</v>
      </c>
      <c r="N75" s="8" t="s">
        <v>801</v>
      </c>
      <c r="O75" s="10" t="s">
        <v>102</v>
      </c>
      <c r="P75" s="7" t="s">
        <v>802</v>
      </c>
      <c r="Q75" s="7" t="s">
        <v>113</v>
      </c>
      <c r="R75" s="7" t="s">
        <v>114</v>
      </c>
      <c r="S75" s="7">
        <v>7</v>
      </c>
      <c r="T75" s="7" t="s">
        <v>115</v>
      </c>
      <c r="U75" s="7" t="s">
        <v>116</v>
      </c>
      <c r="V75" s="7" t="s">
        <v>102</v>
      </c>
      <c r="W75" s="7">
        <v>98</v>
      </c>
      <c r="X75" s="10">
        <v>43888</v>
      </c>
      <c r="Y75" s="7" t="s">
        <v>117</v>
      </c>
      <c r="Z75" s="11">
        <v>30118326</v>
      </c>
      <c r="AA75" s="11">
        <v>4302618</v>
      </c>
      <c r="AB75" s="10">
        <v>44120</v>
      </c>
      <c r="AC75" s="11">
        <v>10613124</v>
      </c>
      <c r="AD75" s="11">
        <f t="shared" si="7"/>
        <v>40731450</v>
      </c>
      <c r="AE75" s="10" t="s">
        <v>803</v>
      </c>
      <c r="AF75" s="10">
        <v>44120</v>
      </c>
      <c r="AG75" s="10" t="s">
        <v>804</v>
      </c>
      <c r="AH75" s="10" t="s">
        <v>102</v>
      </c>
      <c r="AI75" s="10" t="s">
        <v>102</v>
      </c>
      <c r="AJ75" s="12" t="s">
        <v>805</v>
      </c>
      <c r="AK75" s="13" t="s">
        <v>119</v>
      </c>
      <c r="AL75" s="14" t="s">
        <v>120</v>
      </c>
      <c r="AM75" s="6" t="s">
        <v>121</v>
      </c>
      <c r="AN75" s="6" t="s">
        <v>122</v>
      </c>
      <c r="AO75" s="7" t="s">
        <v>122</v>
      </c>
      <c r="AP75" s="7">
        <v>3813000</v>
      </c>
      <c r="AQ75" s="7" t="s">
        <v>179</v>
      </c>
      <c r="AR75" s="7" t="s">
        <v>124</v>
      </c>
      <c r="AS75" s="7" t="s">
        <v>102</v>
      </c>
      <c r="AT75" s="7" t="s">
        <v>102</v>
      </c>
      <c r="AU75" s="7" t="s">
        <v>102</v>
      </c>
      <c r="AV75" s="7" t="s">
        <v>102</v>
      </c>
      <c r="AW75" s="15" t="s">
        <v>806</v>
      </c>
      <c r="AX75" s="7">
        <v>88</v>
      </c>
      <c r="AY75" s="10">
        <v>43906</v>
      </c>
      <c r="AZ75" s="7">
        <v>273</v>
      </c>
      <c r="BA75" s="10">
        <v>44112</v>
      </c>
      <c r="BB75" s="7">
        <v>240</v>
      </c>
      <c r="BC75" s="10">
        <v>44120</v>
      </c>
      <c r="BD75" s="16">
        <v>43907</v>
      </c>
      <c r="BE75" s="16">
        <v>44195</v>
      </c>
      <c r="BF75" s="10" t="s">
        <v>254</v>
      </c>
      <c r="BG75" s="7" t="s">
        <v>255</v>
      </c>
      <c r="BH75" s="7">
        <v>1018435319</v>
      </c>
      <c r="BI75" s="28">
        <v>8</v>
      </c>
      <c r="BJ75" s="7" t="s">
        <v>102</v>
      </c>
      <c r="BK75" s="7" t="s">
        <v>102</v>
      </c>
      <c r="BL75" s="7" t="s">
        <v>102</v>
      </c>
      <c r="BM75" s="7" t="s">
        <v>102</v>
      </c>
      <c r="BN75" s="12" t="str">
        <f>AJ75</f>
        <v>KATHERINE MEDINA
CHACÓN</v>
      </c>
      <c r="BO75" s="17">
        <f>AD75</f>
        <v>40731450</v>
      </c>
      <c r="BP75" s="17" t="str">
        <f>R75</f>
        <v>2 2. Meses</v>
      </c>
      <c r="BQ75" s="18">
        <f>S75</f>
        <v>7</v>
      </c>
      <c r="BR75" s="94"/>
      <c r="BS75" s="93"/>
      <c r="BT75" s="94">
        <v>2007888</v>
      </c>
      <c r="BU75" s="94">
        <v>4302618</v>
      </c>
      <c r="BV75" s="94">
        <v>4302618</v>
      </c>
      <c r="BW75" s="94">
        <v>4302618</v>
      </c>
      <c r="BX75" s="94">
        <v>4302618</v>
      </c>
      <c r="BY75" s="94">
        <v>4302618</v>
      </c>
      <c r="BZ75" s="94">
        <v>4302618</v>
      </c>
      <c r="CA75" s="94">
        <v>4302618</v>
      </c>
      <c r="CB75" s="95">
        <v>8605236</v>
      </c>
      <c r="CC75" s="96"/>
      <c r="CD75" s="95"/>
      <c r="CE75" s="94"/>
      <c r="CF75" s="94"/>
      <c r="CG75" s="94"/>
      <c r="CH75" s="94"/>
      <c r="CI75" s="93">
        <f t="shared" si="1"/>
        <v>40731450</v>
      </c>
      <c r="CJ75" s="97">
        <f t="shared" si="2"/>
        <v>1</v>
      </c>
      <c r="CK75" s="98" t="s">
        <v>128</v>
      </c>
      <c r="CL75" s="94"/>
      <c r="CM75" s="94"/>
      <c r="CN75" s="94"/>
      <c r="CO75" s="94"/>
      <c r="CP75" s="94"/>
      <c r="CQ75" s="94">
        <v>11</v>
      </c>
      <c r="CR75" s="94">
        <v>11</v>
      </c>
      <c r="CS75" s="99" t="s">
        <v>807</v>
      </c>
      <c r="CT75" s="100">
        <v>44193</v>
      </c>
      <c r="CU75" s="101">
        <v>4302618</v>
      </c>
      <c r="CV75" s="92">
        <f t="shared" si="3"/>
        <v>4302618</v>
      </c>
      <c r="CW75" s="93">
        <f t="shared" si="4"/>
        <v>40731450</v>
      </c>
      <c r="CX75" s="93">
        <f t="shared" si="5"/>
        <v>0</v>
      </c>
      <c r="CY75" s="94"/>
      <c r="CZ75" s="94"/>
    </row>
    <row r="76" spans="1:104" ht="72" customHeight="1" x14ac:dyDescent="0.25">
      <c r="A76" s="5" t="s">
        <v>808</v>
      </c>
      <c r="B76" s="6">
        <v>43908</v>
      </c>
      <c r="C76" s="7" t="s">
        <v>101</v>
      </c>
      <c r="D76" s="7" t="s">
        <v>102</v>
      </c>
      <c r="E76" s="7" t="s">
        <v>131</v>
      </c>
      <c r="F76" s="7" t="s">
        <v>132</v>
      </c>
      <c r="G76" s="8" t="s">
        <v>809</v>
      </c>
      <c r="H76" s="7" t="s">
        <v>106</v>
      </c>
      <c r="I76" s="7" t="s">
        <v>810</v>
      </c>
      <c r="J76" s="25" t="s">
        <v>811</v>
      </c>
      <c r="K76" s="6">
        <v>43907</v>
      </c>
      <c r="L76" s="7" t="s">
        <v>109</v>
      </c>
      <c r="M76" s="7" t="s">
        <v>110</v>
      </c>
      <c r="N76" s="8" t="s">
        <v>812</v>
      </c>
      <c r="O76" s="10" t="s">
        <v>102</v>
      </c>
      <c r="P76" s="7" t="s">
        <v>813</v>
      </c>
      <c r="Q76" s="7" t="s">
        <v>113</v>
      </c>
      <c r="R76" s="7" t="s">
        <v>232</v>
      </c>
      <c r="S76" s="7">
        <v>283</v>
      </c>
      <c r="T76" s="7" t="s">
        <v>115</v>
      </c>
      <c r="U76" s="7" t="s">
        <v>116</v>
      </c>
      <c r="V76" s="7" t="s">
        <v>102</v>
      </c>
      <c r="W76" s="7">
        <v>103</v>
      </c>
      <c r="X76" s="10">
        <v>43892</v>
      </c>
      <c r="Y76" s="7" t="s">
        <v>117</v>
      </c>
      <c r="Z76" s="11">
        <v>42667629</v>
      </c>
      <c r="AA76" s="11">
        <v>5019721</v>
      </c>
      <c r="AB76" s="10">
        <v>44167</v>
      </c>
      <c r="AC76" s="11">
        <v>4685073</v>
      </c>
      <c r="AD76" s="11">
        <f t="shared" si="7"/>
        <v>47352702</v>
      </c>
      <c r="AE76" s="7" t="s">
        <v>814</v>
      </c>
      <c r="AF76" s="10">
        <v>44168</v>
      </c>
      <c r="AG76" s="7" t="s">
        <v>815</v>
      </c>
      <c r="AH76" s="10" t="s">
        <v>102</v>
      </c>
      <c r="AI76" s="10" t="s">
        <v>102</v>
      </c>
      <c r="AJ76" s="12" t="s">
        <v>816</v>
      </c>
      <c r="AK76" s="13" t="s">
        <v>119</v>
      </c>
      <c r="AL76" s="14" t="s">
        <v>120</v>
      </c>
      <c r="AM76" s="6" t="s">
        <v>121</v>
      </c>
      <c r="AN76" s="6" t="s">
        <v>817</v>
      </c>
      <c r="AO76" s="7" t="s">
        <v>817</v>
      </c>
      <c r="AP76" s="7">
        <v>3813000</v>
      </c>
      <c r="AQ76" s="7" t="s">
        <v>179</v>
      </c>
      <c r="AR76" s="7" t="s">
        <v>667</v>
      </c>
      <c r="AS76" s="7" t="s">
        <v>102</v>
      </c>
      <c r="AT76" s="7" t="s">
        <v>102</v>
      </c>
      <c r="AU76" s="7" t="s">
        <v>102</v>
      </c>
      <c r="AV76" s="7" t="s">
        <v>102</v>
      </c>
      <c r="AW76" s="15" t="s">
        <v>818</v>
      </c>
      <c r="AX76" s="7">
        <v>89</v>
      </c>
      <c r="AY76" s="10">
        <v>43907</v>
      </c>
      <c r="AZ76" s="7">
        <v>282</v>
      </c>
      <c r="BA76" s="32">
        <v>44140</v>
      </c>
      <c r="BB76" s="7">
        <v>278</v>
      </c>
      <c r="BC76" s="10">
        <v>44167</v>
      </c>
      <c r="BD76" s="16">
        <v>43908</v>
      </c>
      <c r="BE76" s="16">
        <v>44195</v>
      </c>
      <c r="BF76" s="10" t="s">
        <v>669</v>
      </c>
      <c r="BG76" s="7" t="s">
        <v>670</v>
      </c>
      <c r="BH76" s="7">
        <v>17326101</v>
      </c>
      <c r="BI76" s="28">
        <v>8</v>
      </c>
      <c r="BJ76" s="7" t="s">
        <v>102</v>
      </c>
      <c r="BK76" s="7" t="s">
        <v>102</v>
      </c>
      <c r="BL76" s="7" t="s">
        <v>102</v>
      </c>
      <c r="BM76" s="7" t="s">
        <v>102</v>
      </c>
      <c r="BN76" s="12" t="str">
        <f>AJ76</f>
        <v>ZULMA YANET GÓMEZ
PERALES</v>
      </c>
      <c r="BO76" s="17">
        <f>AD76</f>
        <v>47352702</v>
      </c>
      <c r="BP76" s="17" t="str">
        <f>R76</f>
        <v>1 1. Días</v>
      </c>
      <c r="BQ76" s="18">
        <f>S76</f>
        <v>283</v>
      </c>
      <c r="BR76" s="94"/>
      <c r="BS76" s="93"/>
      <c r="BT76" s="94">
        <v>2175212</v>
      </c>
      <c r="BU76" s="94">
        <v>5019721</v>
      </c>
      <c r="BV76" s="94">
        <v>5019721</v>
      </c>
      <c r="BW76" s="94">
        <v>5019721</v>
      </c>
      <c r="BX76" s="94">
        <v>5019721</v>
      </c>
      <c r="BY76" s="94">
        <v>5019721</v>
      </c>
      <c r="BZ76" s="94">
        <v>5019721</v>
      </c>
      <c r="CA76" s="94">
        <v>5019721</v>
      </c>
      <c r="CB76" s="95">
        <v>10039443</v>
      </c>
      <c r="CC76" s="96"/>
      <c r="CD76" s="96"/>
      <c r="CE76" s="95"/>
      <c r="CF76" s="94"/>
      <c r="CG76" s="94"/>
      <c r="CH76" s="94"/>
      <c r="CI76" s="93">
        <f t="shared" si="1"/>
        <v>47352702</v>
      </c>
      <c r="CJ76" s="97">
        <f t="shared" si="2"/>
        <v>1</v>
      </c>
      <c r="CK76" s="98" t="s">
        <v>128</v>
      </c>
      <c r="CL76" s="94"/>
      <c r="CM76" s="94"/>
      <c r="CN76" s="94"/>
      <c r="CO76" s="94"/>
      <c r="CP76" s="94"/>
      <c r="CQ76" s="94">
        <v>10</v>
      </c>
      <c r="CR76" s="94">
        <v>10</v>
      </c>
      <c r="CS76" s="99" t="s">
        <v>819</v>
      </c>
      <c r="CT76" s="100">
        <v>44193</v>
      </c>
      <c r="CU76" s="101">
        <v>334649</v>
      </c>
      <c r="CV76" s="92">
        <f t="shared" si="3"/>
        <v>334649</v>
      </c>
      <c r="CW76" s="93">
        <f t="shared" si="4"/>
        <v>47352702</v>
      </c>
      <c r="CX76" s="93">
        <f t="shared" si="5"/>
        <v>0</v>
      </c>
      <c r="CY76" s="94"/>
      <c r="CZ76" s="94"/>
    </row>
    <row r="77" spans="1:104" ht="72" customHeight="1" x14ac:dyDescent="0.25">
      <c r="A77" s="5" t="s">
        <v>820</v>
      </c>
      <c r="B77" s="6">
        <v>43907</v>
      </c>
      <c r="C77" s="7" t="s">
        <v>101</v>
      </c>
      <c r="D77" s="7" t="s">
        <v>102</v>
      </c>
      <c r="E77" s="7" t="s">
        <v>131</v>
      </c>
      <c r="F77" s="7" t="s">
        <v>132</v>
      </c>
      <c r="G77" s="8" t="s">
        <v>821</v>
      </c>
      <c r="H77" s="7" t="s">
        <v>106</v>
      </c>
      <c r="I77" s="7" t="s">
        <v>822</v>
      </c>
      <c r="J77" s="25" t="s">
        <v>823</v>
      </c>
      <c r="K77" s="6">
        <v>43907</v>
      </c>
      <c r="L77" s="7" t="s">
        <v>109</v>
      </c>
      <c r="M77" s="7" t="s">
        <v>110</v>
      </c>
      <c r="N77" s="8" t="s">
        <v>824</v>
      </c>
      <c r="O77" s="10" t="s">
        <v>102</v>
      </c>
      <c r="P77" s="7" t="s">
        <v>825</v>
      </c>
      <c r="Q77" s="7" t="s">
        <v>113</v>
      </c>
      <c r="R77" s="7" t="s">
        <v>114</v>
      </c>
      <c r="S77" s="7">
        <v>3</v>
      </c>
      <c r="T77" s="7" t="s">
        <v>263</v>
      </c>
      <c r="U77" s="7">
        <v>7501</v>
      </c>
      <c r="V77" s="7">
        <v>43</v>
      </c>
      <c r="W77" s="7">
        <v>100</v>
      </c>
      <c r="X77" s="10">
        <v>43889</v>
      </c>
      <c r="Y77" s="7" t="s">
        <v>152</v>
      </c>
      <c r="Z77" s="11">
        <v>32269635</v>
      </c>
      <c r="AA77" s="11">
        <v>10756545</v>
      </c>
      <c r="AB77" s="10" t="s">
        <v>102</v>
      </c>
      <c r="AC77" s="11">
        <v>0</v>
      </c>
      <c r="AD77" s="11">
        <f t="shared" si="7"/>
        <v>32269635</v>
      </c>
      <c r="AE77" s="10" t="s">
        <v>102</v>
      </c>
      <c r="AF77" s="10" t="s">
        <v>102</v>
      </c>
      <c r="AG77" s="10" t="s">
        <v>102</v>
      </c>
      <c r="AH77" s="10" t="s">
        <v>102</v>
      </c>
      <c r="AI77" s="10" t="s">
        <v>102</v>
      </c>
      <c r="AJ77" s="12" t="s">
        <v>826</v>
      </c>
      <c r="AK77" s="13" t="s">
        <v>119</v>
      </c>
      <c r="AL77" s="14" t="s">
        <v>120</v>
      </c>
      <c r="AM77" s="6" t="s">
        <v>121</v>
      </c>
      <c r="AN77" s="6" t="s">
        <v>122</v>
      </c>
      <c r="AO77" s="7" t="s">
        <v>122</v>
      </c>
      <c r="AP77" s="7">
        <v>3813000</v>
      </c>
      <c r="AQ77" s="7" t="s">
        <v>738</v>
      </c>
      <c r="AR77" s="7" t="s">
        <v>124</v>
      </c>
      <c r="AS77" s="7" t="s">
        <v>102</v>
      </c>
      <c r="AT77" s="7" t="s">
        <v>102</v>
      </c>
      <c r="AU77" s="7" t="s">
        <v>102</v>
      </c>
      <c r="AV77" s="7" t="s">
        <v>102</v>
      </c>
      <c r="AW77" s="15" t="s">
        <v>827</v>
      </c>
      <c r="AX77" s="7">
        <v>91</v>
      </c>
      <c r="AY77" s="10">
        <v>43908</v>
      </c>
      <c r="AZ77" s="7" t="s">
        <v>102</v>
      </c>
      <c r="BA77" s="7" t="s">
        <v>102</v>
      </c>
      <c r="BB77" s="7" t="s">
        <v>102</v>
      </c>
      <c r="BC77" s="7" t="s">
        <v>102</v>
      </c>
      <c r="BD77" s="16">
        <v>43908</v>
      </c>
      <c r="BE77" s="16">
        <v>43999</v>
      </c>
      <c r="BF77" s="10" t="s">
        <v>288</v>
      </c>
      <c r="BG77" s="7" t="s">
        <v>828</v>
      </c>
      <c r="BH77" s="7">
        <v>24179106</v>
      </c>
      <c r="BI77" s="28">
        <v>9</v>
      </c>
      <c r="BJ77" s="7" t="s">
        <v>102</v>
      </c>
      <c r="BK77" s="7" t="s">
        <v>102</v>
      </c>
      <c r="BL77" s="7" t="s">
        <v>102</v>
      </c>
      <c r="BM77" s="7" t="s">
        <v>102</v>
      </c>
      <c r="BN77" s="12" t="str">
        <f>AJ77</f>
        <v>OLGA LILIANA SANDOVAL
RODRÍGUEZ</v>
      </c>
      <c r="BO77" s="17">
        <f>AD77</f>
        <v>32269635</v>
      </c>
      <c r="BP77" s="17" t="str">
        <f>R77</f>
        <v>2 2. Meses</v>
      </c>
      <c r="BQ77" s="18">
        <f>S77</f>
        <v>3</v>
      </c>
      <c r="BR77" s="94"/>
      <c r="BS77" s="93"/>
      <c r="BT77" s="94">
        <v>4661170</v>
      </c>
      <c r="BU77" s="94">
        <v>10756545</v>
      </c>
      <c r="BV77" s="94">
        <v>10756545</v>
      </c>
      <c r="BW77" s="94"/>
      <c r="BX77" s="94">
        <v>6095375</v>
      </c>
      <c r="BY77" s="94"/>
      <c r="BZ77" s="94"/>
      <c r="CA77" s="94"/>
      <c r="CB77" s="94"/>
      <c r="CC77" s="94"/>
      <c r="CD77" s="94"/>
      <c r="CE77" s="94"/>
      <c r="CF77" s="94"/>
      <c r="CG77" s="94"/>
      <c r="CH77" s="94"/>
      <c r="CI77" s="93">
        <f t="shared" si="1"/>
        <v>32269635</v>
      </c>
      <c r="CJ77" s="97">
        <f t="shared" si="2"/>
        <v>1</v>
      </c>
      <c r="CK77" s="98" t="s">
        <v>128</v>
      </c>
      <c r="CL77" s="94"/>
      <c r="CM77" s="94"/>
      <c r="CN77" s="94"/>
      <c r="CO77" s="94"/>
      <c r="CP77" s="94"/>
      <c r="CQ77" s="94">
        <v>3</v>
      </c>
      <c r="CR77" s="94">
        <v>4</v>
      </c>
      <c r="CS77" s="99"/>
      <c r="CT77" s="100"/>
      <c r="CU77" s="102"/>
      <c r="CV77" s="92">
        <f t="shared" si="3"/>
        <v>0</v>
      </c>
      <c r="CW77" s="93">
        <f t="shared" si="4"/>
        <v>32269635</v>
      </c>
      <c r="CX77" s="93">
        <f t="shared" si="5"/>
        <v>0</v>
      </c>
      <c r="CY77" s="94"/>
      <c r="CZ77" s="94"/>
    </row>
    <row r="78" spans="1:104" ht="84" customHeight="1" x14ac:dyDescent="0.25">
      <c r="A78" s="5" t="s">
        <v>829</v>
      </c>
      <c r="B78" s="6">
        <v>43909</v>
      </c>
      <c r="C78" s="7" t="s">
        <v>101</v>
      </c>
      <c r="D78" s="7" t="s">
        <v>102</v>
      </c>
      <c r="E78" s="7" t="s">
        <v>131</v>
      </c>
      <c r="F78" s="7" t="s">
        <v>132</v>
      </c>
      <c r="G78" s="8" t="s">
        <v>830</v>
      </c>
      <c r="H78" s="7" t="s">
        <v>106</v>
      </c>
      <c r="I78" s="7" t="s">
        <v>831</v>
      </c>
      <c r="J78" s="25" t="s">
        <v>832</v>
      </c>
      <c r="K78" s="6">
        <v>43910</v>
      </c>
      <c r="L78" s="7" t="s">
        <v>109</v>
      </c>
      <c r="M78" s="7" t="s">
        <v>110</v>
      </c>
      <c r="N78" s="8" t="s">
        <v>833</v>
      </c>
      <c r="O78" s="10" t="s">
        <v>102</v>
      </c>
      <c r="P78" s="7" t="s">
        <v>834</v>
      </c>
      <c r="Q78" s="7" t="s">
        <v>113</v>
      </c>
      <c r="R78" s="7" t="s">
        <v>232</v>
      </c>
      <c r="S78" s="7">
        <v>280</v>
      </c>
      <c r="T78" s="7" t="s">
        <v>115</v>
      </c>
      <c r="U78" s="7" t="s">
        <v>116</v>
      </c>
      <c r="V78" s="7" t="s">
        <v>102</v>
      </c>
      <c r="W78" s="7">
        <v>105</v>
      </c>
      <c r="X78" s="10">
        <v>43896</v>
      </c>
      <c r="Y78" s="7" t="s">
        <v>117</v>
      </c>
      <c r="Z78" s="11">
        <v>46850729</v>
      </c>
      <c r="AA78" s="11">
        <v>5019721</v>
      </c>
      <c r="AB78" s="10" t="s">
        <v>102</v>
      </c>
      <c r="AC78" s="11">
        <v>0</v>
      </c>
      <c r="AD78" s="11">
        <f t="shared" si="7"/>
        <v>46850729</v>
      </c>
      <c r="AE78" s="10" t="s">
        <v>102</v>
      </c>
      <c r="AF78" s="10" t="s">
        <v>102</v>
      </c>
      <c r="AG78" s="10" t="s">
        <v>102</v>
      </c>
      <c r="AH78" s="10" t="s">
        <v>102</v>
      </c>
      <c r="AI78" s="10" t="s">
        <v>102</v>
      </c>
      <c r="AJ78" s="12" t="s">
        <v>835</v>
      </c>
      <c r="AK78" s="13" t="s">
        <v>119</v>
      </c>
      <c r="AL78" s="14" t="s">
        <v>120</v>
      </c>
      <c r="AM78" s="6" t="s">
        <v>121</v>
      </c>
      <c r="AN78" s="6" t="s">
        <v>198</v>
      </c>
      <c r="AO78" s="7" t="s">
        <v>493</v>
      </c>
      <c r="AP78" s="7">
        <v>3813000</v>
      </c>
      <c r="AQ78" s="7" t="s">
        <v>484</v>
      </c>
      <c r="AR78" s="7" t="s">
        <v>124</v>
      </c>
      <c r="AS78" s="7" t="s">
        <v>102</v>
      </c>
      <c r="AT78" s="7" t="s">
        <v>102</v>
      </c>
      <c r="AU78" s="7" t="s">
        <v>102</v>
      </c>
      <c r="AV78" s="7" t="s">
        <v>102</v>
      </c>
      <c r="AW78" s="15" t="s">
        <v>836</v>
      </c>
      <c r="AX78" s="7">
        <v>93</v>
      </c>
      <c r="AY78" s="10">
        <v>43914</v>
      </c>
      <c r="AZ78" s="7" t="s">
        <v>102</v>
      </c>
      <c r="BA78" s="7" t="s">
        <v>102</v>
      </c>
      <c r="BB78" s="7" t="s">
        <v>102</v>
      </c>
      <c r="BC78" s="7" t="s">
        <v>102</v>
      </c>
      <c r="BD78" s="16">
        <v>43915</v>
      </c>
      <c r="BE78" s="16">
        <v>44199</v>
      </c>
      <c r="BF78" s="10" t="s">
        <v>388</v>
      </c>
      <c r="BG78" s="7" t="s">
        <v>768</v>
      </c>
      <c r="BH78" s="7">
        <v>52966718</v>
      </c>
      <c r="BI78" s="28">
        <v>4</v>
      </c>
      <c r="BJ78" s="7" t="s">
        <v>102</v>
      </c>
      <c r="BK78" s="7" t="s">
        <v>102</v>
      </c>
      <c r="BL78" s="7" t="s">
        <v>102</v>
      </c>
      <c r="BM78" s="7" t="s">
        <v>102</v>
      </c>
      <c r="BN78" s="12" t="str">
        <f>AJ78</f>
        <v>MARÍA PAULA TORO
ESPITIA</v>
      </c>
      <c r="BO78" s="17">
        <f>AD78</f>
        <v>46850729</v>
      </c>
      <c r="BP78" s="17" t="str">
        <f>R78</f>
        <v>1 1. Días</v>
      </c>
      <c r="BQ78" s="18">
        <f>S78</f>
        <v>280</v>
      </c>
      <c r="BR78" s="94"/>
      <c r="BS78" s="93"/>
      <c r="BT78" s="94">
        <v>1003944</v>
      </c>
      <c r="BU78" s="94">
        <v>5019721</v>
      </c>
      <c r="BV78" s="94">
        <v>5019721</v>
      </c>
      <c r="BW78" s="94">
        <v>5019721</v>
      </c>
      <c r="BX78" s="94">
        <v>5019721</v>
      </c>
      <c r="BY78" s="94">
        <v>5019721</v>
      </c>
      <c r="BZ78" s="94">
        <v>5019721</v>
      </c>
      <c r="CA78" s="94">
        <v>5019721</v>
      </c>
      <c r="CB78" s="95">
        <v>10039442</v>
      </c>
      <c r="CC78" s="96"/>
      <c r="CD78" s="95"/>
      <c r="CE78" s="94"/>
      <c r="CF78" s="94"/>
      <c r="CG78" s="94"/>
      <c r="CH78" s="94"/>
      <c r="CI78" s="93">
        <f t="shared" si="1"/>
        <v>46181433</v>
      </c>
      <c r="CJ78" s="97">
        <f t="shared" si="2"/>
        <v>0.98571428845856379</v>
      </c>
      <c r="CK78" s="98" t="s">
        <v>212</v>
      </c>
      <c r="CL78" s="94"/>
      <c r="CM78" s="94"/>
      <c r="CN78" s="94"/>
      <c r="CO78" s="94"/>
      <c r="CP78" s="94"/>
      <c r="CQ78" s="94">
        <v>11</v>
      </c>
      <c r="CR78" s="94">
        <v>10</v>
      </c>
      <c r="CS78" s="99" t="s">
        <v>837</v>
      </c>
      <c r="CT78" s="100">
        <v>44193</v>
      </c>
      <c r="CU78" s="101">
        <v>5019721</v>
      </c>
      <c r="CV78" s="92">
        <f t="shared" si="3"/>
        <v>5019721</v>
      </c>
      <c r="CW78" s="93">
        <f t="shared" si="4"/>
        <v>46181433</v>
      </c>
      <c r="CX78" s="93">
        <f t="shared" si="5"/>
        <v>669296</v>
      </c>
      <c r="CY78" s="94"/>
      <c r="CZ78" s="94"/>
    </row>
    <row r="79" spans="1:104" ht="72" customHeight="1" x14ac:dyDescent="0.25">
      <c r="A79" s="5" t="s">
        <v>838</v>
      </c>
      <c r="B79" s="6">
        <v>43909</v>
      </c>
      <c r="C79" s="7" t="s">
        <v>244</v>
      </c>
      <c r="D79" s="7" t="s">
        <v>102</v>
      </c>
      <c r="E79" s="7" t="s">
        <v>103</v>
      </c>
      <c r="F79" s="7" t="s">
        <v>104</v>
      </c>
      <c r="G79" s="8" t="s">
        <v>839</v>
      </c>
      <c r="H79" s="7" t="s">
        <v>106</v>
      </c>
      <c r="I79" s="7" t="s">
        <v>840</v>
      </c>
      <c r="J79" s="25" t="s">
        <v>841</v>
      </c>
      <c r="K79" s="6">
        <v>43910</v>
      </c>
      <c r="L79" s="7" t="s">
        <v>109</v>
      </c>
      <c r="M79" s="7" t="s">
        <v>110</v>
      </c>
      <c r="N79" s="8" t="s">
        <v>842</v>
      </c>
      <c r="O79" s="10" t="s">
        <v>102</v>
      </c>
      <c r="P79" s="7" t="s">
        <v>843</v>
      </c>
      <c r="Q79" s="7" t="s">
        <v>113</v>
      </c>
      <c r="R79" s="7" t="s">
        <v>114</v>
      </c>
      <c r="S79" s="7">
        <v>8</v>
      </c>
      <c r="T79" s="7" t="s">
        <v>263</v>
      </c>
      <c r="U79" s="7">
        <v>7501</v>
      </c>
      <c r="V79" s="7">
        <v>43</v>
      </c>
      <c r="W79" s="7">
        <v>101</v>
      </c>
      <c r="X79" s="10">
        <v>43889</v>
      </c>
      <c r="Y79" s="7" t="s">
        <v>152</v>
      </c>
      <c r="Z79" s="11">
        <v>80315536</v>
      </c>
      <c r="AA79" s="11">
        <v>10039442</v>
      </c>
      <c r="AB79" s="10" t="s">
        <v>102</v>
      </c>
      <c r="AC79" s="11">
        <v>0</v>
      </c>
      <c r="AD79" s="11">
        <f t="shared" si="7"/>
        <v>80315536</v>
      </c>
      <c r="AE79" s="10" t="s">
        <v>102</v>
      </c>
      <c r="AF79" s="10" t="s">
        <v>102</v>
      </c>
      <c r="AG79" s="10" t="s">
        <v>102</v>
      </c>
      <c r="AH79" s="10" t="s">
        <v>102</v>
      </c>
      <c r="AI79" s="10" t="s">
        <v>102</v>
      </c>
      <c r="AJ79" s="12" t="s">
        <v>844</v>
      </c>
      <c r="AK79" s="13" t="s">
        <v>119</v>
      </c>
      <c r="AL79" s="14" t="s">
        <v>120</v>
      </c>
      <c r="AM79" s="6" t="s">
        <v>121</v>
      </c>
      <c r="AN79" s="6" t="s">
        <v>418</v>
      </c>
      <c r="AO79" s="7" t="s">
        <v>845</v>
      </c>
      <c r="AP79" s="7">
        <v>3813000</v>
      </c>
      <c r="AQ79" s="7" t="s">
        <v>494</v>
      </c>
      <c r="AR79" s="7" t="s">
        <v>124</v>
      </c>
      <c r="AS79" s="7" t="s">
        <v>102</v>
      </c>
      <c r="AT79" s="7" t="s">
        <v>102</v>
      </c>
      <c r="AU79" s="7" t="s">
        <v>102</v>
      </c>
      <c r="AV79" s="7" t="s">
        <v>102</v>
      </c>
      <c r="AW79" s="15" t="s">
        <v>846</v>
      </c>
      <c r="AX79" s="7">
        <v>94</v>
      </c>
      <c r="AY79" s="10">
        <v>43914</v>
      </c>
      <c r="AZ79" s="7" t="s">
        <v>102</v>
      </c>
      <c r="BA79" s="7" t="s">
        <v>102</v>
      </c>
      <c r="BB79" s="7" t="s">
        <v>102</v>
      </c>
      <c r="BC79" s="7" t="s">
        <v>102</v>
      </c>
      <c r="BD79" s="16">
        <v>43916</v>
      </c>
      <c r="BE79" s="16">
        <v>44160</v>
      </c>
      <c r="BF79" s="10" t="s">
        <v>323</v>
      </c>
      <c r="BG79" s="7" t="s">
        <v>324</v>
      </c>
      <c r="BH79" s="7">
        <v>60367185</v>
      </c>
      <c r="BI79" s="28">
        <v>8</v>
      </c>
      <c r="BJ79" s="7" t="s">
        <v>102</v>
      </c>
      <c r="BK79" s="7" t="s">
        <v>102</v>
      </c>
      <c r="BL79" s="7" t="s">
        <v>102</v>
      </c>
      <c r="BM79" s="7" t="s">
        <v>102</v>
      </c>
      <c r="BN79" s="12" t="str">
        <f>AJ79</f>
        <v>DAVID ALONSO ROA
SALGUERO</v>
      </c>
      <c r="BO79" s="17">
        <f>AD79</f>
        <v>80315536</v>
      </c>
      <c r="BP79" s="17" t="str">
        <f>R79</f>
        <v>2 2. Meses</v>
      </c>
      <c r="BQ79" s="18">
        <f>S79</f>
        <v>8</v>
      </c>
      <c r="BR79" s="94"/>
      <c r="BS79" s="93"/>
      <c r="BT79" s="94">
        <v>1673240</v>
      </c>
      <c r="BU79" s="94">
        <v>10039442</v>
      </c>
      <c r="BV79" s="94">
        <v>10039442</v>
      </c>
      <c r="BW79" s="94">
        <v>10039442</v>
      </c>
      <c r="BX79" s="94">
        <v>10039442</v>
      </c>
      <c r="BY79" s="94">
        <v>10039442</v>
      </c>
      <c r="BZ79" s="94">
        <v>10039442</v>
      </c>
      <c r="CA79" s="94">
        <v>10039442</v>
      </c>
      <c r="CB79" s="95">
        <v>8366202</v>
      </c>
      <c r="CC79" s="94"/>
      <c r="CD79" s="94"/>
      <c r="CE79" s="94"/>
      <c r="CF79" s="94"/>
      <c r="CG79" s="94"/>
      <c r="CH79" s="94"/>
      <c r="CI79" s="93">
        <f t="shared" si="1"/>
        <v>80315536</v>
      </c>
      <c r="CJ79" s="97">
        <f t="shared" si="2"/>
        <v>1</v>
      </c>
      <c r="CK79" s="98" t="s">
        <v>128</v>
      </c>
      <c r="CL79" s="94"/>
      <c r="CM79" s="94"/>
      <c r="CN79" s="94"/>
      <c r="CO79" s="94"/>
      <c r="CP79" s="94"/>
      <c r="CQ79" s="94">
        <v>9</v>
      </c>
      <c r="CR79" s="94">
        <v>9</v>
      </c>
      <c r="CS79" s="99" t="s">
        <v>847</v>
      </c>
      <c r="CT79" s="100">
        <v>44179</v>
      </c>
      <c r="CU79" s="101">
        <v>8366202</v>
      </c>
      <c r="CV79" s="92">
        <f t="shared" si="3"/>
        <v>8366202</v>
      </c>
      <c r="CW79" s="93">
        <f t="shared" si="4"/>
        <v>80315536</v>
      </c>
      <c r="CX79" s="93">
        <f t="shared" si="5"/>
        <v>0</v>
      </c>
      <c r="CY79" s="94"/>
      <c r="CZ79" s="94"/>
    </row>
    <row r="80" spans="1:104" ht="72" customHeight="1" x14ac:dyDescent="0.25">
      <c r="A80" s="21" t="s">
        <v>848</v>
      </c>
      <c r="B80" s="6">
        <v>43924</v>
      </c>
      <c r="C80" s="7" t="s">
        <v>244</v>
      </c>
      <c r="D80" s="7" t="s">
        <v>102</v>
      </c>
      <c r="E80" s="7" t="s">
        <v>103</v>
      </c>
      <c r="F80" s="7" t="s">
        <v>104</v>
      </c>
      <c r="G80" s="8" t="s">
        <v>849</v>
      </c>
      <c r="H80" s="7" t="s">
        <v>106</v>
      </c>
      <c r="I80" s="7" t="s">
        <v>850</v>
      </c>
      <c r="J80" s="25" t="s">
        <v>851</v>
      </c>
      <c r="K80" s="6">
        <v>43927</v>
      </c>
      <c r="L80" s="7" t="s">
        <v>109</v>
      </c>
      <c r="M80" s="7" t="s">
        <v>852</v>
      </c>
      <c r="N80" s="8" t="s">
        <v>853</v>
      </c>
      <c r="O80" s="10" t="s">
        <v>102</v>
      </c>
      <c r="P80" s="7" t="s">
        <v>854</v>
      </c>
      <c r="Q80" s="7" t="s">
        <v>113</v>
      </c>
      <c r="R80" s="7" t="s">
        <v>232</v>
      </c>
      <c r="S80" s="7">
        <v>259</v>
      </c>
      <c r="T80" s="7" t="s">
        <v>855</v>
      </c>
      <c r="U80" s="7" t="s">
        <v>856</v>
      </c>
      <c r="V80" s="7" t="s">
        <v>102</v>
      </c>
      <c r="W80" s="7">
        <v>75</v>
      </c>
      <c r="X80" s="10">
        <v>43866</v>
      </c>
      <c r="Y80" s="7" t="s">
        <v>117</v>
      </c>
      <c r="Z80" s="11">
        <v>424532358</v>
      </c>
      <c r="AA80" s="11" t="s">
        <v>102</v>
      </c>
      <c r="AB80" s="33">
        <v>44186</v>
      </c>
      <c r="AC80" s="11">
        <v>95851639</v>
      </c>
      <c r="AD80" s="11">
        <f t="shared" si="7"/>
        <v>520383997</v>
      </c>
      <c r="AE80" s="7" t="s">
        <v>857</v>
      </c>
      <c r="AF80" s="10">
        <v>44185</v>
      </c>
      <c r="AG80" s="7" t="s">
        <v>858</v>
      </c>
      <c r="AH80" s="10" t="s">
        <v>102</v>
      </c>
      <c r="AI80" s="10" t="s">
        <v>102</v>
      </c>
      <c r="AJ80" s="12" t="s">
        <v>859</v>
      </c>
      <c r="AK80" s="13" t="s">
        <v>235</v>
      </c>
      <c r="AL80" s="14" t="s">
        <v>860</v>
      </c>
      <c r="AM80" s="6" t="s">
        <v>102</v>
      </c>
      <c r="AN80" s="6" t="s">
        <v>102</v>
      </c>
      <c r="AO80" s="7" t="s">
        <v>102</v>
      </c>
      <c r="AP80" s="7">
        <v>3813000</v>
      </c>
      <c r="AQ80" s="7" t="s">
        <v>102</v>
      </c>
      <c r="AR80" s="7" t="s">
        <v>102</v>
      </c>
      <c r="AS80" s="7" t="s">
        <v>203</v>
      </c>
      <c r="AT80" s="7">
        <v>37164</v>
      </c>
      <c r="AU80" s="7" t="s">
        <v>102</v>
      </c>
      <c r="AV80" s="7" t="s">
        <v>203</v>
      </c>
      <c r="AW80" s="15" t="s">
        <v>861</v>
      </c>
      <c r="AX80" s="7">
        <v>97</v>
      </c>
      <c r="AY80" s="10">
        <v>43928</v>
      </c>
      <c r="AZ80" s="7">
        <v>316</v>
      </c>
      <c r="BA80" s="10">
        <v>44163</v>
      </c>
      <c r="BB80" s="7">
        <v>293</v>
      </c>
      <c r="BC80" s="10">
        <v>44187</v>
      </c>
      <c r="BD80" s="16">
        <v>43934</v>
      </c>
      <c r="BE80" s="16">
        <v>44255</v>
      </c>
      <c r="BF80" s="10" t="s">
        <v>126</v>
      </c>
      <c r="BG80" s="7" t="s">
        <v>567</v>
      </c>
      <c r="BH80" s="7">
        <v>51748267</v>
      </c>
      <c r="BI80" s="28">
        <v>6</v>
      </c>
      <c r="BJ80" s="7" t="s">
        <v>102</v>
      </c>
      <c r="BK80" s="7" t="s">
        <v>102</v>
      </c>
      <c r="BL80" s="7" t="s">
        <v>102</v>
      </c>
      <c r="BM80" s="7" t="s">
        <v>102</v>
      </c>
      <c r="BN80" s="12" t="str">
        <f>AJ80</f>
        <v>SERVICIOS POSTALES NACIONALES S.A.</v>
      </c>
      <c r="BO80" s="17">
        <f>AD80</f>
        <v>520383997</v>
      </c>
      <c r="BP80" s="17" t="str">
        <f>R80</f>
        <v>1 1. Días</v>
      </c>
      <c r="BQ80" s="18">
        <f>S80</f>
        <v>259</v>
      </c>
      <c r="BR80" s="94"/>
      <c r="BS80" s="93"/>
      <c r="BT80" s="94"/>
      <c r="BU80" s="94">
        <v>22356109</v>
      </c>
      <c r="BV80" s="94">
        <v>44751953</v>
      </c>
      <c r="BW80" s="94"/>
      <c r="BX80" s="94">
        <v>98696178</v>
      </c>
      <c r="BY80" s="94">
        <v>46997018</v>
      </c>
      <c r="BZ80" s="94">
        <v>54345524</v>
      </c>
      <c r="CA80" s="94">
        <v>52784047</v>
      </c>
      <c r="CB80" s="94"/>
      <c r="CC80" s="94"/>
      <c r="CD80" s="94"/>
      <c r="CE80" s="94"/>
      <c r="CF80" s="94"/>
      <c r="CG80" s="94"/>
      <c r="CH80" s="94"/>
      <c r="CI80" s="93">
        <f t="shared" si="1"/>
        <v>319930829</v>
      </c>
      <c r="CJ80" s="97">
        <f t="shared" si="2"/>
        <v>0.61479759340101303</v>
      </c>
      <c r="CK80" s="98" t="s">
        <v>212</v>
      </c>
      <c r="CL80" s="94"/>
      <c r="CM80" s="94"/>
      <c r="CN80" s="94"/>
      <c r="CO80" s="94"/>
      <c r="CP80" s="94"/>
      <c r="CQ80" s="94">
        <v>9</v>
      </c>
      <c r="CR80" s="94">
        <v>7</v>
      </c>
      <c r="CS80" s="99" t="s">
        <v>862</v>
      </c>
      <c r="CT80" s="100">
        <v>44162</v>
      </c>
      <c r="CU80" s="102">
        <v>52784047</v>
      </c>
      <c r="CV80" s="92">
        <f t="shared" si="3"/>
        <v>52784047</v>
      </c>
      <c r="CW80" s="93">
        <f t="shared" si="4"/>
        <v>319930829</v>
      </c>
      <c r="CX80" s="93">
        <f t="shared" si="5"/>
        <v>200453168</v>
      </c>
      <c r="CY80" s="94"/>
      <c r="CZ80" s="94"/>
    </row>
    <row r="81" spans="1:104" ht="72" customHeight="1" x14ac:dyDescent="0.25">
      <c r="A81" s="21" t="s">
        <v>863</v>
      </c>
      <c r="B81" s="6">
        <v>43928</v>
      </c>
      <c r="C81" s="7" t="s">
        <v>145</v>
      </c>
      <c r="D81" s="5" t="s">
        <v>102</v>
      </c>
      <c r="E81" s="7" t="s">
        <v>131</v>
      </c>
      <c r="F81" s="7" t="s">
        <v>132</v>
      </c>
      <c r="G81" s="8" t="s">
        <v>864</v>
      </c>
      <c r="H81" s="7" t="s">
        <v>106</v>
      </c>
      <c r="I81" s="7" t="s">
        <v>865</v>
      </c>
      <c r="J81" s="25" t="s">
        <v>866</v>
      </c>
      <c r="K81" s="6">
        <v>43942</v>
      </c>
      <c r="L81" s="7" t="s">
        <v>109</v>
      </c>
      <c r="M81" s="7" t="s">
        <v>273</v>
      </c>
      <c r="N81" s="8" t="s">
        <v>867</v>
      </c>
      <c r="O81" s="10" t="s">
        <v>102</v>
      </c>
      <c r="P81" s="7" t="s">
        <v>868</v>
      </c>
      <c r="Q81" s="7" t="s">
        <v>869</v>
      </c>
      <c r="R81" s="7" t="s">
        <v>114</v>
      </c>
      <c r="S81" s="7">
        <v>8</v>
      </c>
      <c r="T81" s="7" t="s">
        <v>870</v>
      </c>
      <c r="U81" s="7" t="s">
        <v>871</v>
      </c>
      <c r="V81" s="7" t="s">
        <v>102</v>
      </c>
      <c r="W81" s="7">
        <v>118</v>
      </c>
      <c r="X81" s="10">
        <v>43928</v>
      </c>
      <c r="Y81" s="7" t="s">
        <v>117</v>
      </c>
      <c r="Z81" s="11">
        <v>4446296</v>
      </c>
      <c r="AA81" s="11" t="s">
        <v>102</v>
      </c>
      <c r="AB81" s="10">
        <v>44187</v>
      </c>
      <c r="AC81" s="11">
        <v>2223148</v>
      </c>
      <c r="AD81" s="11">
        <f t="shared" si="7"/>
        <v>6669444</v>
      </c>
      <c r="AE81" s="7" t="s">
        <v>872</v>
      </c>
      <c r="AF81" s="10">
        <v>44187</v>
      </c>
      <c r="AG81" s="7" t="s">
        <v>873</v>
      </c>
      <c r="AH81" s="10" t="s">
        <v>102</v>
      </c>
      <c r="AI81" s="10" t="s">
        <v>102</v>
      </c>
      <c r="AJ81" s="12" t="s">
        <v>874</v>
      </c>
      <c r="AK81" s="13" t="s">
        <v>235</v>
      </c>
      <c r="AL81" s="14" t="s">
        <v>875</v>
      </c>
      <c r="AM81" s="6" t="s">
        <v>102</v>
      </c>
      <c r="AN81" s="6" t="s">
        <v>102</v>
      </c>
      <c r="AO81" s="7" t="s">
        <v>102</v>
      </c>
      <c r="AP81" s="7">
        <v>3813000</v>
      </c>
      <c r="AQ81" s="7" t="s">
        <v>102</v>
      </c>
      <c r="AR81" s="7" t="s">
        <v>102</v>
      </c>
      <c r="AS81" s="7" t="s">
        <v>203</v>
      </c>
      <c r="AT81" s="7">
        <v>44199</v>
      </c>
      <c r="AU81" s="7" t="s">
        <v>102</v>
      </c>
      <c r="AV81" s="7" t="s">
        <v>203</v>
      </c>
      <c r="AW81" s="15" t="s">
        <v>876</v>
      </c>
      <c r="AX81" s="7">
        <v>100</v>
      </c>
      <c r="AY81" s="10">
        <v>43943</v>
      </c>
      <c r="AZ81" s="23">
        <v>118</v>
      </c>
      <c r="BA81" s="34">
        <v>43928</v>
      </c>
      <c r="BB81" s="7">
        <v>296</v>
      </c>
      <c r="BC81" s="10">
        <v>44188</v>
      </c>
      <c r="BD81" s="35">
        <v>43944</v>
      </c>
      <c r="BE81" s="35">
        <v>44308</v>
      </c>
      <c r="BF81" s="10" t="s">
        <v>126</v>
      </c>
      <c r="BG81" s="7" t="s">
        <v>877</v>
      </c>
      <c r="BH81" s="7">
        <v>19492469</v>
      </c>
      <c r="BI81" s="7">
        <v>1</v>
      </c>
      <c r="BJ81" s="7" t="s">
        <v>102</v>
      </c>
      <c r="BK81" s="7" t="s">
        <v>102</v>
      </c>
      <c r="BL81" s="7" t="s">
        <v>102</v>
      </c>
      <c r="BM81" s="7" t="s">
        <v>102</v>
      </c>
      <c r="BN81" s="12" t="str">
        <f>AJ81</f>
        <v>COLOMBIA MOVIL S.A. .ESP</v>
      </c>
      <c r="BO81" s="17">
        <f>AD81</f>
        <v>6669444</v>
      </c>
      <c r="BP81" s="17" t="str">
        <f>R81</f>
        <v>2 2. Meses</v>
      </c>
      <c r="BQ81" s="18">
        <f>S81</f>
        <v>8</v>
      </c>
      <c r="BR81" s="94"/>
      <c r="BS81" s="93"/>
      <c r="BT81" s="94"/>
      <c r="BU81" s="94"/>
      <c r="BV81" s="94"/>
      <c r="BW81" s="94"/>
      <c r="BX81" s="94"/>
      <c r="BY81" s="94">
        <v>2266894</v>
      </c>
      <c r="BZ81" s="94"/>
      <c r="CA81" s="94">
        <v>555789</v>
      </c>
      <c r="CB81" s="94"/>
      <c r="CC81" s="94"/>
      <c r="CD81" s="94"/>
      <c r="CE81" s="94"/>
      <c r="CF81" s="94"/>
      <c r="CG81" s="94"/>
      <c r="CH81" s="94"/>
      <c r="CI81" s="93">
        <f t="shared" si="1"/>
        <v>2822683</v>
      </c>
      <c r="CJ81" s="97">
        <f t="shared" si="2"/>
        <v>0.42322613399257869</v>
      </c>
      <c r="CK81" s="98" t="s">
        <v>212</v>
      </c>
      <c r="CL81" s="94"/>
      <c r="CM81" s="94"/>
      <c r="CN81" s="94"/>
      <c r="CO81" s="94"/>
      <c r="CP81" s="94"/>
      <c r="CQ81" s="94">
        <v>4</v>
      </c>
      <c r="CR81" s="94">
        <v>3</v>
      </c>
      <c r="CS81" s="99" t="s">
        <v>878</v>
      </c>
      <c r="CT81" s="100">
        <v>44162</v>
      </c>
      <c r="CU81" s="102">
        <v>555789</v>
      </c>
      <c r="CV81" s="92">
        <f t="shared" si="3"/>
        <v>555789</v>
      </c>
      <c r="CW81" s="93">
        <f t="shared" si="4"/>
        <v>2822683</v>
      </c>
      <c r="CX81" s="93">
        <f t="shared" si="5"/>
        <v>3846761</v>
      </c>
      <c r="CY81" s="94"/>
      <c r="CZ81" s="94"/>
    </row>
    <row r="82" spans="1:104" ht="108" customHeight="1" x14ac:dyDescent="0.25">
      <c r="A82" s="5" t="s">
        <v>879</v>
      </c>
      <c r="B82" s="20">
        <v>43948</v>
      </c>
      <c r="C82" s="7" t="s">
        <v>101</v>
      </c>
      <c r="D82" s="5" t="s">
        <v>203</v>
      </c>
      <c r="E82" s="7" t="s">
        <v>131</v>
      </c>
      <c r="F82" s="7" t="s">
        <v>132</v>
      </c>
      <c r="G82" s="8" t="s">
        <v>880</v>
      </c>
      <c r="H82" s="7" t="s">
        <v>106</v>
      </c>
      <c r="I82" s="7" t="s">
        <v>881</v>
      </c>
      <c r="J82" s="9" t="s">
        <v>882</v>
      </c>
      <c r="K82" s="6">
        <v>43949</v>
      </c>
      <c r="L82" s="7" t="s">
        <v>109</v>
      </c>
      <c r="M82" s="7" t="s">
        <v>110</v>
      </c>
      <c r="N82" s="8" t="s">
        <v>883</v>
      </c>
      <c r="O82" s="10" t="s">
        <v>102</v>
      </c>
      <c r="P82" s="7" t="s">
        <v>884</v>
      </c>
      <c r="Q82" s="7" t="s">
        <v>113</v>
      </c>
      <c r="R82" s="7" t="s">
        <v>232</v>
      </c>
      <c r="S82" s="7">
        <v>64</v>
      </c>
      <c r="T82" s="7" t="s">
        <v>263</v>
      </c>
      <c r="U82" s="7">
        <v>7501</v>
      </c>
      <c r="V82" s="7">
        <v>43</v>
      </c>
      <c r="W82" s="7">
        <v>122</v>
      </c>
      <c r="X82" s="10">
        <v>43941</v>
      </c>
      <c r="Y82" s="7" t="s">
        <v>152</v>
      </c>
      <c r="Z82" s="11">
        <v>22947296</v>
      </c>
      <c r="AA82" s="11">
        <v>10756545</v>
      </c>
      <c r="AB82" s="10" t="s">
        <v>102</v>
      </c>
      <c r="AC82" s="11">
        <v>0</v>
      </c>
      <c r="AD82" s="11">
        <f t="shared" si="7"/>
        <v>22947296</v>
      </c>
      <c r="AE82" s="10" t="s">
        <v>102</v>
      </c>
      <c r="AF82" s="10" t="s">
        <v>102</v>
      </c>
      <c r="AG82" s="10" t="s">
        <v>102</v>
      </c>
      <c r="AH82" s="10" t="s">
        <v>102</v>
      </c>
      <c r="AI82" s="10" t="s">
        <v>102</v>
      </c>
      <c r="AJ82" s="12" t="s">
        <v>885</v>
      </c>
      <c r="AK82" s="13" t="s">
        <v>119</v>
      </c>
      <c r="AL82" s="14" t="s">
        <v>120</v>
      </c>
      <c r="AM82" s="36" t="s">
        <v>121</v>
      </c>
      <c r="AN82" s="36" t="s">
        <v>251</v>
      </c>
      <c r="AO82" s="36" t="s">
        <v>320</v>
      </c>
      <c r="AP82" s="7">
        <v>3813000</v>
      </c>
      <c r="AQ82" s="13" t="s">
        <v>494</v>
      </c>
      <c r="AR82" s="14" t="s">
        <v>124</v>
      </c>
      <c r="AS82" s="13" t="s">
        <v>102</v>
      </c>
      <c r="AT82" s="26" t="s">
        <v>102</v>
      </c>
      <c r="AU82" s="26" t="s">
        <v>102</v>
      </c>
      <c r="AV82" s="26" t="s">
        <v>102</v>
      </c>
      <c r="AW82" s="15" t="s">
        <v>886</v>
      </c>
      <c r="AX82" s="7">
        <v>106</v>
      </c>
      <c r="AY82" s="10">
        <v>43949</v>
      </c>
      <c r="AZ82" s="7" t="s">
        <v>102</v>
      </c>
      <c r="BA82" s="7" t="s">
        <v>102</v>
      </c>
      <c r="BB82" s="7" t="s">
        <v>102</v>
      </c>
      <c r="BC82" s="7" t="s">
        <v>102</v>
      </c>
      <c r="BD82" s="16">
        <v>43950</v>
      </c>
      <c r="BE82" s="16">
        <v>44014</v>
      </c>
      <c r="BF82" s="10" t="s">
        <v>388</v>
      </c>
      <c r="BG82" s="7" t="s">
        <v>768</v>
      </c>
      <c r="BH82" s="7">
        <v>52966718</v>
      </c>
      <c r="BI82" s="28">
        <v>4</v>
      </c>
      <c r="BJ82" s="7" t="s">
        <v>102</v>
      </c>
      <c r="BK82" s="7" t="s">
        <v>102</v>
      </c>
      <c r="BL82" s="7" t="s">
        <v>102</v>
      </c>
      <c r="BM82" s="7" t="s">
        <v>102</v>
      </c>
      <c r="BN82" s="12" t="str">
        <f>AJ82</f>
        <v>VIVIANA CAROLINA ORTIZ GUZMAN</v>
      </c>
      <c r="BO82" s="17">
        <f>AD82</f>
        <v>22947296</v>
      </c>
      <c r="BP82" s="17" t="str">
        <f>R82</f>
        <v>1 1. Días</v>
      </c>
      <c r="BQ82" s="18">
        <v>64</v>
      </c>
      <c r="BR82" s="94"/>
      <c r="BS82" s="93"/>
      <c r="BT82" s="94"/>
      <c r="BU82" s="94"/>
      <c r="BV82" s="94">
        <v>11473648</v>
      </c>
      <c r="BW82" s="94"/>
      <c r="BX82" s="94">
        <v>11473648</v>
      </c>
      <c r="BY82" s="94"/>
      <c r="BZ82" s="94"/>
      <c r="CA82" s="94"/>
      <c r="CB82" s="94"/>
      <c r="CC82" s="94"/>
      <c r="CD82" s="94"/>
      <c r="CE82" s="94"/>
      <c r="CF82" s="94"/>
      <c r="CG82" s="94"/>
      <c r="CH82" s="94"/>
      <c r="CI82" s="93">
        <f t="shared" si="1"/>
        <v>22947296</v>
      </c>
      <c r="CJ82" s="97">
        <f t="shared" si="2"/>
        <v>1</v>
      </c>
      <c r="CK82" s="98" t="s">
        <v>128</v>
      </c>
      <c r="CL82" s="94"/>
      <c r="CM82" s="94"/>
      <c r="CN82" s="94"/>
      <c r="CO82" s="94"/>
      <c r="CP82" s="94"/>
      <c r="CQ82" s="94">
        <v>4</v>
      </c>
      <c r="CR82" s="94">
        <v>4</v>
      </c>
      <c r="CS82" s="99"/>
      <c r="CT82" s="100"/>
      <c r="CU82" s="102"/>
      <c r="CV82" s="92">
        <f t="shared" si="3"/>
        <v>0</v>
      </c>
      <c r="CW82" s="93">
        <f t="shared" si="4"/>
        <v>22947296</v>
      </c>
      <c r="CX82" s="93">
        <f t="shared" si="5"/>
        <v>0</v>
      </c>
      <c r="CY82" s="94"/>
      <c r="CZ82" s="94"/>
    </row>
    <row r="83" spans="1:104" ht="84" customHeight="1" x14ac:dyDescent="0.25">
      <c r="A83" s="5" t="s">
        <v>887</v>
      </c>
      <c r="B83" s="20">
        <v>43949</v>
      </c>
      <c r="C83" s="7" t="s">
        <v>101</v>
      </c>
      <c r="D83" s="5" t="s">
        <v>102</v>
      </c>
      <c r="E83" s="7" t="s">
        <v>131</v>
      </c>
      <c r="F83" s="7" t="s">
        <v>132</v>
      </c>
      <c r="G83" s="8" t="s">
        <v>888</v>
      </c>
      <c r="H83" s="7" t="s">
        <v>106</v>
      </c>
      <c r="I83" s="7" t="s">
        <v>889</v>
      </c>
      <c r="J83" s="9" t="s">
        <v>890</v>
      </c>
      <c r="K83" s="6">
        <v>43950</v>
      </c>
      <c r="L83" s="7" t="s">
        <v>109</v>
      </c>
      <c r="M83" s="7" t="s">
        <v>110</v>
      </c>
      <c r="N83" s="8" t="s">
        <v>891</v>
      </c>
      <c r="O83" s="10" t="s">
        <v>102</v>
      </c>
      <c r="P83" s="7" t="s">
        <v>892</v>
      </c>
      <c r="Q83" s="7" t="s">
        <v>113</v>
      </c>
      <c r="R83" s="7" t="s">
        <v>114</v>
      </c>
      <c r="S83" s="7">
        <v>2</v>
      </c>
      <c r="T83" s="7" t="s">
        <v>263</v>
      </c>
      <c r="U83" s="7">
        <v>7501</v>
      </c>
      <c r="V83" s="7">
        <v>43</v>
      </c>
      <c r="W83" s="7">
        <v>109</v>
      </c>
      <c r="X83" s="10">
        <v>43899</v>
      </c>
      <c r="Y83" s="7" t="s">
        <v>152</v>
      </c>
      <c r="Z83" s="11">
        <v>15776266</v>
      </c>
      <c r="AA83" s="11">
        <v>7888133</v>
      </c>
      <c r="AB83" s="10" t="s">
        <v>102</v>
      </c>
      <c r="AC83" s="11">
        <v>0</v>
      </c>
      <c r="AD83" s="11">
        <f t="shared" si="7"/>
        <v>15776266</v>
      </c>
      <c r="AE83" s="10" t="s">
        <v>102</v>
      </c>
      <c r="AF83" s="10" t="s">
        <v>102</v>
      </c>
      <c r="AG83" s="10" t="s">
        <v>102</v>
      </c>
      <c r="AH83" s="10" t="s">
        <v>102</v>
      </c>
      <c r="AI83" s="10" t="s">
        <v>102</v>
      </c>
      <c r="AJ83" s="12" t="s">
        <v>893</v>
      </c>
      <c r="AK83" s="13" t="s">
        <v>119</v>
      </c>
      <c r="AL83" s="14" t="s">
        <v>120</v>
      </c>
      <c r="AM83" s="6" t="s">
        <v>121</v>
      </c>
      <c r="AN83" s="6" t="s">
        <v>397</v>
      </c>
      <c r="AO83" s="6" t="s">
        <v>397</v>
      </c>
      <c r="AP83" s="7">
        <v>3813000</v>
      </c>
      <c r="AQ83" s="13" t="s">
        <v>210</v>
      </c>
      <c r="AR83" s="14" t="s">
        <v>124</v>
      </c>
      <c r="AS83" s="13" t="s">
        <v>102</v>
      </c>
      <c r="AT83" s="26" t="s">
        <v>102</v>
      </c>
      <c r="AU83" s="26" t="s">
        <v>102</v>
      </c>
      <c r="AV83" s="26" t="s">
        <v>102</v>
      </c>
      <c r="AW83" s="15" t="s">
        <v>894</v>
      </c>
      <c r="AX83" s="7">
        <v>107</v>
      </c>
      <c r="AY83" s="10">
        <v>43950</v>
      </c>
      <c r="AZ83" s="13" t="s">
        <v>102</v>
      </c>
      <c r="BA83" s="13" t="s">
        <v>102</v>
      </c>
      <c r="BB83" s="13" t="s">
        <v>102</v>
      </c>
      <c r="BC83" s="13" t="s">
        <v>102</v>
      </c>
      <c r="BD83" s="16">
        <v>43950</v>
      </c>
      <c r="BE83" s="16">
        <v>44010</v>
      </c>
      <c r="BF83" s="10" t="s">
        <v>288</v>
      </c>
      <c r="BG83" s="7" t="s">
        <v>895</v>
      </c>
      <c r="BH83" s="7">
        <v>72171247</v>
      </c>
      <c r="BI83" s="7">
        <v>7</v>
      </c>
      <c r="BJ83" s="7" t="s">
        <v>102</v>
      </c>
      <c r="BK83" s="7" t="s">
        <v>102</v>
      </c>
      <c r="BL83" s="5" t="s">
        <v>102</v>
      </c>
      <c r="BM83" s="5" t="s">
        <v>102</v>
      </c>
      <c r="BN83" s="12" t="str">
        <f>AJ83</f>
        <v>GINA CATHERINE VANEGAS SOLANO</v>
      </c>
      <c r="BO83" s="17">
        <f>AD83</f>
        <v>15776266</v>
      </c>
      <c r="BP83" s="17" t="str">
        <f>R83</f>
        <v>2 2. Meses</v>
      </c>
      <c r="BQ83" s="18">
        <f>S83</f>
        <v>2</v>
      </c>
      <c r="BR83" s="94"/>
      <c r="BS83" s="93"/>
      <c r="BT83" s="94"/>
      <c r="BU83" s="94"/>
      <c r="BV83" s="94">
        <v>8414009</v>
      </c>
      <c r="BW83" s="94">
        <v>7362257</v>
      </c>
      <c r="BX83" s="94"/>
      <c r="BY83" s="94"/>
      <c r="BZ83" s="94"/>
      <c r="CA83" s="94"/>
      <c r="CB83" s="94"/>
      <c r="CC83" s="94"/>
      <c r="CD83" s="94"/>
      <c r="CE83" s="94"/>
      <c r="CF83" s="94"/>
      <c r="CG83" s="94"/>
      <c r="CH83" s="94"/>
      <c r="CI83" s="93">
        <f t="shared" si="1"/>
        <v>15776266</v>
      </c>
      <c r="CJ83" s="97">
        <f t="shared" si="2"/>
        <v>1</v>
      </c>
      <c r="CK83" s="98" t="s">
        <v>128</v>
      </c>
      <c r="CL83" s="94"/>
      <c r="CM83" s="94"/>
      <c r="CN83" s="94"/>
      <c r="CO83" s="94"/>
      <c r="CP83" s="94"/>
      <c r="CQ83" s="94">
        <v>3</v>
      </c>
      <c r="CR83" s="94">
        <v>3</v>
      </c>
      <c r="CS83" s="99"/>
      <c r="CT83" s="100"/>
      <c r="CU83" s="102"/>
      <c r="CV83" s="92">
        <f t="shared" si="3"/>
        <v>0</v>
      </c>
      <c r="CW83" s="93">
        <f t="shared" si="4"/>
        <v>15776266</v>
      </c>
      <c r="CX83" s="93">
        <f t="shared" si="5"/>
        <v>0</v>
      </c>
      <c r="CY83" s="94"/>
      <c r="CZ83" s="94"/>
    </row>
    <row r="84" spans="1:104" ht="61.5" customHeight="1" x14ac:dyDescent="0.25">
      <c r="A84" s="37" t="s">
        <v>896</v>
      </c>
      <c r="B84" s="6">
        <v>43951</v>
      </c>
      <c r="C84" s="7" t="s">
        <v>244</v>
      </c>
      <c r="D84" s="5" t="s">
        <v>102</v>
      </c>
      <c r="E84" s="7" t="s">
        <v>103</v>
      </c>
      <c r="F84" s="7" t="s">
        <v>104</v>
      </c>
      <c r="G84" s="8" t="s">
        <v>897</v>
      </c>
      <c r="H84" s="7" t="s">
        <v>228</v>
      </c>
      <c r="I84" s="7">
        <v>47992</v>
      </c>
      <c r="J84" s="9" t="s">
        <v>898</v>
      </c>
      <c r="K84" s="6">
        <v>43956</v>
      </c>
      <c r="L84" s="7" t="s">
        <v>229</v>
      </c>
      <c r="M84" s="7" t="s">
        <v>899</v>
      </c>
      <c r="N84" s="8" t="s">
        <v>897</v>
      </c>
      <c r="O84" s="10" t="s">
        <v>102</v>
      </c>
      <c r="P84" s="7">
        <v>47992</v>
      </c>
      <c r="Q84" s="7" t="s">
        <v>231</v>
      </c>
      <c r="R84" s="7" t="s">
        <v>114</v>
      </c>
      <c r="S84" s="7">
        <v>8</v>
      </c>
      <c r="T84" s="7" t="s">
        <v>900</v>
      </c>
      <c r="U84" s="7" t="s">
        <v>901</v>
      </c>
      <c r="V84" s="7" t="s">
        <v>102</v>
      </c>
      <c r="W84" s="7">
        <v>135</v>
      </c>
      <c r="X84" s="10">
        <v>43950</v>
      </c>
      <c r="Y84" s="7" t="s">
        <v>117</v>
      </c>
      <c r="Z84" s="11">
        <v>145466018</v>
      </c>
      <c r="AA84" s="11" t="s">
        <v>102</v>
      </c>
      <c r="AB84" s="10">
        <v>44186</v>
      </c>
      <c r="AC84" s="11">
        <v>17884673</v>
      </c>
      <c r="AD84" s="11">
        <f t="shared" si="7"/>
        <v>163350691</v>
      </c>
      <c r="AE84" s="7" t="s">
        <v>902</v>
      </c>
      <c r="AF84" s="10">
        <v>44186</v>
      </c>
      <c r="AG84" s="7" t="s">
        <v>903</v>
      </c>
      <c r="AH84" s="10" t="s">
        <v>102</v>
      </c>
      <c r="AI84" s="10" t="s">
        <v>102</v>
      </c>
      <c r="AJ84" s="12" t="s">
        <v>904</v>
      </c>
      <c r="AK84" s="13" t="s">
        <v>235</v>
      </c>
      <c r="AL84" s="14" t="s">
        <v>236</v>
      </c>
      <c r="AM84" s="6" t="s">
        <v>102</v>
      </c>
      <c r="AN84" s="6" t="s">
        <v>102</v>
      </c>
      <c r="AO84" s="6" t="s">
        <v>102</v>
      </c>
      <c r="AP84" s="7">
        <v>3813000</v>
      </c>
      <c r="AQ84" s="13" t="s">
        <v>102</v>
      </c>
      <c r="AR84" s="26" t="s">
        <v>102</v>
      </c>
      <c r="AS84" s="26" t="s">
        <v>203</v>
      </c>
      <c r="AT84" s="26">
        <v>23034</v>
      </c>
      <c r="AU84" s="26" t="s">
        <v>102</v>
      </c>
      <c r="AV84" s="26" t="s">
        <v>203</v>
      </c>
      <c r="AW84" s="15" t="s">
        <v>905</v>
      </c>
      <c r="AX84" s="7">
        <v>111</v>
      </c>
      <c r="AY84" s="10">
        <v>43956</v>
      </c>
      <c r="AZ84" s="7">
        <v>306</v>
      </c>
      <c r="BA84" s="10">
        <v>44152</v>
      </c>
      <c r="BB84" s="23">
        <v>302</v>
      </c>
      <c r="BC84" s="38">
        <v>44189</v>
      </c>
      <c r="BD84" s="16">
        <v>43962</v>
      </c>
      <c r="BE84" s="16">
        <v>44237</v>
      </c>
      <c r="BF84" s="10" t="s">
        <v>238</v>
      </c>
      <c r="BG84" s="7" t="s">
        <v>239</v>
      </c>
      <c r="BH84" s="7">
        <v>79468174</v>
      </c>
      <c r="BI84" s="7">
        <v>1</v>
      </c>
      <c r="BJ84" s="7" t="s">
        <v>102</v>
      </c>
      <c r="BK84" s="7" t="s">
        <v>102</v>
      </c>
      <c r="BL84" s="7" t="s">
        <v>102</v>
      </c>
      <c r="BM84" s="7" t="s">
        <v>102</v>
      </c>
      <c r="BN84" s="12" t="str">
        <f>AJ84</f>
        <v>SOLUTION COPY LTDA</v>
      </c>
      <c r="BO84" s="17">
        <f>AD84</f>
        <v>163350691</v>
      </c>
      <c r="BP84" s="17" t="str">
        <f>R84</f>
        <v>2 2. Meses</v>
      </c>
      <c r="BQ84" s="18">
        <f>S84</f>
        <v>8</v>
      </c>
      <c r="BR84" s="94"/>
      <c r="BS84" s="93"/>
      <c r="BT84" s="94"/>
      <c r="BU84" s="94"/>
      <c r="BV84" s="94"/>
      <c r="BW84" s="94"/>
      <c r="BX84" s="94"/>
      <c r="BY84" s="94">
        <v>52118866</v>
      </c>
      <c r="BZ84" s="94"/>
      <c r="CA84" s="94"/>
      <c r="CB84" s="95">
        <f>CA84+BZ84+BY84</f>
        <v>52118866</v>
      </c>
      <c r="CC84" s="96"/>
      <c r="CD84" s="96"/>
      <c r="CE84" s="95"/>
      <c r="CF84" s="94"/>
      <c r="CG84" s="94"/>
      <c r="CH84" s="94"/>
      <c r="CI84" s="93">
        <f t="shared" si="1"/>
        <v>104237732</v>
      </c>
      <c r="CJ84" s="97">
        <f t="shared" si="2"/>
        <v>0.63812238174125635</v>
      </c>
      <c r="CK84" s="98" t="s">
        <v>212</v>
      </c>
      <c r="CL84" s="94"/>
      <c r="CM84" s="94"/>
      <c r="CN84" s="94"/>
      <c r="CO84" s="94"/>
      <c r="CP84" s="94"/>
      <c r="CQ84" s="94">
        <v>8</v>
      </c>
      <c r="CR84" s="94">
        <v>4</v>
      </c>
      <c r="CS84" s="99" t="s">
        <v>906</v>
      </c>
      <c r="CT84" s="100">
        <v>44193</v>
      </c>
      <c r="CU84" s="101">
        <v>17884673</v>
      </c>
      <c r="CV84" s="92">
        <f t="shared" si="3"/>
        <v>17884673</v>
      </c>
      <c r="CW84" s="93">
        <f t="shared" si="4"/>
        <v>104237732</v>
      </c>
      <c r="CX84" s="93">
        <f t="shared" si="5"/>
        <v>59112959</v>
      </c>
      <c r="CY84" s="94"/>
      <c r="CZ84" s="94"/>
    </row>
    <row r="85" spans="1:104" ht="72" customHeight="1" x14ac:dyDescent="0.25">
      <c r="A85" s="5" t="s">
        <v>907</v>
      </c>
      <c r="B85" s="6">
        <v>43948</v>
      </c>
      <c r="C85" s="7" t="s">
        <v>145</v>
      </c>
      <c r="D85" s="5" t="s">
        <v>102</v>
      </c>
      <c r="E85" s="7" t="s">
        <v>131</v>
      </c>
      <c r="F85" s="7" t="s">
        <v>132</v>
      </c>
      <c r="G85" s="8" t="s">
        <v>908</v>
      </c>
      <c r="H85" s="7" t="s">
        <v>106</v>
      </c>
      <c r="I85" s="7" t="s">
        <v>909</v>
      </c>
      <c r="J85" s="9" t="s">
        <v>910</v>
      </c>
      <c r="K85" s="6">
        <v>43963</v>
      </c>
      <c r="L85" s="7" t="s">
        <v>109</v>
      </c>
      <c r="M85" s="7" t="s">
        <v>911</v>
      </c>
      <c r="N85" s="8" t="s">
        <v>912</v>
      </c>
      <c r="O85" s="10" t="s">
        <v>102</v>
      </c>
      <c r="P85" s="7" t="s">
        <v>913</v>
      </c>
      <c r="Q85" s="7" t="s">
        <v>869</v>
      </c>
      <c r="R85" s="7" t="s">
        <v>114</v>
      </c>
      <c r="S85" s="7">
        <v>7</v>
      </c>
      <c r="T85" s="7" t="s">
        <v>914</v>
      </c>
      <c r="U85" s="7" t="s">
        <v>915</v>
      </c>
      <c r="V85" s="7" t="s">
        <v>102</v>
      </c>
      <c r="W85" s="7">
        <v>119</v>
      </c>
      <c r="X85" s="10">
        <v>43937</v>
      </c>
      <c r="Y85" s="7" t="s">
        <v>117</v>
      </c>
      <c r="Z85" s="11">
        <v>9861000</v>
      </c>
      <c r="AA85" s="11" t="s">
        <v>102</v>
      </c>
      <c r="AB85" s="10" t="s">
        <v>102</v>
      </c>
      <c r="AC85" s="11">
        <v>0</v>
      </c>
      <c r="AD85" s="11">
        <f t="shared" si="7"/>
        <v>9861000</v>
      </c>
      <c r="AE85" s="10" t="s">
        <v>102</v>
      </c>
      <c r="AF85" s="10" t="s">
        <v>102</v>
      </c>
      <c r="AG85" s="10" t="s">
        <v>102</v>
      </c>
      <c r="AH85" s="10" t="s">
        <v>102</v>
      </c>
      <c r="AI85" s="10" t="s">
        <v>102</v>
      </c>
      <c r="AJ85" s="39" t="s">
        <v>916</v>
      </c>
      <c r="AK85" s="13" t="s">
        <v>235</v>
      </c>
      <c r="AL85" s="14" t="s">
        <v>585</v>
      </c>
      <c r="AM85" s="6" t="s">
        <v>102</v>
      </c>
      <c r="AN85" s="6" t="s">
        <v>102</v>
      </c>
      <c r="AO85" s="6" t="s">
        <v>102</v>
      </c>
      <c r="AP85" s="7">
        <v>3813000</v>
      </c>
      <c r="AQ85" s="13" t="s">
        <v>102</v>
      </c>
      <c r="AR85" s="26" t="s">
        <v>102</v>
      </c>
      <c r="AS85" s="26" t="s">
        <v>102</v>
      </c>
      <c r="AT85" s="26" t="s">
        <v>102</v>
      </c>
      <c r="AU85" s="26" t="s">
        <v>102</v>
      </c>
      <c r="AV85" s="13" t="s">
        <v>203</v>
      </c>
      <c r="AW85" s="15" t="s">
        <v>917</v>
      </c>
      <c r="AX85" s="7">
        <v>112</v>
      </c>
      <c r="AY85" s="10">
        <v>43964</v>
      </c>
      <c r="AZ85" s="7" t="s">
        <v>102</v>
      </c>
      <c r="BA85" s="7" t="s">
        <v>102</v>
      </c>
      <c r="BB85" s="7" t="s">
        <v>102</v>
      </c>
      <c r="BC85" s="7" t="s">
        <v>102</v>
      </c>
      <c r="BD85" s="16">
        <v>43979</v>
      </c>
      <c r="BE85" s="16">
        <v>44192</v>
      </c>
      <c r="BF85" s="10" t="s">
        <v>126</v>
      </c>
      <c r="BG85" s="7" t="s">
        <v>918</v>
      </c>
      <c r="BH85" s="7">
        <v>51560501</v>
      </c>
      <c r="BI85" s="7">
        <v>6</v>
      </c>
      <c r="BJ85" s="7" t="s">
        <v>102</v>
      </c>
      <c r="BK85" s="7" t="s">
        <v>102</v>
      </c>
      <c r="BL85" s="7" t="s">
        <v>102</v>
      </c>
      <c r="BM85" s="7" t="s">
        <v>102</v>
      </c>
      <c r="BN85" s="39" t="str">
        <f>AJ85</f>
        <v>UNIVERSAL &amp; CO S.A.S</v>
      </c>
      <c r="BO85" s="17">
        <f>AD85</f>
        <v>9861000</v>
      </c>
      <c r="BP85" s="17" t="str">
        <f>R85</f>
        <v>2 2. Meses</v>
      </c>
      <c r="BQ85" s="18">
        <f>S85</f>
        <v>7</v>
      </c>
      <c r="BR85" s="94"/>
      <c r="BS85" s="93"/>
      <c r="BT85" s="94"/>
      <c r="BU85" s="94"/>
      <c r="BV85" s="94"/>
      <c r="BW85" s="94"/>
      <c r="BX85" s="94"/>
      <c r="BY85" s="94"/>
      <c r="BZ85" s="94">
        <v>6390000</v>
      </c>
      <c r="CA85" s="94"/>
      <c r="CB85" s="95">
        <v>2445000</v>
      </c>
      <c r="CC85" s="94"/>
      <c r="CD85" s="94"/>
      <c r="CE85" s="94"/>
      <c r="CF85" s="94"/>
      <c r="CG85" s="94"/>
      <c r="CH85" s="94"/>
      <c r="CI85" s="93">
        <f t="shared" si="1"/>
        <v>8835000</v>
      </c>
      <c r="CJ85" s="97">
        <f t="shared" si="2"/>
        <v>0.89595375722543358</v>
      </c>
      <c r="CK85" s="98" t="s">
        <v>212</v>
      </c>
      <c r="CL85" s="94"/>
      <c r="CM85" s="94"/>
      <c r="CN85" s="94"/>
      <c r="CO85" s="94"/>
      <c r="CP85" s="94"/>
      <c r="CQ85" s="94">
        <v>3</v>
      </c>
      <c r="CR85" s="94">
        <v>2</v>
      </c>
      <c r="CS85" s="99" t="s">
        <v>919</v>
      </c>
      <c r="CT85" s="100">
        <v>44193</v>
      </c>
      <c r="CU85" s="101">
        <v>2445000</v>
      </c>
      <c r="CV85" s="92">
        <f t="shared" si="3"/>
        <v>2445000</v>
      </c>
      <c r="CW85" s="93">
        <f t="shared" si="4"/>
        <v>8835000</v>
      </c>
      <c r="CX85" s="93">
        <f t="shared" si="5"/>
        <v>1026000</v>
      </c>
      <c r="CY85" s="94"/>
      <c r="CZ85" s="94"/>
    </row>
    <row r="86" spans="1:104" ht="90" customHeight="1" x14ac:dyDescent="0.25">
      <c r="A86" s="5" t="s">
        <v>920</v>
      </c>
      <c r="B86" s="6">
        <v>43966</v>
      </c>
      <c r="C86" s="7" t="s">
        <v>118</v>
      </c>
      <c r="D86" s="5" t="s">
        <v>102</v>
      </c>
      <c r="E86" s="7" t="s">
        <v>131</v>
      </c>
      <c r="F86" s="7" t="s">
        <v>132</v>
      </c>
      <c r="G86" s="8" t="s">
        <v>921</v>
      </c>
      <c r="H86" s="7" t="s">
        <v>106</v>
      </c>
      <c r="I86" s="7" t="s">
        <v>922</v>
      </c>
      <c r="J86" s="9" t="s">
        <v>923</v>
      </c>
      <c r="K86" s="6">
        <v>43964</v>
      </c>
      <c r="L86" s="7" t="s">
        <v>109</v>
      </c>
      <c r="M86" s="7" t="s">
        <v>110</v>
      </c>
      <c r="N86" s="8" t="s">
        <v>924</v>
      </c>
      <c r="O86" s="10" t="s">
        <v>102</v>
      </c>
      <c r="P86" s="7" t="s">
        <v>925</v>
      </c>
      <c r="Q86" s="7" t="s">
        <v>113</v>
      </c>
      <c r="R86" s="7" t="s">
        <v>232</v>
      </c>
      <c r="S86" s="7">
        <v>225</v>
      </c>
      <c r="T86" s="7" t="s">
        <v>115</v>
      </c>
      <c r="U86" s="7" t="s">
        <v>116</v>
      </c>
      <c r="V86" s="7" t="s">
        <v>102</v>
      </c>
      <c r="W86" s="7">
        <v>139</v>
      </c>
      <c r="X86" s="10">
        <v>43956</v>
      </c>
      <c r="Y86" s="7" t="s">
        <v>117</v>
      </c>
      <c r="Z86" s="11">
        <v>59160998</v>
      </c>
      <c r="AA86" s="11">
        <v>7888133</v>
      </c>
      <c r="AB86" s="10" t="s">
        <v>102</v>
      </c>
      <c r="AC86" s="11">
        <v>0</v>
      </c>
      <c r="AD86" s="11">
        <f t="shared" si="7"/>
        <v>59160998</v>
      </c>
      <c r="AE86" s="10" t="s">
        <v>102</v>
      </c>
      <c r="AF86" s="10" t="s">
        <v>102</v>
      </c>
      <c r="AG86" s="10" t="s">
        <v>102</v>
      </c>
      <c r="AH86" s="10" t="s">
        <v>102</v>
      </c>
      <c r="AI86" s="10" t="s">
        <v>102</v>
      </c>
      <c r="AJ86" s="12" t="s">
        <v>926</v>
      </c>
      <c r="AK86" s="13" t="s">
        <v>119</v>
      </c>
      <c r="AL86" s="14" t="s">
        <v>120</v>
      </c>
      <c r="AM86" s="6" t="s">
        <v>121</v>
      </c>
      <c r="AN86" s="6" t="s">
        <v>122</v>
      </c>
      <c r="AO86" s="6" t="s">
        <v>122</v>
      </c>
      <c r="AP86" s="7">
        <v>3813000</v>
      </c>
      <c r="AQ86" s="13" t="s">
        <v>321</v>
      </c>
      <c r="AR86" s="7" t="s">
        <v>927</v>
      </c>
      <c r="AS86" s="26" t="s">
        <v>102</v>
      </c>
      <c r="AT86" s="26" t="s">
        <v>102</v>
      </c>
      <c r="AU86" s="26" t="s">
        <v>102</v>
      </c>
      <c r="AV86" s="26" t="s">
        <v>102</v>
      </c>
      <c r="AW86" s="15" t="s">
        <v>928</v>
      </c>
      <c r="AX86" s="7">
        <v>113</v>
      </c>
      <c r="AY86" s="10">
        <v>43966</v>
      </c>
      <c r="AZ86" s="7" t="s">
        <v>102</v>
      </c>
      <c r="BA86" s="7" t="s">
        <v>102</v>
      </c>
      <c r="BB86" s="7" t="s">
        <v>102</v>
      </c>
      <c r="BC86" s="7" t="s">
        <v>102</v>
      </c>
      <c r="BD86" s="16">
        <v>43966</v>
      </c>
      <c r="BE86" s="16">
        <v>44194</v>
      </c>
      <c r="BF86" s="10" t="s">
        <v>126</v>
      </c>
      <c r="BG86" s="7" t="s">
        <v>143</v>
      </c>
      <c r="BH86" s="7">
        <v>51649014</v>
      </c>
      <c r="BI86" s="7">
        <v>5</v>
      </c>
      <c r="BJ86" s="7" t="s">
        <v>102</v>
      </c>
      <c r="BK86" s="7" t="s">
        <v>102</v>
      </c>
      <c r="BL86" s="7" t="s">
        <v>102</v>
      </c>
      <c r="BM86" s="7" t="s">
        <v>102</v>
      </c>
      <c r="BN86" s="12" t="str">
        <f>AJ86</f>
        <v>LAURA VALENTINA GOMEZ GUTIERREZ</v>
      </c>
      <c r="BO86" s="17">
        <f>AD86</f>
        <v>59160998</v>
      </c>
      <c r="BP86" s="17" t="str">
        <f>R86</f>
        <v>1 1. Días</v>
      </c>
      <c r="BQ86" s="18">
        <f>S86</f>
        <v>225</v>
      </c>
      <c r="BR86" s="94"/>
      <c r="BS86" s="93"/>
      <c r="BT86" s="94"/>
      <c r="BU86" s="94"/>
      <c r="BV86" s="94">
        <v>4207004</v>
      </c>
      <c r="BW86" s="94">
        <v>7888133</v>
      </c>
      <c r="BX86" s="94">
        <v>7888133</v>
      </c>
      <c r="BY86" s="94">
        <v>7888133</v>
      </c>
      <c r="BZ86" s="94">
        <v>7888133</v>
      </c>
      <c r="CA86" s="94">
        <v>7888133</v>
      </c>
      <c r="CB86" s="95">
        <v>15513329</v>
      </c>
      <c r="CC86" s="96"/>
      <c r="CD86" s="95"/>
      <c r="CE86" s="94"/>
      <c r="CF86" s="94"/>
      <c r="CG86" s="94"/>
      <c r="CH86" s="94"/>
      <c r="CI86" s="93">
        <f t="shared" si="1"/>
        <v>59160998</v>
      </c>
      <c r="CJ86" s="97">
        <f t="shared" si="2"/>
        <v>1</v>
      </c>
      <c r="CK86" s="98" t="s">
        <v>128</v>
      </c>
      <c r="CL86" s="94"/>
      <c r="CM86" s="94"/>
      <c r="CN86" s="94"/>
      <c r="CO86" s="94"/>
      <c r="CP86" s="94"/>
      <c r="CQ86" s="94">
        <v>8</v>
      </c>
      <c r="CR86" s="94">
        <v>8</v>
      </c>
      <c r="CS86" s="99" t="s">
        <v>929</v>
      </c>
      <c r="CT86" s="100">
        <v>44193</v>
      </c>
      <c r="CU86" s="101">
        <v>7625196</v>
      </c>
      <c r="CV86" s="92">
        <f t="shared" si="3"/>
        <v>7625196</v>
      </c>
      <c r="CW86" s="93">
        <f t="shared" si="4"/>
        <v>59160998</v>
      </c>
      <c r="CX86" s="93">
        <f t="shared" si="5"/>
        <v>0</v>
      </c>
      <c r="CY86" s="94"/>
      <c r="CZ86" s="94"/>
    </row>
    <row r="87" spans="1:104" ht="72" customHeight="1" x14ac:dyDescent="0.25">
      <c r="A87" s="5" t="s">
        <v>930</v>
      </c>
      <c r="B87" s="6">
        <v>43929</v>
      </c>
      <c r="C87" s="7" t="s">
        <v>118</v>
      </c>
      <c r="D87" s="7" t="s">
        <v>102</v>
      </c>
      <c r="E87" s="7" t="s">
        <v>103</v>
      </c>
      <c r="F87" s="7" t="s">
        <v>104</v>
      </c>
      <c r="G87" s="8" t="s">
        <v>931</v>
      </c>
      <c r="H87" s="7" t="s">
        <v>106</v>
      </c>
      <c r="I87" s="7" t="s">
        <v>932</v>
      </c>
      <c r="J87" s="9" t="s">
        <v>933</v>
      </c>
      <c r="K87" s="6">
        <v>43965</v>
      </c>
      <c r="L87" s="7" t="s">
        <v>109</v>
      </c>
      <c r="M87" s="7" t="s">
        <v>934</v>
      </c>
      <c r="N87" s="8" t="s">
        <v>935</v>
      </c>
      <c r="O87" s="10" t="s">
        <v>102</v>
      </c>
      <c r="P87" s="7" t="s">
        <v>936</v>
      </c>
      <c r="Q87" s="7" t="s">
        <v>937</v>
      </c>
      <c r="R87" s="7" t="s">
        <v>938</v>
      </c>
      <c r="S87" s="7">
        <v>3</v>
      </c>
      <c r="T87" s="7" t="s">
        <v>102</v>
      </c>
      <c r="U87" s="7" t="s">
        <v>102</v>
      </c>
      <c r="V87" s="7" t="s">
        <v>102</v>
      </c>
      <c r="W87" s="7" t="s">
        <v>102</v>
      </c>
      <c r="X87" s="10" t="s">
        <v>102</v>
      </c>
      <c r="Y87" s="7" t="s">
        <v>117</v>
      </c>
      <c r="Z87" s="11">
        <v>0</v>
      </c>
      <c r="AA87" s="11" t="s">
        <v>102</v>
      </c>
      <c r="AB87" s="10" t="s">
        <v>102</v>
      </c>
      <c r="AC87" s="11">
        <v>0</v>
      </c>
      <c r="AD87" s="11">
        <f t="shared" si="7"/>
        <v>0</v>
      </c>
      <c r="AE87" s="10" t="s">
        <v>102</v>
      </c>
      <c r="AF87" s="10" t="s">
        <v>102</v>
      </c>
      <c r="AG87" s="10" t="s">
        <v>102</v>
      </c>
      <c r="AH87" s="10" t="s">
        <v>102</v>
      </c>
      <c r="AI87" s="10" t="s">
        <v>102</v>
      </c>
      <c r="AJ87" s="12" t="s">
        <v>939</v>
      </c>
      <c r="AK87" s="13" t="s">
        <v>235</v>
      </c>
      <c r="AL87" s="14" t="s">
        <v>875</v>
      </c>
      <c r="AM87" s="6" t="s">
        <v>102</v>
      </c>
      <c r="AN87" s="6" t="s">
        <v>102</v>
      </c>
      <c r="AO87" s="6" t="s">
        <v>102</v>
      </c>
      <c r="AP87" s="7">
        <v>3813000</v>
      </c>
      <c r="AQ87" s="13" t="s">
        <v>102</v>
      </c>
      <c r="AR87" s="26" t="s">
        <v>102</v>
      </c>
      <c r="AS87" s="26" t="s">
        <v>203</v>
      </c>
      <c r="AT87" s="26">
        <v>5814</v>
      </c>
      <c r="AU87" s="26" t="s">
        <v>102</v>
      </c>
      <c r="AV87" s="26" t="s">
        <v>102</v>
      </c>
      <c r="AW87" s="15" t="s">
        <v>940</v>
      </c>
      <c r="AX87" s="7">
        <v>0</v>
      </c>
      <c r="AY87" s="10">
        <v>43966</v>
      </c>
      <c r="AZ87" s="7" t="s">
        <v>102</v>
      </c>
      <c r="BA87" s="7" t="s">
        <v>102</v>
      </c>
      <c r="BB87" s="7" t="s">
        <v>102</v>
      </c>
      <c r="BC87" s="7" t="s">
        <v>102</v>
      </c>
      <c r="BD87" s="16">
        <v>43969</v>
      </c>
      <c r="BE87" s="16">
        <v>45063</v>
      </c>
      <c r="BF87" s="10" t="s">
        <v>126</v>
      </c>
      <c r="BG87" s="7" t="s">
        <v>877</v>
      </c>
      <c r="BH87" s="7">
        <v>19492469</v>
      </c>
      <c r="BI87" s="7">
        <v>1</v>
      </c>
      <c r="BJ87" s="7" t="s">
        <v>102</v>
      </c>
      <c r="BK87" s="7" t="s">
        <v>102</v>
      </c>
      <c r="BL87" s="7" t="s">
        <v>102</v>
      </c>
      <c r="BM87" s="7" t="s">
        <v>102</v>
      </c>
      <c r="BN87" s="12" t="str">
        <f>AJ87</f>
        <v>JARGU S.A. CORREDORES DE SEGUROS</v>
      </c>
      <c r="BO87" s="17">
        <f>AD87</f>
        <v>0</v>
      </c>
      <c r="BP87" s="17" t="str">
        <f>R87</f>
        <v>3 3. Años</v>
      </c>
      <c r="BQ87" s="18">
        <f>S87</f>
        <v>3</v>
      </c>
      <c r="BR87" s="94"/>
      <c r="BS87" s="93"/>
      <c r="BT87" s="94"/>
      <c r="BU87" s="94"/>
      <c r="BV87" s="94"/>
      <c r="BW87" s="94"/>
      <c r="BX87" s="94"/>
      <c r="BY87" s="94"/>
      <c r="BZ87" s="94"/>
      <c r="CA87" s="94"/>
      <c r="CB87" s="94"/>
      <c r="CC87" s="94"/>
      <c r="CD87" s="94"/>
      <c r="CE87" s="94"/>
      <c r="CF87" s="94"/>
      <c r="CG87" s="94"/>
      <c r="CH87" s="94"/>
      <c r="CI87" s="93">
        <f t="shared" si="1"/>
        <v>0</v>
      </c>
      <c r="CJ87" s="97" t="e">
        <f t="shared" si="2"/>
        <v>#DIV/0!</v>
      </c>
      <c r="CK87" s="98"/>
      <c r="CL87" s="94"/>
      <c r="CM87" s="94"/>
      <c r="CN87" s="94"/>
      <c r="CO87" s="94"/>
      <c r="CP87" s="94"/>
      <c r="CQ87" s="94"/>
      <c r="CR87" s="94"/>
      <c r="CS87" s="99"/>
      <c r="CT87" s="100"/>
      <c r="CU87" s="102"/>
      <c r="CV87" s="92">
        <f t="shared" si="3"/>
        <v>0</v>
      </c>
      <c r="CW87" s="93">
        <f t="shared" si="4"/>
        <v>0</v>
      </c>
      <c r="CX87" s="93">
        <f t="shared" si="5"/>
        <v>0</v>
      </c>
      <c r="CY87" s="94"/>
      <c r="CZ87" s="94"/>
    </row>
    <row r="88" spans="1:104" ht="72" customHeight="1" x14ac:dyDescent="0.25">
      <c r="A88" s="37" t="s">
        <v>941</v>
      </c>
      <c r="B88" s="6">
        <v>43966</v>
      </c>
      <c r="C88" s="7" t="s">
        <v>244</v>
      </c>
      <c r="D88" s="7" t="s">
        <v>102</v>
      </c>
      <c r="E88" s="7" t="s">
        <v>103</v>
      </c>
      <c r="F88" s="7" t="s">
        <v>104</v>
      </c>
      <c r="G88" s="8" t="s">
        <v>942</v>
      </c>
      <c r="H88" s="7" t="s">
        <v>106</v>
      </c>
      <c r="I88" s="7" t="s">
        <v>943</v>
      </c>
      <c r="J88" s="9" t="s">
        <v>944</v>
      </c>
      <c r="K88" s="6">
        <v>43969</v>
      </c>
      <c r="L88" s="7" t="s">
        <v>109</v>
      </c>
      <c r="M88" s="7" t="s">
        <v>945</v>
      </c>
      <c r="N88" s="8" t="s">
        <v>946</v>
      </c>
      <c r="O88" s="10" t="s">
        <v>102</v>
      </c>
      <c r="P88" s="7" t="s">
        <v>947</v>
      </c>
      <c r="Q88" s="7" t="s">
        <v>113</v>
      </c>
      <c r="R88" s="7" t="s">
        <v>232</v>
      </c>
      <c r="S88" s="7">
        <v>222</v>
      </c>
      <c r="T88" s="7" t="s">
        <v>948</v>
      </c>
      <c r="U88" s="7" t="s">
        <v>949</v>
      </c>
      <c r="V88" s="7" t="s">
        <v>102</v>
      </c>
      <c r="W88" s="7">
        <v>145</v>
      </c>
      <c r="X88" s="10">
        <v>43965</v>
      </c>
      <c r="Y88" s="7" t="s">
        <v>117</v>
      </c>
      <c r="Z88" s="11">
        <v>215073600</v>
      </c>
      <c r="AA88" s="11">
        <v>29064000</v>
      </c>
      <c r="AB88" s="10">
        <v>44186</v>
      </c>
      <c r="AC88" s="11">
        <v>43596000</v>
      </c>
      <c r="AD88" s="11">
        <f t="shared" si="7"/>
        <v>258669600</v>
      </c>
      <c r="AE88" s="7" t="s">
        <v>950</v>
      </c>
      <c r="AF88" s="10">
        <v>44186</v>
      </c>
      <c r="AG88" s="7" t="s">
        <v>951</v>
      </c>
      <c r="AH88" s="10" t="s">
        <v>102</v>
      </c>
      <c r="AI88" s="10" t="s">
        <v>102</v>
      </c>
      <c r="AJ88" s="12" t="s">
        <v>952</v>
      </c>
      <c r="AK88" s="13" t="s">
        <v>235</v>
      </c>
      <c r="AL88" s="14" t="s">
        <v>585</v>
      </c>
      <c r="AM88" s="6" t="s">
        <v>102</v>
      </c>
      <c r="AN88" s="6" t="s">
        <v>102</v>
      </c>
      <c r="AO88" s="6" t="s">
        <v>102</v>
      </c>
      <c r="AP88" s="7">
        <v>3813000</v>
      </c>
      <c r="AQ88" s="13" t="s">
        <v>102</v>
      </c>
      <c r="AR88" s="26" t="s">
        <v>102</v>
      </c>
      <c r="AS88" s="26" t="s">
        <v>203</v>
      </c>
      <c r="AT88" s="26">
        <v>33713</v>
      </c>
      <c r="AU88" s="26" t="s">
        <v>102</v>
      </c>
      <c r="AV88" s="26" t="s">
        <v>203</v>
      </c>
      <c r="AW88" s="15" t="s">
        <v>953</v>
      </c>
      <c r="AX88" s="7">
        <v>115</v>
      </c>
      <c r="AY88" s="10">
        <v>43969</v>
      </c>
      <c r="AZ88" s="7">
        <v>313</v>
      </c>
      <c r="BA88" s="10">
        <v>44191</v>
      </c>
      <c r="BB88" s="23">
        <v>292</v>
      </c>
      <c r="BC88" s="38">
        <v>44187</v>
      </c>
      <c r="BD88" s="16">
        <v>43970</v>
      </c>
      <c r="BE88" s="16">
        <v>44242</v>
      </c>
      <c r="BF88" s="10" t="s">
        <v>126</v>
      </c>
      <c r="BG88" s="7" t="s">
        <v>567</v>
      </c>
      <c r="BH88" s="7">
        <v>51748267</v>
      </c>
      <c r="BI88" s="7">
        <v>6</v>
      </c>
      <c r="BJ88" s="7" t="s">
        <v>102</v>
      </c>
      <c r="BK88" s="7" t="s">
        <v>102</v>
      </c>
      <c r="BL88" s="7" t="s">
        <v>102</v>
      </c>
      <c r="BM88" s="7" t="s">
        <v>102</v>
      </c>
      <c r="BN88" s="12" t="str">
        <f>AJ88</f>
        <v>AGOPLA S.A.S EN REORGANIZACION</v>
      </c>
      <c r="BO88" s="17">
        <f>AD88</f>
        <v>258669600</v>
      </c>
      <c r="BP88" s="17" t="str">
        <f>R88</f>
        <v>1 1. Días</v>
      </c>
      <c r="BQ88" s="18">
        <f>S88</f>
        <v>222</v>
      </c>
      <c r="BR88" s="94"/>
      <c r="BS88" s="93"/>
      <c r="BT88" s="94"/>
      <c r="BU88" s="94">
        <v>29064000</v>
      </c>
      <c r="BV88" s="94">
        <v>29064000</v>
      </c>
      <c r="BW88" s="94">
        <v>29064000</v>
      </c>
      <c r="BX88" s="94">
        <v>29064000</v>
      </c>
      <c r="BY88" s="94">
        <v>29064000</v>
      </c>
      <c r="BZ88" s="94">
        <v>29064000</v>
      </c>
      <c r="CA88" s="94"/>
      <c r="CB88" s="95">
        <v>40689600</v>
      </c>
      <c r="CC88" s="94"/>
      <c r="CD88" s="94"/>
      <c r="CE88" s="94"/>
      <c r="CF88" s="94"/>
      <c r="CG88" s="94"/>
      <c r="CH88" s="94"/>
      <c r="CI88" s="93">
        <f t="shared" si="1"/>
        <v>215073600</v>
      </c>
      <c r="CJ88" s="97">
        <f t="shared" si="2"/>
        <v>0.8314606741573034</v>
      </c>
      <c r="CK88" s="98" t="s">
        <v>212</v>
      </c>
      <c r="CL88" s="94"/>
      <c r="CM88" s="94"/>
      <c r="CN88" s="94"/>
      <c r="CO88" s="94"/>
      <c r="CP88" s="94"/>
      <c r="CQ88" s="94">
        <v>8</v>
      </c>
      <c r="CR88" s="94">
        <v>7</v>
      </c>
      <c r="CS88" s="99" t="s">
        <v>954</v>
      </c>
      <c r="CT88" s="100">
        <v>44181</v>
      </c>
      <c r="CU88" s="101">
        <v>40689600</v>
      </c>
      <c r="CV88" s="92">
        <f t="shared" si="3"/>
        <v>40689600</v>
      </c>
      <c r="CW88" s="93">
        <f t="shared" si="4"/>
        <v>215073600</v>
      </c>
      <c r="CX88" s="93">
        <f t="shared" si="5"/>
        <v>43596000</v>
      </c>
      <c r="CY88" s="94"/>
      <c r="CZ88" s="94"/>
    </row>
    <row r="89" spans="1:104" ht="72" customHeight="1" x14ac:dyDescent="0.25">
      <c r="A89" s="5" t="s">
        <v>955</v>
      </c>
      <c r="B89" s="6">
        <v>43970</v>
      </c>
      <c r="C89" s="7" t="s">
        <v>101</v>
      </c>
      <c r="D89" s="5" t="s">
        <v>102</v>
      </c>
      <c r="E89" s="7" t="s">
        <v>956</v>
      </c>
      <c r="F89" s="7" t="s">
        <v>957</v>
      </c>
      <c r="G89" s="8" t="s">
        <v>958</v>
      </c>
      <c r="H89" s="7" t="s">
        <v>106</v>
      </c>
      <c r="I89" s="7" t="s">
        <v>959</v>
      </c>
      <c r="J89" s="9" t="s">
        <v>960</v>
      </c>
      <c r="K89" s="6">
        <v>43979</v>
      </c>
      <c r="L89" s="7" t="s">
        <v>109</v>
      </c>
      <c r="M89" s="7" t="s">
        <v>961</v>
      </c>
      <c r="N89" s="8" t="s">
        <v>962</v>
      </c>
      <c r="O89" s="10" t="s">
        <v>102</v>
      </c>
      <c r="P89" s="7" t="s">
        <v>963</v>
      </c>
      <c r="Q89" s="7" t="s">
        <v>869</v>
      </c>
      <c r="R89" s="7" t="s">
        <v>232</v>
      </c>
      <c r="S89" s="7">
        <v>15</v>
      </c>
      <c r="T89" s="7" t="s">
        <v>964</v>
      </c>
      <c r="U89" s="7" t="s">
        <v>965</v>
      </c>
      <c r="V89" s="7" t="s">
        <v>102</v>
      </c>
      <c r="W89" s="7">
        <v>147</v>
      </c>
      <c r="X89" s="10">
        <v>43966</v>
      </c>
      <c r="Y89" s="7" t="s">
        <v>117</v>
      </c>
      <c r="Z89" s="11">
        <v>16361090</v>
      </c>
      <c r="AA89" s="11" t="s">
        <v>102</v>
      </c>
      <c r="AB89" s="10" t="s">
        <v>102</v>
      </c>
      <c r="AC89" s="11">
        <v>0</v>
      </c>
      <c r="AD89" s="11">
        <f t="shared" si="7"/>
        <v>16361090</v>
      </c>
      <c r="AE89" s="10" t="s">
        <v>966</v>
      </c>
      <c r="AF89" s="10">
        <v>43994</v>
      </c>
      <c r="AG89" s="10" t="s">
        <v>967</v>
      </c>
      <c r="AH89" s="10" t="s">
        <v>102</v>
      </c>
      <c r="AI89" s="10" t="s">
        <v>102</v>
      </c>
      <c r="AJ89" s="12" t="s">
        <v>968</v>
      </c>
      <c r="AK89" s="13" t="s">
        <v>235</v>
      </c>
      <c r="AL89" s="14" t="s">
        <v>585</v>
      </c>
      <c r="AM89" s="6" t="s">
        <v>102</v>
      </c>
      <c r="AN89" s="6" t="s">
        <v>102</v>
      </c>
      <c r="AO89" s="6" t="s">
        <v>102</v>
      </c>
      <c r="AP89" s="7">
        <v>3813000</v>
      </c>
      <c r="AQ89" s="13" t="s">
        <v>102</v>
      </c>
      <c r="AR89" s="26" t="s">
        <v>102</v>
      </c>
      <c r="AS89" s="26" t="s">
        <v>203</v>
      </c>
      <c r="AT89" s="26">
        <v>49886</v>
      </c>
      <c r="AU89" s="26" t="s">
        <v>102</v>
      </c>
      <c r="AV89" s="26" t="s">
        <v>203</v>
      </c>
      <c r="AW89" s="15" t="s">
        <v>969</v>
      </c>
      <c r="AX89" s="7">
        <v>117</v>
      </c>
      <c r="AY89" s="10">
        <v>43979</v>
      </c>
      <c r="AZ89" s="7" t="s">
        <v>102</v>
      </c>
      <c r="BA89" s="7" t="s">
        <v>102</v>
      </c>
      <c r="BB89" s="7" t="s">
        <v>102</v>
      </c>
      <c r="BC89" s="7" t="s">
        <v>102</v>
      </c>
      <c r="BD89" s="16">
        <v>43979</v>
      </c>
      <c r="BE89" s="16">
        <v>44012</v>
      </c>
      <c r="BF89" s="10" t="s">
        <v>126</v>
      </c>
      <c r="BG89" s="7" t="s">
        <v>143</v>
      </c>
      <c r="BH89" s="7">
        <v>51649014</v>
      </c>
      <c r="BI89" s="7">
        <v>5</v>
      </c>
      <c r="BJ89" s="7" t="s">
        <v>102</v>
      </c>
      <c r="BK89" s="7" t="s">
        <v>102</v>
      </c>
      <c r="BL89" s="7" t="s">
        <v>102</v>
      </c>
      <c r="BM89" s="7" t="s">
        <v>102</v>
      </c>
      <c r="BN89" s="12" t="str">
        <f>AJ89</f>
        <v>C&amp;P LICITACIONES Y CONSULTORIA S.A.S.</v>
      </c>
      <c r="BO89" s="17">
        <f>AD89</f>
        <v>16361090</v>
      </c>
      <c r="BP89" s="17" t="str">
        <f>R89</f>
        <v>1 1. Días</v>
      </c>
      <c r="BQ89" s="18">
        <f>S89</f>
        <v>15</v>
      </c>
      <c r="BR89" s="94"/>
      <c r="BS89" s="93"/>
      <c r="BT89" s="94"/>
      <c r="BU89" s="94"/>
      <c r="BV89" s="94">
        <v>16361090</v>
      </c>
      <c r="BW89" s="94"/>
      <c r="BX89" s="94"/>
      <c r="BY89" s="94"/>
      <c r="BZ89" s="94"/>
      <c r="CA89" s="94"/>
      <c r="CB89" s="94"/>
      <c r="CC89" s="94"/>
      <c r="CD89" s="94"/>
      <c r="CE89" s="94"/>
      <c r="CF89" s="94"/>
      <c r="CG89" s="94"/>
      <c r="CH89" s="94"/>
      <c r="CI89" s="93">
        <f t="shared" si="1"/>
        <v>16361090</v>
      </c>
      <c r="CJ89" s="97">
        <f t="shared" si="2"/>
        <v>1</v>
      </c>
      <c r="CK89" s="98" t="s">
        <v>128</v>
      </c>
      <c r="CL89" s="94"/>
      <c r="CM89" s="94"/>
      <c r="CN89" s="94"/>
      <c r="CO89" s="94"/>
      <c r="CP89" s="94"/>
      <c r="CQ89" s="94">
        <v>1</v>
      </c>
      <c r="CR89" s="94">
        <v>1</v>
      </c>
      <c r="CS89" s="99"/>
      <c r="CT89" s="100"/>
      <c r="CU89" s="102"/>
      <c r="CV89" s="92">
        <f t="shared" si="3"/>
        <v>0</v>
      </c>
      <c r="CW89" s="93">
        <f t="shared" si="4"/>
        <v>16361090</v>
      </c>
      <c r="CX89" s="93">
        <f t="shared" si="5"/>
        <v>0</v>
      </c>
      <c r="CY89" s="94"/>
      <c r="CZ89" s="94"/>
    </row>
    <row r="90" spans="1:104" ht="72" customHeight="1" x14ac:dyDescent="0.25">
      <c r="A90" s="5" t="s">
        <v>970</v>
      </c>
      <c r="B90" s="6">
        <v>43978</v>
      </c>
      <c r="C90" s="7" t="s">
        <v>145</v>
      </c>
      <c r="D90" s="7" t="s">
        <v>102</v>
      </c>
      <c r="E90" s="7" t="s">
        <v>103</v>
      </c>
      <c r="F90" s="7" t="s">
        <v>104</v>
      </c>
      <c r="G90" s="8" t="s">
        <v>971</v>
      </c>
      <c r="H90" s="7" t="s">
        <v>106</v>
      </c>
      <c r="I90" s="7" t="s">
        <v>972</v>
      </c>
      <c r="J90" s="9" t="s">
        <v>973</v>
      </c>
      <c r="K90" s="6">
        <v>43979</v>
      </c>
      <c r="L90" s="7" t="s">
        <v>109</v>
      </c>
      <c r="M90" s="7" t="s">
        <v>110</v>
      </c>
      <c r="N90" s="8" t="s">
        <v>974</v>
      </c>
      <c r="O90" s="10" t="s">
        <v>102</v>
      </c>
      <c r="P90" s="7" t="s">
        <v>975</v>
      </c>
      <c r="Q90" s="7" t="s">
        <v>113</v>
      </c>
      <c r="R90" s="7" t="s">
        <v>114</v>
      </c>
      <c r="S90" s="7">
        <v>4</v>
      </c>
      <c r="T90" s="7" t="s">
        <v>233</v>
      </c>
      <c r="U90" s="7">
        <v>7508</v>
      </c>
      <c r="V90" s="7">
        <v>43</v>
      </c>
      <c r="W90" s="7">
        <v>141</v>
      </c>
      <c r="X90" s="10">
        <v>43959</v>
      </c>
      <c r="Y90" s="7" t="s">
        <v>152</v>
      </c>
      <c r="Z90" s="11">
        <v>90890509</v>
      </c>
      <c r="AA90" s="11" t="s">
        <v>102</v>
      </c>
      <c r="AB90" s="10" t="s">
        <v>102</v>
      </c>
      <c r="AC90" s="11">
        <v>0</v>
      </c>
      <c r="AD90" s="11">
        <f t="shared" si="7"/>
        <v>90890509</v>
      </c>
      <c r="AE90" s="10" t="s">
        <v>102</v>
      </c>
      <c r="AF90" s="10" t="s">
        <v>102</v>
      </c>
      <c r="AG90" s="10" t="s">
        <v>102</v>
      </c>
      <c r="AH90" s="10" t="s">
        <v>102</v>
      </c>
      <c r="AI90" s="10" t="s">
        <v>102</v>
      </c>
      <c r="AJ90" s="12" t="s">
        <v>976</v>
      </c>
      <c r="AK90" s="13" t="s">
        <v>235</v>
      </c>
      <c r="AL90" s="14" t="s">
        <v>236</v>
      </c>
      <c r="AM90" s="6" t="s">
        <v>102</v>
      </c>
      <c r="AN90" s="6" t="s">
        <v>102</v>
      </c>
      <c r="AO90" s="6" t="s">
        <v>102</v>
      </c>
      <c r="AP90" s="7">
        <v>3813000</v>
      </c>
      <c r="AQ90" s="13" t="s">
        <v>102</v>
      </c>
      <c r="AR90" s="26" t="s">
        <v>102</v>
      </c>
      <c r="AS90" s="26" t="s">
        <v>203</v>
      </c>
      <c r="AT90" s="26">
        <v>48205</v>
      </c>
      <c r="AU90" s="26" t="s">
        <v>102</v>
      </c>
      <c r="AV90" s="26" t="s">
        <v>102</v>
      </c>
      <c r="AW90" s="15" t="s">
        <v>977</v>
      </c>
      <c r="AX90" s="7">
        <v>116</v>
      </c>
      <c r="AY90" s="10">
        <v>43979</v>
      </c>
      <c r="AZ90" s="7" t="s">
        <v>102</v>
      </c>
      <c r="BA90" s="7" t="s">
        <v>102</v>
      </c>
      <c r="BB90" s="7" t="s">
        <v>102</v>
      </c>
      <c r="BC90" s="7" t="s">
        <v>102</v>
      </c>
      <c r="BD90" s="16">
        <v>43983</v>
      </c>
      <c r="BE90" s="16">
        <v>44104</v>
      </c>
      <c r="BF90" s="10" t="s">
        <v>238</v>
      </c>
      <c r="BG90" s="7" t="s">
        <v>239</v>
      </c>
      <c r="BH90" s="7">
        <v>79468174</v>
      </c>
      <c r="BI90" s="7">
        <v>1</v>
      </c>
      <c r="BJ90" s="7" t="s">
        <v>102</v>
      </c>
      <c r="BK90" s="7" t="s">
        <v>102</v>
      </c>
      <c r="BL90" s="7" t="s">
        <v>102</v>
      </c>
      <c r="BM90" s="7" t="s">
        <v>102</v>
      </c>
      <c r="BN90" s="12" t="str">
        <f>AJ90</f>
        <v>ADVANCED WEB APPLICATIONS</v>
      </c>
      <c r="BO90" s="17">
        <f>AD90</f>
        <v>90890509</v>
      </c>
      <c r="BP90" s="17" t="str">
        <f>R90</f>
        <v>2 2. Meses</v>
      </c>
      <c r="BQ90" s="18">
        <f>S90</f>
        <v>4</v>
      </c>
      <c r="BR90" s="94"/>
      <c r="BS90" s="93"/>
      <c r="BT90" s="94"/>
      <c r="BU90" s="94"/>
      <c r="BV90" s="94"/>
      <c r="BW90" s="94">
        <v>22722627</v>
      </c>
      <c r="BX90" s="94">
        <v>22681068</v>
      </c>
      <c r="BY90" s="94">
        <v>22681068</v>
      </c>
      <c r="BZ90" s="94">
        <v>22805745</v>
      </c>
      <c r="CA90" s="94"/>
      <c r="CB90" s="94"/>
      <c r="CC90" s="94"/>
      <c r="CD90" s="94"/>
      <c r="CE90" s="94"/>
      <c r="CF90" s="94"/>
      <c r="CG90" s="94"/>
      <c r="CH90" s="94"/>
      <c r="CI90" s="93">
        <f t="shared" si="1"/>
        <v>90890508</v>
      </c>
      <c r="CJ90" s="97">
        <f t="shared" si="2"/>
        <v>0.99999998899775111</v>
      </c>
      <c r="CK90" s="98" t="s">
        <v>128</v>
      </c>
      <c r="CL90" s="94"/>
      <c r="CM90" s="94"/>
      <c r="CN90" s="94"/>
      <c r="CO90" s="94"/>
      <c r="CP90" s="94"/>
      <c r="CQ90" s="94">
        <v>4</v>
      </c>
      <c r="CR90" s="94">
        <v>4</v>
      </c>
      <c r="CS90" s="99"/>
      <c r="CT90" s="100"/>
      <c r="CU90" s="102"/>
      <c r="CV90" s="92">
        <f t="shared" si="3"/>
        <v>0</v>
      </c>
      <c r="CW90" s="93">
        <f t="shared" si="4"/>
        <v>90890508</v>
      </c>
      <c r="CX90" s="93">
        <f t="shared" si="5"/>
        <v>1</v>
      </c>
      <c r="CY90" s="94"/>
      <c r="CZ90" s="94"/>
    </row>
    <row r="91" spans="1:104" ht="120" customHeight="1" x14ac:dyDescent="0.25">
      <c r="A91" s="5" t="s">
        <v>978</v>
      </c>
      <c r="B91" s="6">
        <v>43980</v>
      </c>
      <c r="C91" s="7" t="s">
        <v>101</v>
      </c>
      <c r="D91" s="5" t="s">
        <v>102</v>
      </c>
      <c r="E91" s="7" t="s">
        <v>956</v>
      </c>
      <c r="F91" s="7" t="s">
        <v>957</v>
      </c>
      <c r="G91" s="8" t="s">
        <v>979</v>
      </c>
      <c r="H91" s="7" t="s">
        <v>106</v>
      </c>
      <c r="I91" s="7" t="s">
        <v>980</v>
      </c>
      <c r="J91" s="9" t="s">
        <v>981</v>
      </c>
      <c r="K91" s="6">
        <v>43980</v>
      </c>
      <c r="L91" s="7" t="s">
        <v>109</v>
      </c>
      <c r="M91" s="7" t="s">
        <v>110</v>
      </c>
      <c r="N91" s="8" t="s">
        <v>982</v>
      </c>
      <c r="O91" s="10" t="s">
        <v>102</v>
      </c>
      <c r="P91" s="7" t="s">
        <v>983</v>
      </c>
      <c r="Q91" s="7" t="s">
        <v>113</v>
      </c>
      <c r="R91" s="7" t="s">
        <v>114</v>
      </c>
      <c r="S91" s="7">
        <v>3</v>
      </c>
      <c r="T91" s="7" t="s">
        <v>263</v>
      </c>
      <c r="U91" s="7">
        <v>7501</v>
      </c>
      <c r="V91" s="7">
        <v>43</v>
      </c>
      <c r="W91" s="7">
        <v>140</v>
      </c>
      <c r="X91" s="10">
        <v>43959</v>
      </c>
      <c r="Y91" s="7" t="s">
        <v>152</v>
      </c>
      <c r="Z91" s="11">
        <v>19361781</v>
      </c>
      <c r="AA91" s="11">
        <v>6453927</v>
      </c>
      <c r="AB91" s="10" t="s">
        <v>102</v>
      </c>
      <c r="AC91" s="11">
        <v>0</v>
      </c>
      <c r="AD91" s="11">
        <f t="shared" si="7"/>
        <v>19361781</v>
      </c>
      <c r="AE91" s="10" t="s">
        <v>102</v>
      </c>
      <c r="AF91" s="10" t="s">
        <v>102</v>
      </c>
      <c r="AG91" s="10" t="s">
        <v>102</v>
      </c>
      <c r="AH91" s="10" t="s">
        <v>102</v>
      </c>
      <c r="AI91" s="10" t="s">
        <v>102</v>
      </c>
      <c r="AJ91" s="12" t="s">
        <v>984</v>
      </c>
      <c r="AK91" s="13" t="s">
        <v>119</v>
      </c>
      <c r="AL91" s="14" t="s">
        <v>120</v>
      </c>
      <c r="AM91" s="6" t="s">
        <v>121</v>
      </c>
      <c r="AN91" s="6" t="s">
        <v>397</v>
      </c>
      <c r="AO91" s="6" t="s">
        <v>397</v>
      </c>
      <c r="AP91" s="7">
        <v>3813000</v>
      </c>
      <c r="AQ91" s="13" t="s">
        <v>657</v>
      </c>
      <c r="AR91" s="40" t="s">
        <v>985</v>
      </c>
      <c r="AS91" s="26" t="s">
        <v>102</v>
      </c>
      <c r="AT91" s="26" t="s">
        <v>102</v>
      </c>
      <c r="AU91" s="26" t="s">
        <v>102</v>
      </c>
      <c r="AV91" s="26" t="s">
        <v>102</v>
      </c>
      <c r="AW91" s="15" t="s">
        <v>986</v>
      </c>
      <c r="AX91" s="7">
        <v>118</v>
      </c>
      <c r="AY91" s="10">
        <v>43980</v>
      </c>
      <c r="AZ91" s="7" t="s">
        <v>102</v>
      </c>
      <c r="BA91" s="7" t="s">
        <v>102</v>
      </c>
      <c r="BB91" s="7" t="s">
        <v>102</v>
      </c>
      <c r="BC91" s="7" t="s">
        <v>102</v>
      </c>
      <c r="BD91" s="16">
        <v>43984</v>
      </c>
      <c r="BE91" s="16">
        <v>44075</v>
      </c>
      <c r="BF91" s="10" t="s">
        <v>288</v>
      </c>
      <c r="BG91" s="7" t="s">
        <v>895</v>
      </c>
      <c r="BH91" s="7">
        <v>72171247</v>
      </c>
      <c r="BI91" s="7">
        <v>7</v>
      </c>
      <c r="BJ91" s="7" t="s">
        <v>102</v>
      </c>
      <c r="BK91" s="7" t="s">
        <v>102</v>
      </c>
      <c r="BL91" s="5" t="s">
        <v>102</v>
      </c>
      <c r="BM91" s="5" t="s">
        <v>102</v>
      </c>
      <c r="BN91" s="12" t="str">
        <f>AJ91</f>
        <v>ALEJANDRO ESCOBAR CASTAÑO</v>
      </c>
      <c r="BO91" s="17">
        <f>AD91</f>
        <v>19361781</v>
      </c>
      <c r="BP91" s="17" t="str">
        <f>R91</f>
        <v>2 2. Meses</v>
      </c>
      <c r="BQ91" s="18">
        <f>S91</f>
        <v>3</v>
      </c>
      <c r="BR91" s="94"/>
      <c r="BS91" s="93"/>
      <c r="BT91" s="94"/>
      <c r="BU91" s="94"/>
      <c r="BV91" s="94"/>
      <c r="BW91" s="94">
        <v>6238796</v>
      </c>
      <c r="BX91" s="94">
        <v>6453927</v>
      </c>
      <c r="BY91" s="94">
        <v>6453927</v>
      </c>
      <c r="BZ91" s="94"/>
      <c r="CA91" s="94"/>
      <c r="CB91" s="94"/>
      <c r="CC91" s="94"/>
      <c r="CD91" s="94"/>
      <c r="CE91" s="94"/>
      <c r="CF91" s="94"/>
      <c r="CG91" s="94"/>
      <c r="CH91" s="94"/>
      <c r="CI91" s="93">
        <f t="shared" si="1"/>
        <v>19146650</v>
      </c>
      <c r="CJ91" s="97">
        <f t="shared" si="2"/>
        <v>0.9888888837240748</v>
      </c>
      <c r="CK91" s="98" t="s">
        <v>212</v>
      </c>
      <c r="CL91" s="94"/>
      <c r="CM91" s="94"/>
      <c r="CN91" s="94"/>
      <c r="CO91" s="94"/>
      <c r="CP91" s="94"/>
      <c r="CQ91" s="94">
        <v>4</v>
      </c>
      <c r="CR91" s="94">
        <v>3</v>
      </c>
      <c r="CS91" s="99"/>
      <c r="CT91" s="100"/>
      <c r="CU91" s="102"/>
      <c r="CV91" s="92">
        <f t="shared" si="3"/>
        <v>0</v>
      </c>
      <c r="CW91" s="93">
        <f t="shared" si="4"/>
        <v>19146650</v>
      </c>
      <c r="CX91" s="93">
        <f t="shared" si="5"/>
        <v>215131</v>
      </c>
      <c r="CY91" s="94"/>
      <c r="CZ91" s="94"/>
    </row>
    <row r="92" spans="1:104" ht="57.75" customHeight="1" x14ac:dyDescent="0.25">
      <c r="A92" s="37" t="s">
        <v>987</v>
      </c>
      <c r="B92" s="6">
        <v>43979</v>
      </c>
      <c r="C92" s="7" t="s">
        <v>101</v>
      </c>
      <c r="D92" s="5" t="s">
        <v>102</v>
      </c>
      <c r="E92" s="7" t="s">
        <v>956</v>
      </c>
      <c r="F92" s="7" t="s">
        <v>957</v>
      </c>
      <c r="G92" s="8" t="s">
        <v>988</v>
      </c>
      <c r="H92" s="7" t="s">
        <v>106</v>
      </c>
      <c r="I92" s="7" t="s">
        <v>989</v>
      </c>
      <c r="J92" s="9" t="s">
        <v>990</v>
      </c>
      <c r="K92" s="6">
        <v>43983</v>
      </c>
      <c r="L92" s="7" t="s">
        <v>109</v>
      </c>
      <c r="M92" s="7" t="s">
        <v>852</v>
      </c>
      <c r="N92" s="8" t="s">
        <v>991</v>
      </c>
      <c r="O92" s="10" t="s">
        <v>102</v>
      </c>
      <c r="P92" s="7" t="s">
        <v>992</v>
      </c>
      <c r="Q92" s="7" t="s">
        <v>113</v>
      </c>
      <c r="R92" s="7" t="s">
        <v>114</v>
      </c>
      <c r="S92" s="7">
        <v>7</v>
      </c>
      <c r="T92" s="7" t="s">
        <v>993</v>
      </c>
      <c r="U92" s="7" t="s">
        <v>994</v>
      </c>
      <c r="V92" s="7" t="s">
        <v>102</v>
      </c>
      <c r="W92" s="7">
        <v>149</v>
      </c>
      <c r="X92" s="10">
        <v>43977</v>
      </c>
      <c r="Y92" s="7" t="s">
        <v>117</v>
      </c>
      <c r="Z92" s="11">
        <v>26376273</v>
      </c>
      <c r="AA92" s="11">
        <v>3768039</v>
      </c>
      <c r="AB92" s="10">
        <v>44187</v>
      </c>
      <c r="AC92" s="11">
        <v>5652059</v>
      </c>
      <c r="AD92" s="11">
        <f t="shared" si="7"/>
        <v>32028332</v>
      </c>
      <c r="AE92" s="7" t="s">
        <v>995</v>
      </c>
      <c r="AF92" s="10">
        <v>44187</v>
      </c>
      <c r="AG92" s="7" t="s">
        <v>996</v>
      </c>
      <c r="AH92" s="10" t="s">
        <v>102</v>
      </c>
      <c r="AI92" s="10" t="s">
        <v>102</v>
      </c>
      <c r="AJ92" s="12" t="s">
        <v>997</v>
      </c>
      <c r="AK92" s="13" t="s">
        <v>235</v>
      </c>
      <c r="AL92" s="14" t="s">
        <v>860</v>
      </c>
      <c r="AM92" s="6" t="s">
        <v>102</v>
      </c>
      <c r="AN92" s="6" t="s">
        <v>102</v>
      </c>
      <c r="AO92" s="6" t="s">
        <v>102</v>
      </c>
      <c r="AP92" s="7">
        <v>3813000</v>
      </c>
      <c r="AQ92" s="13" t="s">
        <v>102</v>
      </c>
      <c r="AR92" s="13" t="s">
        <v>102</v>
      </c>
      <c r="AS92" s="13" t="s">
        <v>203</v>
      </c>
      <c r="AT92" s="26">
        <v>31795</v>
      </c>
      <c r="AU92" s="26" t="s">
        <v>102</v>
      </c>
      <c r="AV92" s="26" t="s">
        <v>203</v>
      </c>
      <c r="AW92" s="15" t="s">
        <v>998</v>
      </c>
      <c r="AX92" s="7">
        <v>119</v>
      </c>
      <c r="AY92" s="10">
        <v>43983</v>
      </c>
      <c r="AZ92" s="7">
        <v>305</v>
      </c>
      <c r="BA92" s="10">
        <v>44152</v>
      </c>
      <c r="BB92" s="7">
        <v>295</v>
      </c>
      <c r="BC92" s="10">
        <v>44188</v>
      </c>
      <c r="BD92" s="16">
        <v>43983</v>
      </c>
      <c r="BE92" s="16">
        <v>44242</v>
      </c>
      <c r="BF92" s="10" t="s">
        <v>238</v>
      </c>
      <c r="BG92" s="7" t="s">
        <v>895</v>
      </c>
      <c r="BH92" s="7">
        <v>79468174</v>
      </c>
      <c r="BI92" s="7">
        <v>1</v>
      </c>
      <c r="BJ92" s="7" t="s">
        <v>102</v>
      </c>
      <c r="BK92" s="7" t="s">
        <v>102</v>
      </c>
      <c r="BL92" s="7" t="s">
        <v>102</v>
      </c>
      <c r="BM92" s="7" t="s">
        <v>102</v>
      </c>
      <c r="BN92" s="12" t="str">
        <f>AJ92</f>
        <v>EMPRESA DE TELECOMUNICACIONES DE BOGOTÁ S.A ESP</v>
      </c>
      <c r="BO92" s="17">
        <f>AD92</f>
        <v>32028332</v>
      </c>
      <c r="BP92" s="17" t="str">
        <f>R92</f>
        <v>2 2. Meses</v>
      </c>
      <c r="BQ92" s="18">
        <f>S92</f>
        <v>7</v>
      </c>
      <c r="BR92" s="94"/>
      <c r="BS92" s="93"/>
      <c r="BT92" s="94"/>
      <c r="BU92" s="94"/>
      <c r="BV92" s="94"/>
      <c r="BW92" s="94"/>
      <c r="BX92" s="94"/>
      <c r="BY92" s="94"/>
      <c r="BZ92" s="94"/>
      <c r="CA92" s="94"/>
      <c r="CB92" s="95">
        <v>22608234</v>
      </c>
      <c r="CC92" s="94"/>
      <c r="CD92" s="94"/>
      <c r="CE92" s="94"/>
      <c r="CF92" s="94"/>
      <c r="CG92" s="94"/>
      <c r="CH92" s="94"/>
      <c r="CI92" s="93">
        <f t="shared" si="1"/>
        <v>22608234</v>
      </c>
      <c r="CJ92" s="97">
        <f t="shared" si="2"/>
        <v>0.70588234192152122</v>
      </c>
      <c r="CK92" s="98" t="s">
        <v>212</v>
      </c>
      <c r="CL92" s="94"/>
      <c r="CM92" s="94"/>
      <c r="CN92" s="94"/>
      <c r="CO92" s="94"/>
      <c r="CP92" s="94"/>
      <c r="CQ92" s="94">
        <v>7</v>
      </c>
      <c r="CR92" s="94">
        <v>1</v>
      </c>
      <c r="CS92" s="99" t="s">
        <v>999</v>
      </c>
      <c r="CT92" s="100">
        <v>44188</v>
      </c>
      <c r="CU92" s="101">
        <v>22608234</v>
      </c>
      <c r="CV92" s="92">
        <f t="shared" si="3"/>
        <v>22608234</v>
      </c>
      <c r="CW92" s="93">
        <f t="shared" si="4"/>
        <v>22608234</v>
      </c>
      <c r="CX92" s="93">
        <f t="shared" si="5"/>
        <v>9420098</v>
      </c>
      <c r="CY92" s="94"/>
      <c r="CZ92" s="94"/>
    </row>
    <row r="93" spans="1:104" ht="72" customHeight="1" x14ac:dyDescent="0.25">
      <c r="A93" s="21" t="s">
        <v>1000</v>
      </c>
      <c r="B93" s="6">
        <v>44019</v>
      </c>
      <c r="C93" s="7" t="s">
        <v>101</v>
      </c>
      <c r="D93" s="5" t="s">
        <v>102</v>
      </c>
      <c r="E93" s="7" t="s">
        <v>956</v>
      </c>
      <c r="F93" s="7" t="s">
        <v>957</v>
      </c>
      <c r="G93" s="8" t="s">
        <v>1001</v>
      </c>
      <c r="H93" s="7" t="s">
        <v>106</v>
      </c>
      <c r="I93" s="7" t="s">
        <v>1002</v>
      </c>
      <c r="J93" s="9" t="s">
        <v>1003</v>
      </c>
      <c r="K93" s="6">
        <v>44019</v>
      </c>
      <c r="L93" s="7" t="s">
        <v>109</v>
      </c>
      <c r="M93" s="7" t="s">
        <v>110</v>
      </c>
      <c r="N93" s="8" t="s">
        <v>1004</v>
      </c>
      <c r="O93" s="10" t="s">
        <v>102</v>
      </c>
      <c r="P93" s="7" t="s">
        <v>1005</v>
      </c>
      <c r="Q93" s="7" t="s">
        <v>113</v>
      </c>
      <c r="R93" s="7" t="s">
        <v>232</v>
      </c>
      <c r="S93" s="7">
        <v>165</v>
      </c>
      <c r="T93" s="7" t="s">
        <v>115</v>
      </c>
      <c r="U93" s="7" t="s">
        <v>116</v>
      </c>
      <c r="V93" s="7" t="s">
        <v>102</v>
      </c>
      <c r="W93" s="7">
        <v>157</v>
      </c>
      <c r="X93" s="10">
        <v>44006</v>
      </c>
      <c r="Y93" s="7" t="s">
        <v>117</v>
      </c>
      <c r="Z93" s="11">
        <v>39440665</v>
      </c>
      <c r="AA93" s="11">
        <v>7171030</v>
      </c>
      <c r="AB93" s="10">
        <v>44187</v>
      </c>
      <c r="AC93" s="11">
        <v>1673240</v>
      </c>
      <c r="AD93" s="11">
        <f t="shared" si="7"/>
        <v>41113905</v>
      </c>
      <c r="AE93" s="7" t="s">
        <v>1006</v>
      </c>
      <c r="AF93" s="10">
        <v>44187</v>
      </c>
      <c r="AG93" s="7" t="s">
        <v>1007</v>
      </c>
      <c r="AH93" s="10" t="s">
        <v>102</v>
      </c>
      <c r="AI93" s="10" t="s">
        <v>102</v>
      </c>
      <c r="AJ93" s="12" t="s">
        <v>1008</v>
      </c>
      <c r="AK93" s="13" t="s">
        <v>119</v>
      </c>
      <c r="AL93" s="14" t="s">
        <v>120</v>
      </c>
      <c r="AM93" s="6" t="s">
        <v>121</v>
      </c>
      <c r="AN93" s="6" t="s">
        <v>612</v>
      </c>
      <c r="AO93" s="6" t="s">
        <v>1009</v>
      </c>
      <c r="AP93" s="7">
        <v>3813000</v>
      </c>
      <c r="AQ93" s="13" t="s">
        <v>439</v>
      </c>
      <c r="AR93" s="40" t="s">
        <v>778</v>
      </c>
      <c r="AS93" s="26" t="s">
        <v>102</v>
      </c>
      <c r="AT93" s="26" t="s">
        <v>102</v>
      </c>
      <c r="AU93" s="26" t="s">
        <v>102</v>
      </c>
      <c r="AV93" s="26" t="s">
        <v>102</v>
      </c>
      <c r="AW93" s="15" t="s">
        <v>1010</v>
      </c>
      <c r="AX93" s="7">
        <v>127</v>
      </c>
      <c r="AY93" s="10">
        <v>44019</v>
      </c>
      <c r="AZ93" s="7" t="s">
        <v>102</v>
      </c>
      <c r="BA93" s="7" t="s">
        <v>102</v>
      </c>
      <c r="BB93" s="7">
        <v>294</v>
      </c>
      <c r="BC93" s="10">
        <v>44187</v>
      </c>
      <c r="BD93" s="16">
        <v>44021</v>
      </c>
      <c r="BE93" s="16">
        <v>44195</v>
      </c>
      <c r="BF93" s="10" t="s">
        <v>310</v>
      </c>
      <c r="BG93" s="7" t="s">
        <v>311</v>
      </c>
      <c r="BH93" s="7">
        <v>79964172</v>
      </c>
      <c r="BI93" s="7">
        <v>2</v>
      </c>
      <c r="BJ93" s="7" t="s">
        <v>102</v>
      </c>
      <c r="BK93" s="7" t="s">
        <v>102</v>
      </c>
      <c r="BL93" s="7" t="s">
        <v>102</v>
      </c>
      <c r="BM93" s="7" t="s">
        <v>102</v>
      </c>
      <c r="BN93" s="12" t="str">
        <f>AJ93</f>
        <v>JESHIKA ALEXANDRA CUARTAS JIMENEZ</v>
      </c>
      <c r="BO93" s="17">
        <f>AD93</f>
        <v>41113905</v>
      </c>
      <c r="BP93" s="17" t="str">
        <f>R93</f>
        <v>1 1. Días</v>
      </c>
      <c r="BQ93" s="18">
        <f>S93</f>
        <v>165</v>
      </c>
      <c r="BR93" s="94"/>
      <c r="BS93" s="93"/>
      <c r="BT93" s="94"/>
      <c r="BU93" s="94"/>
      <c r="BV93" s="94"/>
      <c r="BW93" s="94"/>
      <c r="BX93" s="94">
        <v>5258755</v>
      </c>
      <c r="BY93" s="94">
        <v>7171030</v>
      </c>
      <c r="BZ93" s="94">
        <v>7171030</v>
      </c>
      <c r="CA93" s="94">
        <v>7171030</v>
      </c>
      <c r="CB93" s="95">
        <v>7171030</v>
      </c>
      <c r="CC93" s="94"/>
      <c r="CD93" s="94"/>
      <c r="CE93" s="94"/>
      <c r="CF93" s="94"/>
      <c r="CG93" s="94"/>
      <c r="CH93" s="94"/>
      <c r="CI93" s="93">
        <f t="shared" si="1"/>
        <v>33942875</v>
      </c>
      <c r="CJ93" s="97">
        <f t="shared" si="2"/>
        <v>0.8255813939347284</v>
      </c>
      <c r="CK93" s="98" t="s">
        <v>212</v>
      </c>
      <c r="CL93" s="94"/>
      <c r="CM93" s="94"/>
      <c r="CN93" s="94"/>
      <c r="CO93" s="94"/>
      <c r="CP93" s="94"/>
      <c r="CQ93" s="94">
        <v>7</v>
      </c>
      <c r="CR93" s="94">
        <v>5</v>
      </c>
      <c r="CS93" s="99" t="s">
        <v>1011</v>
      </c>
      <c r="CT93" s="100">
        <v>44181</v>
      </c>
      <c r="CU93" s="101">
        <v>7171030</v>
      </c>
      <c r="CV93" s="92">
        <f t="shared" si="3"/>
        <v>7171030</v>
      </c>
      <c r="CW93" s="93">
        <f t="shared" si="4"/>
        <v>33942875</v>
      </c>
      <c r="CX93" s="93">
        <f t="shared" si="5"/>
        <v>7171030</v>
      </c>
      <c r="CY93" s="94"/>
      <c r="CZ93" s="94"/>
    </row>
    <row r="94" spans="1:104" ht="72" customHeight="1" x14ac:dyDescent="0.25">
      <c r="A94" s="5" t="s">
        <v>1012</v>
      </c>
      <c r="B94" s="6">
        <v>117068</v>
      </c>
      <c r="C94" s="7" t="s">
        <v>101</v>
      </c>
      <c r="D94" s="5" t="s">
        <v>102</v>
      </c>
      <c r="E94" s="7" t="s">
        <v>956</v>
      </c>
      <c r="F94" s="7" t="s">
        <v>957</v>
      </c>
      <c r="G94" s="8" t="s">
        <v>1013</v>
      </c>
      <c r="H94" s="7" t="s">
        <v>106</v>
      </c>
      <c r="I94" s="7" t="s">
        <v>1014</v>
      </c>
      <c r="J94" s="9" t="s">
        <v>1015</v>
      </c>
      <c r="K94" s="6">
        <v>44021</v>
      </c>
      <c r="L94" s="7" t="s">
        <v>109</v>
      </c>
      <c r="M94" s="7" t="s">
        <v>110</v>
      </c>
      <c r="N94" s="8" t="s">
        <v>1016</v>
      </c>
      <c r="O94" s="10" t="s">
        <v>102</v>
      </c>
      <c r="P94" s="7" t="s">
        <v>1017</v>
      </c>
      <c r="Q94" s="7" t="s">
        <v>113</v>
      </c>
      <c r="R94" s="7" t="s">
        <v>232</v>
      </c>
      <c r="S94" s="7">
        <v>165</v>
      </c>
      <c r="T94" s="7" t="s">
        <v>115</v>
      </c>
      <c r="U94" s="7" t="s">
        <v>116</v>
      </c>
      <c r="V94" s="7" t="s">
        <v>102</v>
      </c>
      <c r="W94" s="7">
        <v>155</v>
      </c>
      <c r="X94" s="10">
        <v>44006</v>
      </c>
      <c r="Y94" s="7" t="s">
        <v>117</v>
      </c>
      <c r="Z94" s="11">
        <v>43384732</v>
      </c>
      <c r="AA94" s="11">
        <v>7888133</v>
      </c>
      <c r="AB94" s="10" t="s">
        <v>102</v>
      </c>
      <c r="AC94" s="11"/>
      <c r="AD94" s="11">
        <f t="shared" si="7"/>
        <v>43384732</v>
      </c>
      <c r="AE94" s="10" t="s">
        <v>102</v>
      </c>
      <c r="AF94" s="10" t="s">
        <v>102</v>
      </c>
      <c r="AG94" s="10" t="s">
        <v>102</v>
      </c>
      <c r="AH94" s="10" t="s">
        <v>102</v>
      </c>
      <c r="AI94" s="10" t="s">
        <v>102</v>
      </c>
      <c r="AJ94" s="12" t="s">
        <v>1018</v>
      </c>
      <c r="AK94" s="13" t="s">
        <v>119</v>
      </c>
      <c r="AL94" s="14" t="s">
        <v>120</v>
      </c>
      <c r="AM94" s="6" t="s">
        <v>121</v>
      </c>
      <c r="AN94" s="6" t="s">
        <v>367</v>
      </c>
      <c r="AO94" s="6" t="s">
        <v>1019</v>
      </c>
      <c r="AP94" s="7">
        <v>3813000</v>
      </c>
      <c r="AQ94" s="13" t="s">
        <v>439</v>
      </c>
      <c r="AR94" s="40" t="s">
        <v>420</v>
      </c>
      <c r="AS94" s="26" t="s">
        <v>102</v>
      </c>
      <c r="AT94" s="26" t="s">
        <v>102</v>
      </c>
      <c r="AU94" s="26" t="s">
        <v>102</v>
      </c>
      <c r="AV94" s="26" t="s">
        <v>102</v>
      </c>
      <c r="AW94" s="15" t="s">
        <v>1020</v>
      </c>
      <c r="AX94" s="7">
        <v>128</v>
      </c>
      <c r="AY94" s="10">
        <v>44021</v>
      </c>
      <c r="AZ94" s="7">
        <v>324</v>
      </c>
      <c r="BA94" s="10">
        <v>44181</v>
      </c>
      <c r="BB94" s="7" t="s">
        <v>102</v>
      </c>
      <c r="BC94" s="7" t="s">
        <v>102</v>
      </c>
      <c r="BD94" s="16">
        <v>44025</v>
      </c>
      <c r="BE94" s="16">
        <v>44192</v>
      </c>
      <c r="BF94" s="10" t="s">
        <v>669</v>
      </c>
      <c r="BG94" s="7" t="s">
        <v>670</v>
      </c>
      <c r="BH94" s="7">
        <v>17326101</v>
      </c>
      <c r="BI94" s="7">
        <v>8</v>
      </c>
      <c r="BJ94" s="7" t="s">
        <v>102</v>
      </c>
      <c r="BK94" s="7" t="s">
        <v>102</v>
      </c>
      <c r="BL94" s="7" t="s">
        <v>102</v>
      </c>
      <c r="BM94" s="7" t="s">
        <v>102</v>
      </c>
      <c r="BN94" s="12" t="str">
        <f>AJ94</f>
        <v>OSCAR ALONSO RODRIGUEZ FONTECHA</v>
      </c>
      <c r="BO94" s="17">
        <f>AD94</f>
        <v>43384732</v>
      </c>
      <c r="BP94" s="17" t="str">
        <f>R94</f>
        <v>1 1. Días</v>
      </c>
      <c r="BQ94" s="18">
        <f>S94</f>
        <v>165</v>
      </c>
      <c r="BR94" s="94"/>
      <c r="BS94" s="93"/>
      <c r="BT94" s="94"/>
      <c r="BU94" s="94"/>
      <c r="BV94" s="94"/>
      <c r="BW94" s="94"/>
      <c r="BX94" s="94">
        <v>4732880</v>
      </c>
      <c r="BY94" s="94">
        <v>7888133</v>
      </c>
      <c r="BZ94" s="94">
        <v>7888133</v>
      </c>
      <c r="CA94" s="94">
        <v>7888133</v>
      </c>
      <c r="CB94" s="95">
        <v>14987453</v>
      </c>
      <c r="CC94" s="96"/>
      <c r="CD94" s="95"/>
      <c r="CE94" s="94"/>
      <c r="CF94" s="94"/>
      <c r="CG94" s="94"/>
      <c r="CH94" s="94"/>
      <c r="CI94" s="93">
        <f t="shared" si="1"/>
        <v>43384732</v>
      </c>
      <c r="CJ94" s="97">
        <f t="shared" si="2"/>
        <v>1</v>
      </c>
      <c r="CK94" s="98" t="s">
        <v>128</v>
      </c>
      <c r="CL94" s="94"/>
      <c r="CM94" s="94"/>
      <c r="CN94" s="94"/>
      <c r="CO94" s="94"/>
      <c r="CP94" s="94"/>
      <c r="CQ94" s="94">
        <v>6</v>
      </c>
      <c r="CR94" s="94">
        <v>6</v>
      </c>
      <c r="CS94" s="99" t="s">
        <v>1021</v>
      </c>
      <c r="CT94" s="100">
        <v>44193</v>
      </c>
      <c r="CU94" s="101">
        <v>7099320</v>
      </c>
      <c r="CV94" s="92">
        <f t="shared" si="3"/>
        <v>7099320</v>
      </c>
      <c r="CW94" s="93">
        <f t="shared" si="4"/>
        <v>43384732</v>
      </c>
      <c r="CX94" s="93">
        <f t="shared" si="5"/>
        <v>0</v>
      </c>
      <c r="CY94" s="94"/>
      <c r="CZ94" s="94"/>
    </row>
    <row r="95" spans="1:104" ht="108" customHeight="1" x14ac:dyDescent="0.25">
      <c r="A95" s="5" t="s">
        <v>1022</v>
      </c>
      <c r="B95" s="6">
        <v>44020</v>
      </c>
      <c r="C95" s="7" t="s">
        <v>101</v>
      </c>
      <c r="D95" s="5" t="s">
        <v>102</v>
      </c>
      <c r="E95" s="7" t="s">
        <v>956</v>
      </c>
      <c r="F95" s="7" t="s">
        <v>957</v>
      </c>
      <c r="G95" s="8" t="s">
        <v>1023</v>
      </c>
      <c r="H95" s="7" t="s">
        <v>106</v>
      </c>
      <c r="I95" s="7" t="s">
        <v>1024</v>
      </c>
      <c r="J95" s="9" t="s">
        <v>1025</v>
      </c>
      <c r="K95" s="6">
        <v>44021</v>
      </c>
      <c r="L95" s="7" t="s">
        <v>109</v>
      </c>
      <c r="M95" s="7" t="s">
        <v>110</v>
      </c>
      <c r="N95" s="8" t="s">
        <v>1026</v>
      </c>
      <c r="O95" s="10" t="s">
        <v>102</v>
      </c>
      <c r="P95" s="7" t="s">
        <v>1027</v>
      </c>
      <c r="Q95" s="7" t="s">
        <v>113</v>
      </c>
      <c r="R95" s="7" t="s">
        <v>232</v>
      </c>
      <c r="S95" s="7">
        <v>165</v>
      </c>
      <c r="T95" s="7" t="s">
        <v>115</v>
      </c>
      <c r="U95" s="7" t="s">
        <v>116</v>
      </c>
      <c r="V95" s="7" t="s">
        <v>102</v>
      </c>
      <c r="W95" s="7">
        <v>160</v>
      </c>
      <c r="X95" s="10">
        <v>44015</v>
      </c>
      <c r="Y95" s="7" t="s">
        <v>117</v>
      </c>
      <c r="Z95" s="11">
        <v>39440665</v>
      </c>
      <c r="AA95" s="11">
        <v>7171030</v>
      </c>
      <c r="AB95" s="10" t="s">
        <v>102</v>
      </c>
      <c r="AC95" s="11">
        <v>0</v>
      </c>
      <c r="AD95" s="11">
        <f t="shared" si="7"/>
        <v>39440665</v>
      </c>
      <c r="AE95" s="10" t="s">
        <v>102</v>
      </c>
      <c r="AF95" s="10" t="s">
        <v>102</v>
      </c>
      <c r="AG95" s="10" t="s">
        <v>102</v>
      </c>
      <c r="AH95" s="10" t="s">
        <v>102</v>
      </c>
      <c r="AI95" s="10" t="s">
        <v>102</v>
      </c>
      <c r="AJ95" s="12" t="s">
        <v>1028</v>
      </c>
      <c r="AK95" s="13" t="s">
        <v>119</v>
      </c>
      <c r="AL95" s="14" t="s">
        <v>120</v>
      </c>
      <c r="AM95" s="6" t="s">
        <v>121</v>
      </c>
      <c r="AN95" s="6" t="s">
        <v>397</v>
      </c>
      <c r="AO95" s="6" t="s">
        <v>397</v>
      </c>
      <c r="AP95" s="7">
        <v>3813000</v>
      </c>
      <c r="AQ95" s="13" t="s">
        <v>484</v>
      </c>
      <c r="AR95" s="40" t="s">
        <v>124</v>
      </c>
      <c r="AS95" s="26" t="s">
        <v>102</v>
      </c>
      <c r="AT95" s="26" t="s">
        <v>102</v>
      </c>
      <c r="AU95" s="26" t="s">
        <v>102</v>
      </c>
      <c r="AV95" s="26" t="s">
        <v>102</v>
      </c>
      <c r="AW95" s="15" t="s">
        <v>1029</v>
      </c>
      <c r="AX95" s="7">
        <v>129</v>
      </c>
      <c r="AY95" s="10">
        <v>44021</v>
      </c>
      <c r="AZ95" s="7" t="s">
        <v>102</v>
      </c>
      <c r="BA95" s="7" t="s">
        <v>102</v>
      </c>
      <c r="BB95" s="7" t="s">
        <v>102</v>
      </c>
      <c r="BC95" s="7" t="s">
        <v>102</v>
      </c>
      <c r="BD95" s="16">
        <v>44022</v>
      </c>
      <c r="BE95" s="16">
        <v>44189</v>
      </c>
      <c r="BF95" s="10" t="s">
        <v>388</v>
      </c>
      <c r="BG95" s="7" t="s">
        <v>768</v>
      </c>
      <c r="BH95" s="7">
        <v>52966718</v>
      </c>
      <c r="BI95" s="7">
        <v>4</v>
      </c>
      <c r="BJ95" s="7" t="s">
        <v>102</v>
      </c>
      <c r="BK95" s="7" t="s">
        <v>102</v>
      </c>
      <c r="BL95" s="7" t="s">
        <v>102</v>
      </c>
      <c r="BM95" s="7" t="s">
        <v>102</v>
      </c>
      <c r="BN95" s="12" t="str">
        <f>AJ95</f>
        <v>IVAN DARIO HERNANDEZ RODRIGUEZ</v>
      </c>
      <c r="BO95" s="17">
        <f>AD95</f>
        <v>39440665</v>
      </c>
      <c r="BP95" s="17" t="str">
        <f>R95</f>
        <v>1 1. Días</v>
      </c>
      <c r="BQ95" s="18">
        <f>S95</f>
        <v>165</v>
      </c>
      <c r="BR95" s="94"/>
      <c r="BS95" s="93"/>
      <c r="BT95" s="94"/>
      <c r="BU95" s="94"/>
      <c r="BV95" s="94"/>
      <c r="BW95" s="94"/>
      <c r="BX95" s="94">
        <v>5019721</v>
      </c>
      <c r="BY95" s="94">
        <v>7171030</v>
      </c>
      <c r="BZ95" s="94">
        <v>7171030</v>
      </c>
      <c r="CA95" s="94">
        <v>7171030</v>
      </c>
      <c r="CB95" s="95">
        <v>12907854</v>
      </c>
      <c r="CC95" s="96"/>
      <c r="CD95" s="95"/>
      <c r="CE95" s="94"/>
      <c r="CF95" s="94"/>
      <c r="CG95" s="94"/>
      <c r="CH95" s="94"/>
      <c r="CI95" s="93">
        <f t="shared" si="1"/>
        <v>39440665</v>
      </c>
      <c r="CJ95" s="97">
        <f t="shared" si="2"/>
        <v>1</v>
      </c>
      <c r="CK95" s="98" t="s">
        <v>128</v>
      </c>
      <c r="CL95" s="94"/>
      <c r="CM95" s="94"/>
      <c r="CN95" s="94"/>
      <c r="CO95" s="94"/>
      <c r="CP95" s="94"/>
      <c r="CQ95" s="94">
        <v>6</v>
      </c>
      <c r="CR95" s="94">
        <v>6</v>
      </c>
      <c r="CS95" s="99" t="s">
        <v>1030</v>
      </c>
      <c r="CT95" s="100">
        <v>44193</v>
      </c>
      <c r="CU95" s="101">
        <v>5736824</v>
      </c>
      <c r="CV95" s="92">
        <f t="shared" si="3"/>
        <v>5736824</v>
      </c>
      <c r="CW95" s="93">
        <f t="shared" si="4"/>
        <v>39440665</v>
      </c>
      <c r="CX95" s="93">
        <f t="shared" si="5"/>
        <v>0</v>
      </c>
      <c r="CY95" s="94"/>
      <c r="CZ95" s="94"/>
    </row>
    <row r="96" spans="1:104" ht="72" customHeight="1" x14ac:dyDescent="0.25">
      <c r="A96" s="5" t="s">
        <v>1031</v>
      </c>
      <c r="B96" s="6">
        <v>44021</v>
      </c>
      <c r="C96" s="7" t="s">
        <v>118</v>
      </c>
      <c r="D96" s="5" t="s">
        <v>102</v>
      </c>
      <c r="E96" s="7" t="s">
        <v>956</v>
      </c>
      <c r="F96" s="7" t="s">
        <v>957</v>
      </c>
      <c r="G96" s="8" t="s">
        <v>1032</v>
      </c>
      <c r="H96" s="7" t="s">
        <v>106</v>
      </c>
      <c r="I96" s="7" t="s">
        <v>1033</v>
      </c>
      <c r="J96" s="9" t="s">
        <v>1034</v>
      </c>
      <c r="K96" s="6">
        <v>44022</v>
      </c>
      <c r="L96" s="7" t="s">
        <v>109</v>
      </c>
      <c r="M96" s="7" t="s">
        <v>110</v>
      </c>
      <c r="N96" s="8" t="s">
        <v>1035</v>
      </c>
      <c r="O96" s="10" t="s">
        <v>102</v>
      </c>
      <c r="P96" s="7" t="s">
        <v>1036</v>
      </c>
      <c r="Q96" s="7" t="s">
        <v>113</v>
      </c>
      <c r="R96" s="7" t="s">
        <v>232</v>
      </c>
      <c r="S96" s="7">
        <v>165</v>
      </c>
      <c r="T96" s="7" t="s">
        <v>1037</v>
      </c>
      <c r="U96" s="7">
        <v>7621</v>
      </c>
      <c r="V96" s="7">
        <v>56</v>
      </c>
      <c r="W96" s="7">
        <v>165</v>
      </c>
      <c r="X96" s="10" t="s">
        <v>1038</v>
      </c>
      <c r="Y96" s="7" t="s">
        <v>152</v>
      </c>
      <c r="Z96" s="11">
        <v>23664399</v>
      </c>
      <c r="AA96" s="11">
        <v>4302618</v>
      </c>
      <c r="AB96" s="10" t="s">
        <v>102</v>
      </c>
      <c r="AC96" s="11">
        <v>0</v>
      </c>
      <c r="AD96" s="11">
        <f t="shared" si="7"/>
        <v>23664399</v>
      </c>
      <c r="AE96" s="10" t="s">
        <v>102</v>
      </c>
      <c r="AF96" s="10" t="s">
        <v>102</v>
      </c>
      <c r="AG96" s="10" t="s">
        <v>102</v>
      </c>
      <c r="AH96" s="10" t="s">
        <v>102</v>
      </c>
      <c r="AI96" s="10" t="s">
        <v>102</v>
      </c>
      <c r="AJ96" s="12" t="s">
        <v>1039</v>
      </c>
      <c r="AK96" s="13" t="s">
        <v>119</v>
      </c>
      <c r="AL96" s="14" t="s">
        <v>120</v>
      </c>
      <c r="AM96" s="6" t="s">
        <v>121</v>
      </c>
      <c r="AN96" s="6" t="s">
        <v>397</v>
      </c>
      <c r="AO96" s="6" t="s">
        <v>397</v>
      </c>
      <c r="AP96" s="7">
        <v>3813000</v>
      </c>
      <c r="AQ96" s="13" t="s">
        <v>341</v>
      </c>
      <c r="AR96" s="40" t="s">
        <v>124</v>
      </c>
      <c r="AS96" s="26" t="s">
        <v>102</v>
      </c>
      <c r="AT96" s="26" t="s">
        <v>102</v>
      </c>
      <c r="AU96" s="26" t="s">
        <v>102</v>
      </c>
      <c r="AV96" s="26" t="s">
        <v>102</v>
      </c>
      <c r="AW96" s="15" t="s">
        <v>1040</v>
      </c>
      <c r="AX96" s="7">
        <v>132</v>
      </c>
      <c r="AY96" s="10">
        <v>44026</v>
      </c>
      <c r="AZ96" s="7" t="s">
        <v>102</v>
      </c>
      <c r="BA96" s="7" t="s">
        <v>102</v>
      </c>
      <c r="BB96" s="7" t="s">
        <v>102</v>
      </c>
      <c r="BC96" s="7" t="s">
        <v>102</v>
      </c>
      <c r="BD96" s="16">
        <v>44027</v>
      </c>
      <c r="BE96" s="16">
        <v>44194</v>
      </c>
      <c r="BF96" s="10" t="s">
        <v>298</v>
      </c>
      <c r="BG96" s="7" t="s">
        <v>299</v>
      </c>
      <c r="BH96" s="7">
        <v>39742375</v>
      </c>
      <c r="BI96" s="7">
        <v>2</v>
      </c>
      <c r="BJ96" s="7" t="s">
        <v>102</v>
      </c>
      <c r="BK96" s="7" t="s">
        <v>102</v>
      </c>
      <c r="BL96" s="7" t="s">
        <v>102</v>
      </c>
      <c r="BM96" s="7" t="s">
        <v>102</v>
      </c>
      <c r="BN96" s="12" t="str">
        <f>AJ96</f>
        <v>ALVARO LEANDRO JIMENEZ TUNJANO</v>
      </c>
      <c r="BO96" s="17">
        <f>AD96</f>
        <v>23664399</v>
      </c>
      <c r="BP96" s="17" t="str">
        <f>R96</f>
        <v>1 1. Días</v>
      </c>
      <c r="BQ96" s="18">
        <f>S96</f>
        <v>165</v>
      </c>
      <c r="BR96" s="94"/>
      <c r="BS96" s="93"/>
      <c r="BT96" s="94"/>
      <c r="BU96" s="94"/>
      <c r="BV96" s="94"/>
      <c r="BW96" s="94"/>
      <c r="BX96" s="94">
        <v>2294730</v>
      </c>
      <c r="BY96" s="94">
        <v>4302618</v>
      </c>
      <c r="BZ96" s="94">
        <v>4302618</v>
      </c>
      <c r="CA96" s="94">
        <v>4302618</v>
      </c>
      <c r="CB96" s="95">
        <v>4302618</v>
      </c>
      <c r="CC96" s="94"/>
      <c r="CD96" s="94"/>
      <c r="CE96" s="94"/>
      <c r="CF96" s="94"/>
      <c r="CG96" s="94"/>
      <c r="CH96" s="94"/>
      <c r="CI96" s="93">
        <f t="shared" si="1"/>
        <v>19505202</v>
      </c>
      <c r="CJ96" s="97">
        <f t="shared" si="2"/>
        <v>0.82424244114545231</v>
      </c>
      <c r="CK96" s="98" t="s">
        <v>212</v>
      </c>
      <c r="CL96" s="94"/>
      <c r="CM96" s="94"/>
      <c r="CN96" s="94"/>
      <c r="CO96" s="94"/>
      <c r="CP96" s="94"/>
      <c r="CQ96" s="94">
        <v>6</v>
      </c>
      <c r="CR96" s="94">
        <v>5</v>
      </c>
      <c r="CS96" s="99" t="s">
        <v>1041</v>
      </c>
      <c r="CT96" s="100">
        <v>44180</v>
      </c>
      <c r="CU96" s="101">
        <v>4302618</v>
      </c>
      <c r="CV96" s="92">
        <f t="shared" si="3"/>
        <v>4302618</v>
      </c>
      <c r="CW96" s="93">
        <f t="shared" si="4"/>
        <v>19505202</v>
      </c>
      <c r="CX96" s="93">
        <f t="shared" si="5"/>
        <v>4159197</v>
      </c>
      <c r="CY96" s="94"/>
      <c r="CZ96" s="94"/>
    </row>
    <row r="97" spans="1:104" ht="84" customHeight="1" x14ac:dyDescent="0.25">
      <c r="A97" s="5" t="s">
        <v>1042</v>
      </c>
      <c r="B97" s="6">
        <v>44021</v>
      </c>
      <c r="C97" s="7" t="s">
        <v>118</v>
      </c>
      <c r="D97" s="5" t="s">
        <v>102</v>
      </c>
      <c r="E97" s="7" t="s">
        <v>956</v>
      </c>
      <c r="F97" s="7" t="s">
        <v>957</v>
      </c>
      <c r="G97" s="8" t="s">
        <v>1043</v>
      </c>
      <c r="H97" s="7" t="s">
        <v>106</v>
      </c>
      <c r="I97" s="7" t="s">
        <v>1044</v>
      </c>
      <c r="J97" s="9" t="s">
        <v>1045</v>
      </c>
      <c r="K97" s="6">
        <v>44022</v>
      </c>
      <c r="L97" s="7" t="s">
        <v>109</v>
      </c>
      <c r="M97" s="7" t="s">
        <v>110</v>
      </c>
      <c r="N97" s="8" t="s">
        <v>1046</v>
      </c>
      <c r="O97" s="10" t="s">
        <v>102</v>
      </c>
      <c r="P97" s="7" t="s">
        <v>1047</v>
      </c>
      <c r="Q97" s="7" t="s">
        <v>113</v>
      </c>
      <c r="R97" s="7" t="s">
        <v>232</v>
      </c>
      <c r="S97" s="7">
        <v>165</v>
      </c>
      <c r="T97" s="7" t="s">
        <v>1037</v>
      </c>
      <c r="U97" s="7">
        <v>7621</v>
      </c>
      <c r="V97" s="7">
        <v>56</v>
      </c>
      <c r="W97" s="7">
        <v>166</v>
      </c>
      <c r="X97" s="10">
        <v>44019</v>
      </c>
      <c r="Y97" s="7" t="s">
        <v>152</v>
      </c>
      <c r="Z97" s="11">
        <v>23664399</v>
      </c>
      <c r="AA97" s="11">
        <v>4302618</v>
      </c>
      <c r="AB97" s="10" t="s">
        <v>102</v>
      </c>
      <c r="AC97" s="11">
        <v>0</v>
      </c>
      <c r="AD97" s="11">
        <f t="shared" si="7"/>
        <v>23664399</v>
      </c>
      <c r="AE97" s="10" t="s">
        <v>102</v>
      </c>
      <c r="AF97" s="10" t="s">
        <v>102</v>
      </c>
      <c r="AG97" s="10" t="s">
        <v>102</v>
      </c>
      <c r="AH97" s="10" t="s">
        <v>102</v>
      </c>
      <c r="AI97" s="10" t="s">
        <v>102</v>
      </c>
      <c r="AJ97" s="12" t="s">
        <v>340</v>
      </c>
      <c r="AK97" s="13" t="s">
        <v>119</v>
      </c>
      <c r="AL97" s="14" t="s">
        <v>120</v>
      </c>
      <c r="AM97" s="6" t="s">
        <v>121</v>
      </c>
      <c r="AN97" s="6" t="s">
        <v>122</v>
      </c>
      <c r="AO97" s="6" t="s">
        <v>122</v>
      </c>
      <c r="AP97" s="7">
        <v>3813000</v>
      </c>
      <c r="AQ97" s="13" t="s">
        <v>341</v>
      </c>
      <c r="AR97" s="40" t="s">
        <v>156</v>
      </c>
      <c r="AS97" s="26" t="s">
        <v>102</v>
      </c>
      <c r="AT97" s="26" t="s">
        <v>102</v>
      </c>
      <c r="AU97" s="26" t="s">
        <v>102</v>
      </c>
      <c r="AV97" s="26" t="s">
        <v>102</v>
      </c>
      <c r="AW97" s="15" t="s">
        <v>1048</v>
      </c>
      <c r="AX97" s="7">
        <v>131</v>
      </c>
      <c r="AY97" s="10">
        <v>44026</v>
      </c>
      <c r="AZ97" s="7" t="s">
        <v>102</v>
      </c>
      <c r="BA97" s="7" t="s">
        <v>102</v>
      </c>
      <c r="BB97" s="7" t="s">
        <v>102</v>
      </c>
      <c r="BC97" s="7" t="s">
        <v>102</v>
      </c>
      <c r="BD97" s="16">
        <v>44026</v>
      </c>
      <c r="BE97" s="16">
        <v>44193</v>
      </c>
      <c r="BF97" s="10" t="s">
        <v>298</v>
      </c>
      <c r="BG97" s="7" t="s">
        <v>299</v>
      </c>
      <c r="BH97" s="7">
        <v>39742375</v>
      </c>
      <c r="BI97" s="7">
        <v>2</v>
      </c>
      <c r="BJ97" s="7" t="s">
        <v>102</v>
      </c>
      <c r="BK97" s="7" t="s">
        <v>102</v>
      </c>
      <c r="BL97" s="7" t="s">
        <v>102</v>
      </c>
      <c r="BM97" s="7" t="s">
        <v>102</v>
      </c>
      <c r="BN97" s="12" t="str">
        <f>AJ97</f>
        <v>ANDRES FELIPE FORERO OVIEDO</v>
      </c>
      <c r="BO97" s="17">
        <f>AD97</f>
        <v>23664399</v>
      </c>
      <c r="BP97" s="17" t="str">
        <f>R97</f>
        <v>1 1. Días</v>
      </c>
      <c r="BQ97" s="18">
        <f>S97</f>
        <v>165</v>
      </c>
      <c r="BR97" s="94"/>
      <c r="BS97" s="93"/>
      <c r="BT97" s="94"/>
      <c r="BU97" s="94"/>
      <c r="BV97" s="94"/>
      <c r="BW97" s="94"/>
      <c r="BX97" s="94">
        <v>2438150</v>
      </c>
      <c r="BY97" s="94">
        <v>4302618</v>
      </c>
      <c r="BZ97" s="94">
        <v>4302618</v>
      </c>
      <c r="CA97" s="94">
        <v>4302618</v>
      </c>
      <c r="CB97" s="95">
        <v>4302618</v>
      </c>
      <c r="CC97" s="94"/>
      <c r="CD97" s="94"/>
      <c r="CE97" s="94"/>
      <c r="CF97" s="94"/>
      <c r="CG97" s="94"/>
      <c r="CH97" s="94"/>
      <c r="CI97" s="93">
        <f t="shared" si="1"/>
        <v>19648622</v>
      </c>
      <c r="CJ97" s="97">
        <f t="shared" si="2"/>
        <v>0.83030302185151628</v>
      </c>
      <c r="CK97" s="98" t="s">
        <v>212</v>
      </c>
      <c r="CL97" s="94"/>
      <c r="CM97" s="94"/>
      <c r="CN97" s="94"/>
      <c r="CO97" s="94"/>
      <c r="CP97" s="94"/>
      <c r="CQ97" s="94">
        <v>6</v>
      </c>
      <c r="CR97" s="94">
        <v>5</v>
      </c>
      <c r="CS97" s="99" t="s">
        <v>1049</v>
      </c>
      <c r="CT97" s="100">
        <v>44175</v>
      </c>
      <c r="CU97" s="101">
        <v>4302618</v>
      </c>
      <c r="CV97" s="92">
        <f t="shared" si="3"/>
        <v>4302618</v>
      </c>
      <c r="CW97" s="93">
        <f t="shared" si="4"/>
        <v>19648622</v>
      </c>
      <c r="CX97" s="93">
        <f t="shared" si="5"/>
        <v>4015777</v>
      </c>
      <c r="CY97" s="94"/>
      <c r="CZ97" s="94"/>
    </row>
    <row r="98" spans="1:104" ht="120" customHeight="1" x14ac:dyDescent="0.25">
      <c r="A98" s="5" t="s">
        <v>1050</v>
      </c>
      <c r="B98" s="6">
        <v>44022</v>
      </c>
      <c r="C98" s="7" t="s">
        <v>101</v>
      </c>
      <c r="D98" s="5" t="s">
        <v>102</v>
      </c>
      <c r="E98" s="7" t="s">
        <v>956</v>
      </c>
      <c r="F98" s="7" t="s">
        <v>957</v>
      </c>
      <c r="G98" s="8" t="s">
        <v>1051</v>
      </c>
      <c r="H98" s="7" t="s">
        <v>106</v>
      </c>
      <c r="I98" s="7" t="s">
        <v>1052</v>
      </c>
      <c r="J98" s="9" t="s">
        <v>1053</v>
      </c>
      <c r="K98" s="6">
        <v>44022</v>
      </c>
      <c r="L98" s="7" t="s">
        <v>109</v>
      </c>
      <c r="M98" s="7" t="s">
        <v>110</v>
      </c>
      <c r="N98" s="8" t="s">
        <v>1054</v>
      </c>
      <c r="O98" s="10" t="s">
        <v>102</v>
      </c>
      <c r="P98" s="7" t="s">
        <v>1055</v>
      </c>
      <c r="Q98" s="7" t="s">
        <v>113</v>
      </c>
      <c r="R98" s="7" t="s">
        <v>232</v>
      </c>
      <c r="S98" s="7">
        <v>165</v>
      </c>
      <c r="T98" s="7" t="s">
        <v>115</v>
      </c>
      <c r="U98" s="7" t="s">
        <v>116</v>
      </c>
      <c r="V98" s="7" t="s">
        <v>102</v>
      </c>
      <c r="W98" s="7">
        <v>154</v>
      </c>
      <c r="X98" s="10">
        <v>44000</v>
      </c>
      <c r="Y98" s="7" t="s">
        <v>117</v>
      </c>
      <c r="Z98" s="11">
        <v>59160998</v>
      </c>
      <c r="AA98" s="11">
        <v>10756545</v>
      </c>
      <c r="AB98" s="10" t="s">
        <v>102</v>
      </c>
      <c r="AC98" s="11">
        <v>0</v>
      </c>
      <c r="AD98" s="11">
        <f t="shared" si="7"/>
        <v>59160998</v>
      </c>
      <c r="AE98" s="10" t="s">
        <v>102</v>
      </c>
      <c r="AF98" s="10" t="s">
        <v>102</v>
      </c>
      <c r="AG98" s="10" t="s">
        <v>102</v>
      </c>
      <c r="AH98" s="10" t="s">
        <v>102</v>
      </c>
      <c r="AI98" s="10" t="s">
        <v>102</v>
      </c>
      <c r="AJ98" s="12" t="s">
        <v>223</v>
      </c>
      <c r="AK98" s="13" t="s">
        <v>119</v>
      </c>
      <c r="AL98" s="14" t="s">
        <v>120</v>
      </c>
      <c r="AM98" s="6" t="s">
        <v>121</v>
      </c>
      <c r="AN98" s="6" t="s">
        <v>122</v>
      </c>
      <c r="AO98" s="6" t="s">
        <v>122</v>
      </c>
      <c r="AP98" s="7">
        <v>3813000</v>
      </c>
      <c r="AQ98" s="13" t="s">
        <v>484</v>
      </c>
      <c r="AR98" s="40" t="s">
        <v>224</v>
      </c>
      <c r="AS98" s="26" t="s">
        <v>102</v>
      </c>
      <c r="AT98" s="26" t="s">
        <v>102</v>
      </c>
      <c r="AU98" s="26" t="s">
        <v>102</v>
      </c>
      <c r="AV98" s="26" t="s">
        <v>102</v>
      </c>
      <c r="AW98" s="15" t="s">
        <v>1056</v>
      </c>
      <c r="AX98" s="7">
        <v>130</v>
      </c>
      <c r="AY98" s="10">
        <v>44022</v>
      </c>
      <c r="AZ98" s="7" t="s">
        <v>102</v>
      </c>
      <c r="BA98" s="7" t="s">
        <v>102</v>
      </c>
      <c r="BB98" s="7" t="s">
        <v>102</v>
      </c>
      <c r="BC98" s="7" t="s">
        <v>102</v>
      </c>
      <c r="BD98" s="16">
        <v>44033</v>
      </c>
      <c r="BE98" s="16">
        <v>44200</v>
      </c>
      <c r="BF98" s="10" t="s">
        <v>126</v>
      </c>
      <c r="BG98" s="7" t="s">
        <v>159</v>
      </c>
      <c r="BH98" s="7">
        <v>80767640</v>
      </c>
      <c r="BI98" s="7">
        <v>7</v>
      </c>
      <c r="BJ98" s="7" t="s">
        <v>102</v>
      </c>
      <c r="BK98" s="7" t="s">
        <v>102</v>
      </c>
      <c r="BL98" s="7" t="s">
        <v>102</v>
      </c>
      <c r="BM98" s="7" t="s">
        <v>102</v>
      </c>
      <c r="BN98" s="12" t="str">
        <f>AJ98</f>
        <v>CARLOS ANDRÉS ACOSTA NARANJO</v>
      </c>
      <c r="BO98" s="17">
        <f>AD98</f>
        <v>59160998</v>
      </c>
      <c r="BP98" s="17" t="str">
        <f>R98</f>
        <v>1 1. Días</v>
      </c>
      <c r="BQ98" s="18">
        <f>S98</f>
        <v>165</v>
      </c>
      <c r="BR98" s="94"/>
      <c r="BS98" s="93"/>
      <c r="BT98" s="94"/>
      <c r="BU98" s="94"/>
      <c r="BV98" s="94"/>
      <c r="BW98" s="94"/>
      <c r="BX98" s="94">
        <v>3585515</v>
      </c>
      <c r="BY98" s="94">
        <v>10756545</v>
      </c>
      <c r="BZ98" s="94">
        <v>10756545</v>
      </c>
      <c r="CA98" s="94"/>
      <c r="CB98" s="95">
        <v>21513090</v>
      </c>
      <c r="CC98" s="96"/>
      <c r="CD98" s="95"/>
      <c r="CE98" s="94"/>
      <c r="CF98" s="94"/>
      <c r="CG98" s="94"/>
      <c r="CH98" s="94"/>
      <c r="CI98" s="93">
        <f t="shared" si="1"/>
        <v>46611695</v>
      </c>
      <c r="CJ98" s="97">
        <f t="shared" si="2"/>
        <v>0.78787878122001931</v>
      </c>
      <c r="CK98" s="98" t="s">
        <v>212</v>
      </c>
      <c r="CL98" s="94"/>
      <c r="CM98" s="94"/>
      <c r="CN98" s="94"/>
      <c r="CO98" s="94"/>
      <c r="CP98" s="94"/>
      <c r="CQ98" s="94">
        <v>6</v>
      </c>
      <c r="CR98" s="94">
        <v>5</v>
      </c>
      <c r="CS98" s="99" t="s">
        <v>1057</v>
      </c>
      <c r="CT98" s="100">
        <v>44179</v>
      </c>
      <c r="CU98" s="101">
        <v>10756545</v>
      </c>
      <c r="CV98" s="92">
        <f t="shared" si="3"/>
        <v>10756545</v>
      </c>
      <c r="CW98" s="93">
        <f t="shared" si="4"/>
        <v>46611695</v>
      </c>
      <c r="CX98" s="93">
        <f t="shared" si="5"/>
        <v>12549303</v>
      </c>
      <c r="CY98" s="94"/>
      <c r="CZ98" s="94"/>
    </row>
    <row r="99" spans="1:104" ht="72" customHeight="1" x14ac:dyDescent="0.25">
      <c r="A99" s="5" t="s">
        <v>1058</v>
      </c>
      <c r="B99" s="6">
        <v>44021</v>
      </c>
      <c r="C99" s="7" t="s">
        <v>118</v>
      </c>
      <c r="D99" s="5" t="s">
        <v>102</v>
      </c>
      <c r="E99" s="7" t="s">
        <v>956</v>
      </c>
      <c r="F99" s="7" t="s">
        <v>957</v>
      </c>
      <c r="G99" s="8" t="s">
        <v>1059</v>
      </c>
      <c r="H99" s="7" t="s">
        <v>106</v>
      </c>
      <c r="I99" s="7" t="s">
        <v>1060</v>
      </c>
      <c r="J99" s="9" t="s">
        <v>1061</v>
      </c>
      <c r="K99" s="6">
        <v>44025</v>
      </c>
      <c r="L99" s="7" t="s">
        <v>109</v>
      </c>
      <c r="M99" s="7" t="s">
        <v>110</v>
      </c>
      <c r="N99" s="8" t="s">
        <v>1062</v>
      </c>
      <c r="O99" s="10" t="s">
        <v>102</v>
      </c>
      <c r="P99" s="7" t="s">
        <v>1063</v>
      </c>
      <c r="Q99" s="7" t="s">
        <v>113</v>
      </c>
      <c r="R99" s="7" t="s">
        <v>232</v>
      </c>
      <c r="S99" s="7">
        <v>165</v>
      </c>
      <c r="T99" s="7" t="s">
        <v>1037</v>
      </c>
      <c r="U99" s="7">
        <v>7621</v>
      </c>
      <c r="V99" s="7">
        <v>56</v>
      </c>
      <c r="W99" s="7">
        <v>181</v>
      </c>
      <c r="X99" s="10">
        <v>44018</v>
      </c>
      <c r="Y99" s="7" t="s">
        <v>152</v>
      </c>
      <c r="Z99" s="11">
        <v>59160998</v>
      </c>
      <c r="AA99" s="11">
        <v>10756545</v>
      </c>
      <c r="AB99" s="10" t="s">
        <v>102</v>
      </c>
      <c r="AC99" s="11">
        <v>0</v>
      </c>
      <c r="AD99" s="11">
        <f t="shared" si="7"/>
        <v>59160998</v>
      </c>
      <c r="AE99" s="10" t="s">
        <v>102</v>
      </c>
      <c r="AF99" s="10" t="s">
        <v>102</v>
      </c>
      <c r="AG99" s="10" t="s">
        <v>102</v>
      </c>
      <c r="AH99" s="10" t="s">
        <v>102</v>
      </c>
      <c r="AI99" s="10" t="s">
        <v>102</v>
      </c>
      <c r="AJ99" s="12" t="s">
        <v>1064</v>
      </c>
      <c r="AK99" s="13" t="s">
        <v>119</v>
      </c>
      <c r="AL99" s="14" t="s">
        <v>120</v>
      </c>
      <c r="AM99" s="6" t="s">
        <v>121</v>
      </c>
      <c r="AN99" s="6" t="s">
        <v>612</v>
      </c>
      <c r="AO99" s="6" t="s">
        <v>613</v>
      </c>
      <c r="AP99" s="7">
        <v>3813000</v>
      </c>
      <c r="AQ99" s="13" t="s">
        <v>538</v>
      </c>
      <c r="AR99" s="40" t="s">
        <v>124</v>
      </c>
      <c r="AS99" s="26" t="s">
        <v>102</v>
      </c>
      <c r="AT99" s="26" t="s">
        <v>102</v>
      </c>
      <c r="AU99" s="26" t="s">
        <v>102</v>
      </c>
      <c r="AV99" s="26" t="s">
        <v>102</v>
      </c>
      <c r="AW99" s="15" t="s">
        <v>1065</v>
      </c>
      <c r="AX99" s="7">
        <v>138</v>
      </c>
      <c r="AY99" s="10">
        <v>44027</v>
      </c>
      <c r="AZ99" s="7" t="s">
        <v>102</v>
      </c>
      <c r="BA99" s="7" t="s">
        <v>102</v>
      </c>
      <c r="BB99" s="7" t="s">
        <v>102</v>
      </c>
      <c r="BC99" s="7" t="s">
        <v>102</v>
      </c>
      <c r="BD99" s="16">
        <v>44027</v>
      </c>
      <c r="BE99" s="16">
        <v>44194</v>
      </c>
      <c r="BF99" s="10" t="s">
        <v>267</v>
      </c>
      <c r="BG99" s="7" t="s">
        <v>279</v>
      </c>
      <c r="BH99" s="7">
        <v>28915546</v>
      </c>
      <c r="BI99" s="7">
        <v>9</v>
      </c>
      <c r="BJ99" s="7" t="s">
        <v>102</v>
      </c>
      <c r="BK99" s="7" t="s">
        <v>102</v>
      </c>
      <c r="BL99" s="7" t="s">
        <v>102</v>
      </c>
      <c r="BM99" s="7" t="s">
        <v>102</v>
      </c>
      <c r="BN99" s="12" t="str">
        <f>AJ99</f>
        <v>GLADYS GUTIERREZ UPEGUI</v>
      </c>
      <c r="BO99" s="17">
        <f>AD99</f>
        <v>59160998</v>
      </c>
      <c r="BP99" s="17" t="str">
        <f>R99</f>
        <v>1 1. Días</v>
      </c>
      <c r="BQ99" s="18">
        <f>S99</f>
        <v>165</v>
      </c>
      <c r="BR99" s="94"/>
      <c r="BS99" s="93"/>
      <c r="BT99" s="94"/>
      <c r="BU99" s="94"/>
      <c r="BV99" s="94"/>
      <c r="BW99" s="94"/>
      <c r="BX99" s="94">
        <v>5736824</v>
      </c>
      <c r="BY99" s="94">
        <v>10756545</v>
      </c>
      <c r="BZ99" s="94">
        <v>10756545</v>
      </c>
      <c r="CA99" s="94">
        <v>10756545</v>
      </c>
      <c r="CB99" s="95">
        <v>10756545</v>
      </c>
      <c r="CC99" s="94"/>
      <c r="CD99" s="94"/>
      <c r="CE99" s="94"/>
      <c r="CF99" s="94"/>
      <c r="CG99" s="94"/>
      <c r="CH99" s="94"/>
      <c r="CI99" s="93">
        <f t="shared" si="1"/>
        <v>48763004</v>
      </c>
      <c r="CJ99" s="97">
        <f t="shared" si="2"/>
        <v>0.82424241727632785</v>
      </c>
      <c r="CK99" s="98" t="s">
        <v>212</v>
      </c>
      <c r="CL99" s="94"/>
      <c r="CM99" s="94"/>
      <c r="CN99" s="94"/>
      <c r="CO99" s="94"/>
      <c r="CP99" s="94"/>
      <c r="CQ99" s="94">
        <v>6</v>
      </c>
      <c r="CR99" s="94">
        <v>5</v>
      </c>
      <c r="CS99" s="99" t="s">
        <v>1066</v>
      </c>
      <c r="CT99" s="100">
        <v>44174</v>
      </c>
      <c r="CU99" s="101">
        <v>10756545</v>
      </c>
      <c r="CV99" s="92">
        <f t="shared" si="3"/>
        <v>10756545</v>
      </c>
      <c r="CW99" s="93">
        <f t="shared" si="4"/>
        <v>48763004</v>
      </c>
      <c r="CX99" s="93">
        <f t="shared" si="5"/>
        <v>10397994</v>
      </c>
      <c r="CY99" s="94"/>
      <c r="CZ99" s="94"/>
    </row>
    <row r="100" spans="1:104" ht="84" customHeight="1" x14ac:dyDescent="0.25">
      <c r="A100" s="5" t="s">
        <v>1067</v>
      </c>
      <c r="B100" s="6">
        <v>44022</v>
      </c>
      <c r="C100" s="7" t="s">
        <v>118</v>
      </c>
      <c r="D100" s="5" t="s">
        <v>102</v>
      </c>
      <c r="E100" s="7" t="s">
        <v>956</v>
      </c>
      <c r="F100" s="7" t="s">
        <v>957</v>
      </c>
      <c r="G100" s="8" t="s">
        <v>1068</v>
      </c>
      <c r="H100" s="7" t="s">
        <v>106</v>
      </c>
      <c r="I100" s="7" t="s">
        <v>1069</v>
      </c>
      <c r="J100" s="9" t="s">
        <v>1070</v>
      </c>
      <c r="K100" s="6">
        <v>44025</v>
      </c>
      <c r="L100" s="7" t="s">
        <v>109</v>
      </c>
      <c r="M100" s="7" t="s">
        <v>110</v>
      </c>
      <c r="N100" s="8" t="s">
        <v>1071</v>
      </c>
      <c r="O100" s="10" t="s">
        <v>102</v>
      </c>
      <c r="P100" s="7" t="s">
        <v>1072</v>
      </c>
      <c r="Q100" s="7" t="s">
        <v>113</v>
      </c>
      <c r="R100" s="7" t="s">
        <v>232</v>
      </c>
      <c r="S100" s="7">
        <v>165</v>
      </c>
      <c r="T100" s="7" t="s">
        <v>1037</v>
      </c>
      <c r="U100" s="7">
        <v>7621</v>
      </c>
      <c r="V100" s="7">
        <v>56</v>
      </c>
      <c r="W100" s="7">
        <v>167</v>
      </c>
      <c r="X100" s="10">
        <v>44019</v>
      </c>
      <c r="Y100" s="7" t="s">
        <v>152</v>
      </c>
      <c r="Z100" s="11">
        <v>31552532</v>
      </c>
      <c r="AA100" s="11">
        <v>5736824</v>
      </c>
      <c r="AB100" s="10" t="s">
        <v>102</v>
      </c>
      <c r="AC100" s="11">
        <v>0</v>
      </c>
      <c r="AD100" s="11">
        <f t="shared" si="7"/>
        <v>31552532</v>
      </c>
      <c r="AE100" s="10" t="s">
        <v>102</v>
      </c>
      <c r="AF100" s="10" t="s">
        <v>102</v>
      </c>
      <c r="AG100" s="10" t="s">
        <v>102</v>
      </c>
      <c r="AH100" s="10" t="s">
        <v>102</v>
      </c>
      <c r="AI100" s="10" t="s">
        <v>102</v>
      </c>
      <c r="AJ100" s="12" t="s">
        <v>611</v>
      </c>
      <c r="AK100" s="13" t="s">
        <v>119</v>
      </c>
      <c r="AL100" s="14" t="s">
        <v>120</v>
      </c>
      <c r="AM100" s="6" t="s">
        <v>121</v>
      </c>
      <c r="AN100" s="6" t="s">
        <v>612</v>
      </c>
      <c r="AO100" s="6" t="s">
        <v>613</v>
      </c>
      <c r="AP100" s="7">
        <v>3813000</v>
      </c>
      <c r="AQ100" s="13" t="s">
        <v>179</v>
      </c>
      <c r="AR100" s="40" t="s">
        <v>614</v>
      </c>
      <c r="AS100" s="26" t="s">
        <v>102</v>
      </c>
      <c r="AT100" s="26" t="s">
        <v>102</v>
      </c>
      <c r="AU100" s="26" t="s">
        <v>102</v>
      </c>
      <c r="AV100" s="26" t="s">
        <v>102</v>
      </c>
      <c r="AW100" s="15" t="s">
        <v>1073</v>
      </c>
      <c r="AX100" s="7">
        <v>134</v>
      </c>
      <c r="AY100" s="10">
        <v>44026</v>
      </c>
      <c r="AZ100" s="7" t="s">
        <v>102</v>
      </c>
      <c r="BA100" s="7" t="s">
        <v>102</v>
      </c>
      <c r="BB100" s="7" t="s">
        <v>102</v>
      </c>
      <c r="BC100" s="7" t="s">
        <v>102</v>
      </c>
      <c r="BD100" s="16">
        <v>44027</v>
      </c>
      <c r="BE100" s="16">
        <v>44194</v>
      </c>
      <c r="BF100" s="10" t="s">
        <v>298</v>
      </c>
      <c r="BG100" s="7" t="s">
        <v>299</v>
      </c>
      <c r="BH100" s="7">
        <v>39742375</v>
      </c>
      <c r="BI100" s="7">
        <v>2</v>
      </c>
      <c r="BJ100" s="7" t="s">
        <v>102</v>
      </c>
      <c r="BK100" s="7" t="s">
        <v>102</v>
      </c>
      <c r="BL100" s="7" t="s">
        <v>102</v>
      </c>
      <c r="BM100" s="7" t="s">
        <v>102</v>
      </c>
      <c r="BN100" s="12" t="str">
        <f>AJ100</f>
        <v>FLOR ESPERANZA ESPITIA CUENCA</v>
      </c>
      <c r="BO100" s="17">
        <f>AD100</f>
        <v>31552532</v>
      </c>
      <c r="BP100" s="17" t="str">
        <f>R100</f>
        <v>1 1. Días</v>
      </c>
      <c r="BQ100" s="18">
        <f>S100</f>
        <v>165</v>
      </c>
      <c r="BR100" s="94"/>
      <c r="BS100" s="93"/>
      <c r="BT100" s="94"/>
      <c r="BU100" s="94"/>
      <c r="BV100" s="94"/>
      <c r="BW100" s="94"/>
      <c r="BX100" s="94">
        <v>3059639</v>
      </c>
      <c r="BY100" s="94">
        <v>5736824</v>
      </c>
      <c r="BZ100" s="94">
        <v>5736824</v>
      </c>
      <c r="CA100" s="94">
        <v>5736824</v>
      </c>
      <c r="CB100" s="95">
        <v>5736824</v>
      </c>
      <c r="CC100" s="94"/>
      <c r="CD100" s="94"/>
      <c r="CE100" s="94"/>
      <c r="CF100" s="94"/>
      <c r="CG100" s="94"/>
      <c r="CH100" s="94"/>
      <c r="CI100" s="93">
        <f t="shared" si="1"/>
        <v>26006935</v>
      </c>
      <c r="CJ100" s="97">
        <f t="shared" si="2"/>
        <v>0.82424240945227467</v>
      </c>
      <c r="CK100" s="98" t="s">
        <v>212</v>
      </c>
      <c r="CL100" s="94"/>
      <c r="CM100" s="94"/>
      <c r="CN100" s="94"/>
      <c r="CO100" s="94"/>
      <c r="CP100" s="94"/>
      <c r="CQ100" s="94">
        <v>6</v>
      </c>
      <c r="CR100" s="94">
        <v>5</v>
      </c>
      <c r="CS100" s="99" t="s">
        <v>1074</v>
      </c>
      <c r="CT100" s="100">
        <v>44179</v>
      </c>
      <c r="CU100" s="101">
        <v>5736824</v>
      </c>
      <c r="CV100" s="92">
        <f t="shared" si="3"/>
        <v>5736824</v>
      </c>
      <c r="CW100" s="93">
        <f t="shared" si="4"/>
        <v>26006935</v>
      </c>
      <c r="CX100" s="93">
        <f t="shared" si="5"/>
        <v>5545597</v>
      </c>
      <c r="CY100" s="94"/>
      <c r="CZ100" s="94"/>
    </row>
    <row r="101" spans="1:104" ht="96" customHeight="1" x14ac:dyDescent="0.25">
      <c r="A101" s="5" t="s">
        <v>1075</v>
      </c>
      <c r="B101" s="6">
        <v>44022</v>
      </c>
      <c r="C101" s="7" t="s">
        <v>145</v>
      </c>
      <c r="D101" s="5" t="s">
        <v>102</v>
      </c>
      <c r="E101" s="7" t="s">
        <v>956</v>
      </c>
      <c r="F101" s="7" t="s">
        <v>957</v>
      </c>
      <c r="G101" s="8" t="s">
        <v>1076</v>
      </c>
      <c r="H101" s="7" t="s">
        <v>106</v>
      </c>
      <c r="I101" s="7" t="s">
        <v>1077</v>
      </c>
      <c r="J101" s="9" t="s">
        <v>1078</v>
      </c>
      <c r="K101" s="6">
        <v>44025</v>
      </c>
      <c r="L101" s="7" t="s">
        <v>109</v>
      </c>
      <c r="M101" s="7" t="s">
        <v>110</v>
      </c>
      <c r="N101" s="8" t="s">
        <v>1079</v>
      </c>
      <c r="O101" s="10" t="s">
        <v>102</v>
      </c>
      <c r="P101" s="7" t="s">
        <v>1080</v>
      </c>
      <c r="Q101" s="7" t="s">
        <v>113</v>
      </c>
      <c r="R101" s="7" t="s">
        <v>114</v>
      </c>
      <c r="S101" s="7">
        <v>3</v>
      </c>
      <c r="T101" s="7" t="s">
        <v>1081</v>
      </c>
      <c r="U101" s="7">
        <v>7632</v>
      </c>
      <c r="V101" s="7">
        <v>54</v>
      </c>
      <c r="W101" s="7">
        <v>189</v>
      </c>
      <c r="X101" s="10">
        <v>44019</v>
      </c>
      <c r="Y101" s="7" t="s">
        <v>152</v>
      </c>
      <c r="Z101" s="11">
        <v>21513090</v>
      </c>
      <c r="AA101" s="11">
        <v>7171030</v>
      </c>
      <c r="AB101" s="10" t="s">
        <v>1082</v>
      </c>
      <c r="AC101" s="11" t="s">
        <v>1083</v>
      </c>
      <c r="AD101" s="11">
        <v>32269635</v>
      </c>
      <c r="AE101" s="10" t="s">
        <v>1084</v>
      </c>
      <c r="AF101" s="10" t="s">
        <v>1085</v>
      </c>
      <c r="AG101" s="10" t="s">
        <v>196</v>
      </c>
      <c r="AH101" s="10" t="s">
        <v>102</v>
      </c>
      <c r="AI101" s="10" t="s">
        <v>102</v>
      </c>
      <c r="AJ101" s="12" t="s">
        <v>417</v>
      </c>
      <c r="AK101" s="13" t="s">
        <v>119</v>
      </c>
      <c r="AL101" s="14" t="s">
        <v>120</v>
      </c>
      <c r="AM101" s="6" t="s">
        <v>121</v>
      </c>
      <c r="AN101" s="6" t="s">
        <v>418</v>
      </c>
      <c r="AO101" s="6" t="s">
        <v>419</v>
      </c>
      <c r="AP101" s="7">
        <v>3813000</v>
      </c>
      <c r="AQ101" s="13" t="s">
        <v>188</v>
      </c>
      <c r="AR101" s="40" t="s">
        <v>420</v>
      </c>
      <c r="AS101" s="26" t="s">
        <v>102</v>
      </c>
      <c r="AT101" s="26" t="s">
        <v>102</v>
      </c>
      <c r="AU101" s="26" t="s">
        <v>102</v>
      </c>
      <c r="AV101" s="26" t="s">
        <v>102</v>
      </c>
      <c r="AW101" s="15" t="s">
        <v>1086</v>
      </c>
      <c r="AX101" s="7">
        <v>147</v>
      </c>
      <c r="AY101" s="10">
        <v>44027</v>
      </c>
      <c r="AZ101" s="7" t="s">
        <v>1087</v>
      </c>
      <c r="BA101" s="10" t="s">
        <v>1088</v>
      </c>
      <c r="BB101" s="7" t="s">
        <v>1089</v>
      </c>
      <c r="BC101" s="10" t="s">
        <v>1090</v>
      </c>
      <c r="BD101" s="16">
        <v>44028</v>
      </c>
      <c r="BE101" s="16">
        <v>44165</v>
      </c>
      <c r="BF101" s="10" t="s">
        <v>238</v>
      </c>
      <c r="BG101" s="7" t="s">
        <v>239</v>
      </c>
      <c r="BH101" s="7">
        <v>79468174</v>
      </c>
      <c r="BI101" s="7">
        <v>1</v>
      </c>
      <c r="BJ101" s="7" t="s">
        <v>102</v>
      </c>
      <c r="BK101" s="7" t="s">
        <v>102</v>
      </c>
      <c r="BL101" s="7" t="s">
        <v>102</v>
      </c>
      <c r="BM101" s="7" t="s">
        <v>102</v>
      </c>
      <c r="BN101" s="12" t="str">
        <f>AJ101</f>
        <v>MILENA DEL CARMEN PULIDO ORELLANO</v>
      </c>
      <c r="BO101" s="17">
        <f>AD101</f>
        <v>32269635</v>
      </c>
      <c r="BP101" s="17" t="str">
        <f>R101</f>
        <v>2 2. Meses</v>
      </c>
      <c r="BQ101" s="18">
        <f>S101</f>
        <v>3</v>
      </c>
      <c r="BR101" s="94"/>
      <c r="BS101" s="93"/>
      <c r="BT101" s="94"/>
      <c r="BU101" s="94"/>
      <c r="BV101" s="94"/>
      <c r="BW101" s="94"/>
      <c r="BX101" s="94">
        <v>3585515</v>
      </c>
      <c r="BY101" s="94">
        <v>7171030</v>
      </c>
      <c r="BZ101" s="94">
        <v>7171030</v>
      </c>
      <c r="CA101" s="94">
        <v>7171030</v>
      </c>
      <c r="CB101" s="95">
        <v>7171030</v>
      </c>
      <c r="CC101" s="96"/>
      <c r="CD101" s="95"/>
      <c r="CE101" s="94"/>
      <c r="CF101" s="94"/>
      <c r="CG101" s="94"/>
      <c r="CH101" s="94"/>
      <c r="CI101" s="93">
        <f t="shared" si="1"/>
        <v>32269635</v>
      </c>
      <c r="CJ101" s="97">
        <f t="shared" si="2"/>
        <v>1</v>
      </c>
      <c r="CK101" s="98" t="s">
        <v>128</v>
      </c>
      <c r="CL101" s="94"/>
      <c r="CM101" s="94"/>
      <c r="CN101" s="94"/>
      <c r="CO101" s="94"/>
      <c r="CP101" s="94"/>
      <c r="CQ101" s="94">
        <v>7</v>
      </c>
      <c r="CR101" s="94">
        <v>7</v>
      </c>
      <c r="CS101" s="99" t="s">
        <v>1091</v>
      </c>
      <c r="CT101" s="100">
        <v>44182</v>
      </c>
      <c r="CU101" s="101">
        <v>3585515</v>
      </c>
      <c r="CV101" s="92">
        <f t="shared" si="3"/>
        <v>3585515</v>
      </c>
      <c r="CW101" s="93">
        <f t="shared" si="4"/>
        <v>32269635</v>
      </c>
      <c r="CX101" s="93">
        <f t="shared" si="5"/>
        <v>0</v>
      </c>
      <c r="CY101" s="94"/>
      <c r="CZ101" s="94"/>
    </row>
    <row r="102" spans="1:104" ht="120" customHeight="1" x14ac:dyDescent="0.25">
      <c r="A102" s="5" t="s">
        <v>1092</v>
      </c>
      <c r="B102" s="6">
        <v>44022</v>
      </c>
      <c r="C102" s="7" t="s">
        <v>145</v>
      </c>
      <c r="D102" s="5" t="s">
        <v>102</v>
      </c>
      <c r="E102" s="7" t="s">
        <v>956</v>
      </c>
      <c r="F102" s="7" t="s">
        <v>957</v>
      </c>
      <c r="G102" s="8" t="s">
        <v>1093</v>
      </c>
      <c r="H102" s="7" t="s">
        <v>106</v>
      </c>
      <c r="I102" s="7" t="s">
        <v>1094</v>
      </c>
      <c r="J102" s="9" t="s">
        <v>1095</v>
      </c>
      <c r="K102" s="6">
        <v>44025</v>
      </c>
      <c r="L102" s="7" t="s">
        <v>109</v>
      </c>
      <c r="M102" s="7" t="s">
        <v>110</v>
      </c>
      <c r="N102" s="8" t="s">
        <v>1096</v>
      </c>
      <c r="O102" s="10" t="s">
        <v>102</v>
      </c>
      <c r="P102" s="7" t="s">
        <v>1097</v>
      </c>
      <c r="Q102" s="7" t="s">
        <v>113</v>
      </c>
      <c r="R102" s="7" t="s">
        <v>114</v>
      </c>
      <c r="S102" s="7">
        <v>3</v>
      </c>
      <c r="T102" s="7" t="s">
        <v>1081</v>
      </c>
      <c r="U102" s="7">
        <v>7632</v>
      </c>
      <c r="V102" s="7">
        <v>54</v>
      </c>
      <c r="W102" s="7">
        <v>190</v>
      </c>
      <c r="X102" s="10">
        <v>44019</v>
      </c>
      <c r="Y102" s="7" t="s">
        <v>152</v>
      </c>
      <c r="Z102" s="11">
        <v>21513090</v>
      </c>
      <c r="AA102" s="11">
        <v>7171030</v>
      </c>
      <c r="AB102" s="10" t="s">
        <v>1098</v>
      </c>
      <c r="AC102" s="11" t="s">
        <v>1083</v>
      </c>
      <c r="AD102" s="11">
        <v>32269635</v>
      </c>
      <c r="AE102" s="10" t="s">
        <v>1084</v>
      </c>
      <c r="AF102" s="10" t="s">
        <v>1085</v>
      </c>
      <c r="AG102" s="10" t="s">
        <v>196</v>
      </c>
      <c r="AH102" s="10" t="s">
        <v>102</v>
      </c>
      <c r="AI102" s="10" t="s">
        <v>102</v>
      </c>
      <c r="AJ102" s="12" t="s">
        <v>474</v>
      </c>
      <c r="AK102" s="13" t="s">
        <v>119</v>
      </c>
      <c r="AL102" s="14" t="s">
        <v>120</v>
      </c>
      <c r="AM102" s="6" t="s">
        <v>121</v>
      </c>
      <c r="AN102" s="6" t="s">
        <v>122</v>
      </c>
      <c r="AO102" s="6" t="s">
        <v>122</v>
      </c>
      <c r="AP102" s="7">
        <v>3813000</v>
      </c>
      <c r="AQ102" s="13" t="s">
        <v>475</v>
      </c>
      <c r="AR102" s="40" t="s">
        <v>420</v>
      </c>
      <c r="AS102" s="26" t="s">
        <v>102</v>
      </c>
      <c r="AT102" s="26" t="s">
        <v>102</v>
      </c>
      <c r="AU102" s="26" t="s">
        <v>102</v>
      </c>
      <c r="AV102" s="26" t="s">
        <v>102</v>
      </c>
      <c r="AW102" s="15" t="s">
        <v>1099</v>
      </c>
      <c r="AX102" s="7">
        <v>148</v>
      </c>
      <c r="AY102" s="10">
        <v>44027</v>
      </c>
      <c r="AZ102" s="7" t="s">
        <v>1100</v>
      </c>
      <c r="BA102" s="10" t="s">
        <v>1101</v>
      </c>
      <c r="BB102" s="7" t="s">
        <v>1102</v>
      </c>
      <c r="BC102" s="10" t="s">
        <v>1090</v>
      </c>
      <c r="BD102" s="16">
        <v>44028</v>
      </c>
      <c r="BE102" s="16">
        <v>44165</v>
      </c>
      <c r="BF102" s="10" t="s">
        <v>238</v>
      </c>
      <c r="BG102" s="7" t="s">
        <v>239</v>
      </c>
      <c r="BH102" s="7">
        <v>79468174</v>
      </c>
      <c r="BI102" s="7">
        <v>1</v>
      </c>
      <c r="BJ102" s="7" t="s">
        <v>102</v>
      </c>
      <c r="BK102" s="7" t="s">
        <v>102</v>
      </c>
      <c r="BL102" s="7" t="s">
        <v>102</v>
      </c>
      <c r="BM102" s="7" t="s">
        <v>102</v>
      </c>
      <c r="BN102" s="12" t="str">
        <f>AJ102</f>
        <v>ALEXANDER BUITRAGO PUENTES</v>
      </c>
      <c r="BO102" s="17">
        <f>AD102</f>
        <v>32269635</v>
      </c>
      <c r="BP102" s="17" t="str">
        <f>R102</f>
        <v>2 2. Meses</v>
      </c>
      <c r="BQ102" s="18">
        <f>S102</f>
        <v>3</v>
      </c>
      <c r="BR102" s="94"/>
      <c r="BS102" s="93"/>
      <c r="BT102" s="94"/>
      <c r="BU102" s="94"/>
      <c r="BV102" s="94"/>
      <c r="BW102" s="94"/>
      <c r="BX102" s="94">
        <v>3585515</v>
      </c>
      <c r="BY102" s="94">
        <v>7171030</v>
      </c>
      <c r="BZ102" s="94">
        <v>7171030</v>
      </c>
      <c r="CA102" s="94">
        <v>7171030</v>
      </c>
      <c r="CB102" s="95">
        <v>7131030</v>
      </c>
      <c r="CC102" s="96"/>
      <c r="CD102" s="95"/>
      <c r="CE102" s="94"/>
      <c r="CF102" s="94"/>
      <c r="CG102" s="94"/>
      <c r="CH102" s="94"/>
      <c r="CI102" s="93">
        <f t="shared" si="1"/>
        <v>32229635</v>
      </c>
      <c r="CJ102" s="97">
        <f t="shared" si="2"/>
        <v>0.99876044460992508</v>
      </c>
      <c r="CK102" s="98" t="s">
        <v>128</v>
      </c>
      <c r="CL102" s="94"/>
      <c r="CM102" s="94"/>
      <c r="CN102" s="94"/>
      <c r="CO102" s="94"/>
      <c r="CP102" s="94"/>
      <c r="CQ102" s="94">
        <v>7</v>
      </c>
      <c r="CR102" s="94">
        <v>7</v>
      </c>
      <c r="CS102" s="99" t="s">
        <v>1103</v>
      </c>
      <c r="CT102" s="100">
        <v>44183</v>
      </c>
      <c r="CU102" s="101">
        <v>3585515</v>
      </c>
      <c r="CV102" s="92">
        <f t="shared" si="3"/>
        <v>3585515</v>
      </c>
      <c r="CW102" s="93">
        <f t="shared" si="4"/>
        <v>32229635</v>
      </c>
      <c r="CX102" s="93">
        <f t="shared" si="5"/>
        <v>40000</v>
      </c>
      <c r="CY102" s="94"/>
      <c r="CZ102" s="94"/>
    </row>
    <row r="103" spans="1:104" ht="72" customHeight="1" x14ac:dyDescent="0.25">
      <c r="A103" s="5" t="s">
        <v>1104</v>
      </c>
      <c r="B103" s="6">
        <v>44022</v>
      </c>
      <c r="C103" s="7" t="s">
        <v>118</v>
      </c>
      <c r="D103" s="5" t="s">
        <v>102</v>
      </c>
      <c r="E103" s="7" t="s">
        <v>956</v>
      </c>
      <c r="F103" s="7" t="s">
        <v>957</v>
      </c>
      <c r="G103" s="8" t="s">
        <v>1105</v>
      </c>
      <c r="H103" s="7" t="s">
        <v>106</v>
      </c>
      <c r="I103" s="7" t="s">
        <v>1106</v>
      </c>
      <c r="J103" s="9" t="s">
        <v>1107</v>
      </c>
      <c r="K103" s="6">
        <v>44025</v>
      </c>
      <c r="L103" s="7" t="s">
        <v>109</v>
      </c>
      <c r="M103" s="7" t="s">
        <v>110</v>
      </c>
      <c r="N103" s="8" t="s">
        <v>1108</v>
      </c>
      <c r="O103" s="10" t="s">
        <v>102</v>
      </c>
      <c r="P103" s="7" t="s">
        <v>1109</v>
      </c>
      <c r="Q103" s="7" t="s">
        <v>113</v>
      </c>
      <c r="R103" s="7" t="s">
        <v>232</v>
      </c>
      <c r="S103" s="7">
        <v>165</v>
      </c>
      <c r="T103" s="7" t="s">
        <v>1037</v>
      </c>
      <c r="U103" s="7">
        <v>7621</v>
      </c>
      <c r="V103" s="7">
        <v>56</v>
      </c>
      <c r="W103" s="7">
        <v>164</v>
      </c>
      <c r="X103" s="10">
        <v>44019</v>
      </c>
      <c r="Y103" s="7" t="s">
        <v>152</v>
      </c>
      <c r="Z103" s="11">
        <v>27608466</v>
      </c>
      <c r="AA103" s="11">
        <v>5019721</v>
      </c>
      <c r="AB103" s="10" t="s">
        <v>102</v>
      </c>
      <c r="AC103" s="11">
        <v>0</v>
      </c>
      <c r="AD103" s="11">
        <f t="shared" ref="AD103:AD124" si="8">Z103+AC103</f>
        <v>27608466</v>
      </c>
      <c r="AE103" s="10" t="s">
        <v>102</v>
      </c>
      <c r="AF103" s="10" t="s">
        <v>102</v>
      </c>
      <c r="AG103" s="10" t="s">
        <v>102</v>
      </c>
      <c r="AH103" s="10" t="s">
        <v>102</v>
      </c>
      <c r="AI103" s="10" t="s">
        <v>102</v>
      </c>
      <c r="AJ103" s="12" t="s">
        <v>529</v>
      </c>
      <c r="AK103" s="13" t="s">
        <v>119</v>
      </c>
      <c r="AL103" s="14" t="s">
        <v>120</v>
      </c>
      <c r="AM103" s="6" t="s">
        <v>121</v>
      </c>
      <c r="AN103" s="6" t="s">
        <v>122</v>
      </c>
      <c r="AO103" s="6" t="s">
        <v>122</v>
      </c>
      <c r="AP103" s="7">
        <v>3813000</v>
      </c>
      <c r="AQ103" s="13" t="s">
        <v>265</v>
      </c>
      <c r="AR103" s="40" t="s">
        <v>124</v>
      </c>
      <c r="AS103" s="26" t="s">
        <v>102</v>
      </c>
      <c r="AT103" s="26" t="s">
        <v>102</v>
      </c>
      <c r="AU103" s="26" t="s">
        <v>102</v>
      </c>
      <c r="AV103" s="26" t="s">
        <v>102</v>
      </c>
      <c r="AW103" s="15" t="s">
        <v>1110</v>
      </c>
      <c r="AX103" s="7">
        <v>133</v>
      </c>
      <c r="AY103" s="10">
        <v>44026</v>
      </c>
      <c r="AZ103" s="7" t="s">
        <v>102</v>
      </c>
      <c r="BA103" s="7" t="s">
        <v>102</v>
      </c>
      <c r="BB103" s="7" t="s">
        <v>102</v>
      </c>
      <c r="BC103" s="7" t="s">
        <v>102</v>
      </c>
      <c r="BD103" s="16">
        <v>44027</v>
      </c>
      <c r="BE103" s="16">
        <v>44194</v>
      </c>
      <c r="BF103" s="10" t="s">
        <v>298</v>
      </c>
      <c r="BG103" s="7" t="s">
        <v>299</v>
      </c>
      <c r="BH103" s="7">
        <v>39742375</v>
      </c>
      <c r="BI103" s="7">
        <v>2</v>
      </c>
      <c r="BJ103" s="7" t="s">
        <v>102</v>
      </c>
      <c r="BK103" s="7" t="s">
        <v>102</v>
      </c>
      <c r="BL103" s="7" t="s">
        <v>102</v>
      </c>
      <c r="BM103" s="7" t="s">
        <v>102</v>
      </c>
      <c r="BN103" s="12" t="str">
        <f>AJ103</f>
        <v>NELSON YESID LINARES RODRÍGUEZ</v>
      </c>
      <c r="BO103" s="17">
        <f>AD103</f>
        <v>27608466</v>
      </c>
      <c r="BP103" s="17" t="str">
        <f>R103</f>
        <v>1 1. Días</v>
      </c>
      <c r="BQ103" s="18">
        <f>S103</f>
        <v>165</v>
      </c>
      <c r="BR103" s="94"/>
      <c r="BS103" s="93"/>
      <c r="BT103" s="94"/>
      <c r="BU103" s="94"/>
      <c r="BV103" s="94"/>
      <c r="BW103" s="94"/>
      <c r="BX103" s="94">
        <v>2677185</v>
      </c>
      <c r="BY103" s="94">
        <v>5019721</v>
      </c>
      <c r="BZ103" s="94">
        <v>5019721</v>
      </c>
      <c r="CA103" s="94">
        <v>5019721</v>
      </c>
      <c r="CB103" s="95">
        <v>5019721</v>
      </c>
      <c r="CC103" s="94"/>
      <c r="CD103" s="94"/>
      <c r="CE103" s="94"/>
      <c r="CF103" s="94"/>
      <c r="CG103" s="94"/>
      <c r="CH103" s="94"/>
      <c r="CI103" s="93">
        <f t="shared" si="1"/>
        <v>22756069</v>
      </c>
      <c r="CJ103" s="97">
        <f t="shared" si="2"/>
        <v>0.82424242621810284</v>
      </c>
      <c r="CK103" s="98" t="s">
        <v>212</v>
      </c>
      <c r="CL103" s="94"/>
      <c r="CM103" s="94"/>
      <c r="CN103" s="94"/>
      <c r="CO103" s="94"/>
      <c r="CP103" s="94"/>
      <c r="CQ103" s="94">
        <v>6</v>
      </c>
      <c r="CR103" s="94">
        <v>5</v>
      </c>
      <c r="CS103" s="99" t="s">
        <v>1111</v>
      </c>
      <c r="CT103" s="100">
        <v>44181</v>
      </c>
      <c r="CU103" s="101">
        <v>5019721</v>
      </c>
      <c r="CV103" s="92">
        <f t="shared" si="3"/>
        <v>5019721</v>
      </c>
      <c r="CW103" s="93">
        <f t="shared" si="4"/>
        <v>22756069</v>
      </c>
      <c r="CX103" s="93">
        <f t="shared" si="5"/>
        <v>4852397</v>
      </c>
      <c r="CY103" s="94"/>
      <c r="CZ103" s="94"/>
    </row>
    <row r="104" spans="1:104" ht="72" customHeight="1" x14ac:dyDescent="0.25">
      <c r="A104" s="5" t="s">
        <v>1112</v>
      </c>
      <c r="B104" s="6">
        <v>44022</v>
      </c>
      <c r="C104" s="7" t="s">
        <v>145</v>
      </c>
      <c r="D104" s="5" t="s">
        <v>102</v>
      </c>
      <c r="E104" s="7" t="s">
        <v>956</v>
      </c>
      <c r="F104" s="7" t="s">
        <v>957</v>
      </c>
      <c r="G104" s="8" t="s">
        <v>1113</v>
      </c>
      <c r="H104" s="7" t="s">
        <v>106</v>
      </c>
      <c r="I104" s="7" t="s">
        <v>1114</v>
      </c>
      <c r="J104" s="9" t="s">
        <v>1115</v>
      </c>
      <c r="K104" s="6">
        <v>44025</v>
      </c>
      <c r="L104" s="7" t="s">
        <v>109</v>
      </c>
      <c r="M104" s="7" t="s">
        <v>110</v>
      </c>
      <c r="N104" s="8" t="s">
        <v>1116</v>
      </c>
      <c r="O104" s="10" t="s">
        <v>102</v>
      </c>
      <c r="P104" s="7" t="s">
        <v>1117</v>
      </c>
      <c r="Q104" s="7" t="s">
        <v>113</v>
      </c>
      <c r="R104" s="7" t="s">
        <v>114</v>
      </c>
      <c r="S104" s="7">
        <v>1</v>
      </c>
      <c r="T104" s="7" t="s">
        <v>1081</v>
      </c>
      <c r="U104" s="7">
        <v>7632</v>
      </c>
      <c r="V104" s="7">
        <v>54</v>
      </c>
      <c r="W104" s="7">
        <v>187</v>
      </c>
      <c r="X104" s="10">
        <v>44019</v>
      </c>
      <c r="Y104" s="7" t="s">
        <v>152</v>
      </c>
      <c r="Z104" s="11">
        <v>13366185</v>
      </c>
      <c r="AA104" s="11">
        <v>13366185</v>
      </c>
      <c r="AB104" s="10">
        <v>44056</v>
      </c>
      <c r="AC104" s="11">
        <v>6683092</v>
      </c>
      <c r="AD104" s="11">
        <f t="shared" si="8"/>
        <v>20049277</v>
      </c>
      <c r="AE104" s="10" t="s">
        <v>1118</v>
      </c>
      <c r="AF104" s="10">
        <v>44056</v>
      </c>
      <c r="AG104" s="10" t="s">
        <v>1119</v>
      </c>
      <c r="AH104" s="10" t="s">
        <v>102</v>
      </c>
      <c r="AI104" s="10" t="s">
        <v>102</v>
      </c>
      <c r="AJ104" s="12" t="s">
        <v>654</v>
      </c>
      <c r="AK104" s="13" t="s">
        <v>119</v>
      </c>
      <c r="AL104" s="14" t="s">
        <v>120</v>
      </c>
      <c r="AM104" s="6" t="s">
        <v>121</v>
      </c>
      <c r="AN104" s="6" t="s">
        <v>655</v>
      </c>
      <c r="AO104" s="6" t="s">
        <v>656</v>
      </c>
      <c r="AP104" s="7">
        <v>3813000</v>
      </c>
      <c r="AQ104" s="13" t="s">
        <v>657</v>
      </c>
      <c r="AR104" s="40" t="s">
        <v>420</v>
      </c>
      <c r="AS104" s="26" t="s">
        <v>102</v>
      </c>
      <c r="AT104" s="26" t="s">
        <v>102</v>
      </c>
      <c r="AU104" s="26" t="s">
        <v>102</v>
      </c>
      <c r="AV104" s="26" t="s">
        <v>102</v>
      </c>
      <c r="AW104" s="15" t="s">
        <v>1120</v>
      </c>
      <c r="AX104" s="7">
        <v>149</v>
      </c>
      <c r="AY104" s="10">
        <v>44027</v>
      </c>
      <c r="AZ104" s="7">
        <v>226</v>
      </c>
      <c r="BA104" s="10">
        <v>44055</v>
      </c>
      <c r="BB104" s="7">
        <v>188</v>
      </c>
      <c r="BC104" s="10">
        <v>44056</v>
      </c>
      <c r="BD104" s="16">
        <v>44028</v>
      </c>
      <c r="BE104" s="16">
        <v>44073</v>
      </c>
      <c r="BF104" s="10" t="s">
        <v>238</v>
      </c>
      <c r="BG104" s="7" t="s">
        <v>239</v>
      </c>
      <c r="BH104" s="7">
        <v>79468174</v>
      </c>
      <c r="BI104" s="7">
        <v>1</v>
      </c>
      <c r="BJ104" s="7" t="s">
        <v>102</v>
      </c>
      <c r="BK104" s="7" t="s">
        <v>102</v>
      </c>
      <c r="BL104" s="7" t="s">
        <v>102</v>
      </c>
      <c r="BM104" s="7" t="s">
        <v>102</v>
      </c>
      <c r="BN104" s="12" t="str">
        <f>AJ104</f>
        <v>JOHANA PATRICIA GARCIA POVEDA</v>
      </c>
      <c r="BO104" s="17">
        <f>AD104</f>
        <v>20049277</v>
      </c>
      <c r="BP104" s="17" t="str">
        <f>R104</f>
        <v>2 2. Meses</v>
      </c>
      <c r="BQ104" s="18">
        <f>S104</f>
        <v>1</v>
      </c>
      <c r="BR104" s="94"/>
      <c r="BS104" s="93"/>
      <c r="BT104" s="94"/>
      <c r="BU104" s="94"/>
      <c r="BV104" s="94"/>
      <c r="BW104" s="94"/>
      <c r="BX104" s="94">
        <v>6683092</v>
      </c>
      <c r="BY104" s="94">
        <v>13366185</v>
      </c>
      <c r="BZ104" s="94"/>
      <c r="CA104" s="94"/>
      <c r="CB104" s="94"/>
      <c r="CC104" s="94"/>
      <c r="CD104" s="94"/>
      <c r="CE104" s="94"/>
      <c r="CF104" s="94"/>
      <c r="CG104" s="94"/>
      <c r="CH104" s="94"/>
      <c r="CI104" s="93">
        <f t="shared" si="1"/>
        <v>20049277</v>
      </c>
      <c r="CJ104" s="97">
        <f t="shared" si="2"/>
        <v>1</v>
      </c>
      <c r="CK104" s="98" t="s">
        <v>128</v>
      </c>
      <c r="CL104" s="94"/>
      <c r="CM104" s="94"/>
      <c r="CN104" s="94"/>
      <c r="CO104" s="94"/>
      <c r="CP104" s="94"/>
      <c r="CQ104" s="94">
        <v>2</v>
      </c>
      <c r="CR104" s="94">
        <v>2</v>
      </c>
      <c r="CS104" s="99"/>
      <c r="CT104" s="100"/>
      <c r="CU104" s="102"/>
      <c r="CV104" s="92">
        <f t="shared" si="3"/>
        <v>0</v>
      </c>
      <c r="CW104" s="93">
        <f t="shared" si="4"/>
        <v>20049277</v>
      </c>
      <c r="CX104" s="93">
        <f t="shared" si="5"/>
        <v>0</v>
      </c>
      <c r="CY104" s="94"/>
      <c r="CZ104" s="94"/>
    </row>
    <row r="105" spans="1:104" ht="72" customHeight="1" x14ac:dyDescent="0.25">
      <c r="A105" s="5" t="s">
        <v>1121</v>
      </c>
      <c r="B105" s="6">
        <v>44022</v>
      </c>
      <c r="C105" s="7" t="s">
        <v>118</v>
      </c>
      <c r="D105" s="5" t="s">
        <v>102</v>
      </c>
      <c r="E105" s="7" t="s">
        <v>956</v>
      </c>
      <c r="F105" s="7" t="s">
        <v>957</v>
      </c>
      <c r="G105" s="8" t="s">
        <v>1122</v>
      </c>
      <c r="H105" s="7" t="s">
        <v>106</v>
      </c>
      <c r="I105" s="7" t="s">
        <v>1123</v>
      </c>
      <c r="J105" s="9" t="s">
        <v>1124</v>
      </c>
      <c r="K105" s="6">
        <v>44026</v>
      </c>
      <c r="L105" s="7" t="s">
        <v>109</v>
      </c>
      <c r="M105" s="7" t="s">
        <v>110</v>
      </c>
      <c r="N105" s="8" t="s">
        <v>1125</v>
      </c>
      <c r="O105" s="10" t="s">
        <v>102</v>
      </c>
      <c r="P105" s="7" t="s">
        <v>1126</v>
      </c>
      <c r="Q105" s="7" t="s">
        <v>113</v>
      </c>
      <c r="R105" s="7" t="s">
        <v>232</v>
      </c>
      <c r="S105" s="7">
        <v>165</v>
      </c>
      <c r="T105" s="7" t="s">
        <v>1037</v>
      </c>
      <c r="U105" s="7">
        <v>7621</v>
      </c>
      <c r="V105" s="7">
        <v>56</v>
      </c>
      <c r="W105" s="7">
        <v>176</v>
      </c>
      <c r="X105" s="10">
        <v>44019</v>
      </c>
      <c r="Y105" s="7" t="s">
        <v>152</v>
      </c>
      <c r="Z105" s="11">
        <v>59160998</v>
      </c>
      <c r="AA105" s="11">
        <v>10756545</v>
      </c>
      <c r="AB105" s="10" t="s">
        <v>102</v>
      </c>
      <c r="AC105" s="11">
        <v>0</v>
      </c>
      <c r="AD105" s="11">
        <f t="shared" si="8"/>
        <v>59160998</v>
      </c>
      <c r="AE105" s="10" t="s">
        <v>102</v>
      </c>
      <c r="AF105" s="10" t="s">
        <v>102</v>
      </c>
      <c r="AG105" s="10" t="s">
        <v>102</v>
      </c>
      <c r="AH105" s="10" t="s">
        <v>102</v>
      </c>
      <c r="AI105" s="10" t="s">
        <v>102</v>
      </c>
      <c r="AJ105" s="12" t="s">
        <v>584</v>
      </c>
      <c r="AK105" s="13" t="s">
        <v>235</v>
      </c>
      <c r="AL105" s="14" t="s">
        <v>585</v>
      </c>
      <c r="AM105" s="6" t="s">
        <v>102</v>
      </c>
      <c r="AN105" s="6" t="s">
        <v>102</v>
      </c>
      <c r="AO105" s="6" t="s">
        <v>102</v>
      </c>
      <c r="AP105" s="7">
        <v>3813000</v>
      </c>
      <c r="AQ105" s="13" t="s">
        <v>102</v>
      </c>
      <c r="AR105" s="40" t="s">
        <v>102</v>
      </c>
      <c r="AS105" s="26" t="s">
        <v>102</v>
      </c>
      <c r="AT105" s="26" t="s">
        <v>102</v>
      </c>
      <c r="AU105" s="26" t="s">
        <v>102</v>
      </c>
      <c r="AV105" s="26" t="s">
        <v>102</v>
      </c>
      <c r="AW105" s="15" t="s">
        <v>1127</v>
      </c>
      <c r="AX105" s="7">
        <v>135</v>
      </c>
      <c r="AY105" s="10">
        <v>44026</v>
      </c>
      <c r="AZ105" s="7" t="s">
        <v>102</v>
      </c>
      <c r="BA105" s="7" t="s">
        <v>102</v>
      </c>
      <c r="BB105" s="7" t="s">
        <v>102</v>
      </c>
      <c r="BC105" s="7" t="s">
        <v>102</v>
      </c>
      <c r="BD105" s="16">
        <v>44027</v>
      </c>
      <c r="BE105" s="16">
        <v>44194</v>
      </c>
      <c r="BF105" s="10" t="s">
        <v>267</v>
      </c>
      <c r="BG105" s="7" t="s">
        <v>279</v>
      </c>
      <c r="BH105" s="7">
        <v>28915546</v>
      </c>
      <c r="BI105" s="7">
        <v>9</v>
      </c>
      <c r="BJ105" s="7" t="s">
        <v>102</v>
      </c>
      <c r="BK105" s="7" t="s">
        <v>102</v>
      </c>
      <c r="BL105" s="7" t="s">
        <v>102</v>
      </c>
      <c r="BM105" s="7" t="s">
        <v>102</v>
      </c>
      <c r="BN105" s="12" t="str">
        <f>AJ105</f>
        <v>MEDELLIN &amp; DURAN ABOGADOS SAS</v>
      </c>
      <c r="BO105" s="17">
        <f>AD105</f>
        <v>59160998</v>
      </c>
      <c r="BP105" s="17" t="str">
        <f>R105</f>
        <v>1 1. Días</v>
      </c>
      <c r="BQ105" s="18">
        <f>S105</f>
        <v>165</v>
      </c>
      <c r="BR105" s="94"/>
      <c r="BS105" s="93"/>
      <c r="BT105" s="94"/>
      <c r="BU105" s="94"/>
      <c r="BV105" s="94"/>
      <c r="BW105" s="94"/>
      <c r="BX105" s="94">
        <v>5736824</v>
      </c>
      <c r="BY105" s="94">
        <v>10756545</v>
      </c>
      <c r="BZ105" s="94">
        <v>10756545</v>
      </c>
      <c r="CA105" s="94">
        <v>10756545</v>
      </c>
      <c r="CB105" s="95">
        <v>10756545</v>
      </c>
      <c r="CC105" s="94"/>
      <c r="CD105" s="94"/>
      <c r="CE105" s="94"/>
      <c r="CF105" s="94"/>
      <c r="CG105" s="94"/>
      <c r="CH105" s="94"/>
      <c r="CI105" s="93">
        <f t="shared" si="1"/>
        <v>48763004</v>
      </c>
      <c r="CJ105" s="97">
        <f t="shared" si="2"/>
        <v>0.82424241727632785</v>
      </c>
      <c r="CK105" s="98" t="s">
        <v>212</v>
      </c>
      <c r="CL105" s="94"/>
      <c r="CM105" s="94"/>
      <c r="CN105" s="94"/>
      <c r="CO105" s="94"/>
      <c r="CP105" s="94"/>
      <c r="CQ105" s="94">
        <v>6</v>
      </c>
      <c r="CR105" s="94">
        <v>5</v>
      </c>
      <c r="CS105" s="99" t="s">
        <v>1128</v>
      </c>
      <c r="CT105" s="100">
        <v>44179</v>
      </c>
      <c r="CU105" s="101">
        <v>10756545</v>
      </c>
      <c r="CV105" s="92">
        <f t="shared" si="3"/>
        <v>10756545</v>
      </c>
      <c r="CW105" s="93">
        <f t="shared" si="4"/>
        <v>48763004</v>
      </c>
      <c r="CX105" s="93">
        <f t="shared" si="5"/>
        <v>10397994</v>
      </c>
      <c r="CY105" s="94"/>
      <c r="CZ105" s="94"/>
    </row>
    <row r="106" spans="1:104" ht="72" customHeight="1" x14ac:dyDescent="0.25">
      <c r="A106" s="5" t="s">
        <v>1129</v>
      </c>
      <c r="B106" s="6">
        <v>44022</v>
      </c>
      <c r="C106" s="7" t="s">
        <v>118</v>
      </c>
      <c r="D106" s="5" t="s">
        <v>102</v>
      </c>
      <c r="E106" s="7" t="s">
        <v>956</v>
      </c>
      <c r="F106" s="7" t="s">
        <v>957</v>
      </c>
      <c r="G106" s="8" t="s">
        <v>1130</v>
      </c>
      <c r="H106" s="7" t="s">
        <v>106</v>
      </c>
      <c r="I106" s="7" t="s">
        <v>1131</v>
      </c>
      <c r="J106" s="9" t="s">
        <v>1132</v>
      </c>
      <c r="K106" s="6">
        <v>44026</v>
      </c>
      <c r="L106" s="7" t="s">
        <v>109</v>
      </c>
      <c r="M106" s="7" t="s">
        <v>110</v>
      </c>
      <c r="N106" s="8" t="s">
        <v>1133</v>
      </c>
      <c r="O106" s="10" t="s">
        <v>102</v>
      </c>
      <c r="P106" s="7" t="s">
        <v>1134</v>
      </c>
      <c r="Q106" s="7" t="s">
        <v>113</v>
      </c>
      <c r="R106" s="7" t="s">
        <v>232</v>
      </c>
      <c r="S106" s="7">
        <v>165</v>
      </c>
      <c r="T106" s="7" t="s">
        <v>1037</v>
      </c>
      <c r="U106" s="7">
        <v>7621</v>
      </c>
      <c r="V106" s="7">
        <v>56</v>
      </c>
      <c r="W106" s="7">
        <v>163</v>
      </c>
      <c r="X106" s="10">
        <v>44019</v>
      </c>
      <c r="Y106" s="7" t="s">
        <v>152</v>
      </c>
      <c r="Z106" s="11">
        <v>27608466</v>
      </c>
      <c r="AA106" s="11">
        <v>5019721</v>
      </c>
      <c r="AB106" s="10" t="s">
        <v>102</v>
      </c>
      <c r="AC106" s="11">
        <v>0</v>
      </c>
      <c r="AD106" s="11">
        <f t="shared" si="8"/>
        <v>27608466</v>
      </c>
      <c r="AE106" s="10" t="s">
        <v>102</v>
      </c>
      <c r="AF106" s="10" t="s">
        <v>102</v>
      </c>
      <c r="AG106" s="10" t="s">
        <v>102</v>
      </c>
      <c r="AH106" s="10" t="s">
        <v>102</v>
      </c>
      <c r="AI106" s="10" t="s">
        <v>102</v>
      </c>
      <c r="AJ106" s="12" t="s">
        <v>503</v>
      </c>
      <c r="AK106" s="13" t="s">
        <v>119</v>
      </c>
      <c r="AL106" s="14" t="s">
        <v>120</v>
      </c>
      <c r="AM106" s="6" t="s">
        <v>121</v>
      </c>
      <c r="AN106" s="6" t="s">
        <v>122</v>
      </c>
      <c r="AO106" s="6" t="s">
        <v>122</v>
      </c>
      <c r="AP106" s="7">
        <v>3813000</v>
      </c>
      <c r="AQ106" s="13" t="s">
        <v>321</v>
      </c>
      <c r="AR106" s="40" t="s">
        <v>124</v>
      </c>
      <c r="AS106" s="26" t="s">
        <v>102</v>
      </c>
      <c r="AT106" s="26" t="s">
        <v>102</v>
      </c>
      <c r="AU106" s="26" t="s">
        <v>102</v>
      </c>
      <c r="AV106" s="26" t="s">
        <v>102</v>
      </c>
      <c r="AW106" s="15" t="s">
        <v>1110</v>
      </c>
      <c r="AX106" s="7">
        <v>136</v>
      </c>
      <c r="AY106" s="10">
        <v>44026</v>
      </c>
      <c r="AZ106" s="7" t="s">
        <v>102</v>
      </c>
      <c r="BA106" s="7" t="s">
        <v>102</v>
      </c>
      <c r="BB106" s="7" t="s">
        <v>102</v>
      </c>
      <c r="BC106" s="7" t="s">
        <v>102</v>
      </c>
      <c r="BD106" s="16">
        <v>44027</v>
      </c>
      <c r="BE106" s="16">
        <v>44194</v>
      </c>
      <c r="BF106" s="10" t="s">
        <v>298</v>
      </c>
      <c r="BG106" s="7" t="s">
        <v>299</v>
      </c>
      <c r="BH106" s="7">
        <v>39742375</v>
      </c>
      <c r="BI106" s="7">
        <v>2</v>
      </c>
      <c r="BJ106" s="10">
        <v>44057</v>
      </c>
      <c r="BK106" s="7" t="s">
        <v>102</v>
      </c>
      <c r="BL106" s="7" t="s">
        <v>1135</v>
      </c>
      <c r="BM106" s="7" t="s">
        <v>102</v>
      </c>
      <c r="BN106" s="12" t="str">
        <f>AJ106</f>
        <v>BRIGIT INGRID RAMIREZ ESPEJO</v>
      </c>
      <c r="BO106" s="17">
        <f>AD106</f>
        <v>27608466</v>
      </c>
      <c r="BP106" s="17" t="str">
        <f>R106</f>
        <v>1 1. Días</v>
      </c>
      <c r="BQ106" s="18">
        <f>S106</f>
        <v>165</v>
      </c>
      <c r="BR106" s="94"/>
      <c r="BS106" s="93"/>
      <c r="BT106" s="94"/>
      <c r="BU106" s="94"/>
      <c r="BV106" s="94"/>
      <c r="BW106" s="94"/>
      <c r="BX106" s="94">
        <v>4852397</v>
      </c>
      <c r="BY106" s="94">
        <v>2844508</v>
      </c>
      <c r="BZ106" s="94">
        <v>5019721</v>
      </c>
      <c r="CA106" s="94">
        <v>5019721</v>
      </c>
      <c r="CB106" s="95">
        <v>5019721</v>
      </c>
      <c r="CC106" s="94"/>
      <c r="CD106" s="94"/>
      <c r="CE106" s="94"/>
      <c r="CF106" s="94"/>
      <c r="CG106" s="94"/>
      <c r="CH106" s="94"/>
      <c r="CI106" s="93">
        <f t="shared" si="1"/>
        <v>22756068</v>
      </c>
      <c r="CJ106" s="97">
        <f t="shared" si="2"/>
        <v>0.82424238999732913</v>
      </c>
      <c r="CK106" s="98" t="s">
        <v>212</v>
      </c>
      <c r="CL106" s="94"/>
      <c r="CM106" s="94"/>
      <c r="CN106" s="94"/>
      <c r="CO106" s="94"/>
      <c r="CP106" s="94"/>
      <c r="CQ106" s="94">
        <v>6</v>
      </c>
      <c r="CR106" s="94">
        <v>5</v>
      </c>
      <c r="CS106" s="99" t="s">
        <v>1136</v>
      </c>
      <c r="CT106" s="100">
        <v>44175</v>
      </c>
      <c r="CU106" s="101">
        <v>5019721</v>
      </c>
      <c r="CV106" s="92">
        <f t="shared" si="3"/>
        <v>5019721</v>
      </c>
      <c r="CW106" s="93">
        <f t="shared" si="4"/>
        <v>22756068</v>
      </c>
      <c r="CX106" s="93">
        <f t="shared" si="5"/>
        <v>4852398</v>
      </c>
      <c r="CY106" s="94"/>
      <c r="CZ106" s="94"/>
    </row>
    <row r="107" spans="1:104" ht="72" customHeight="1" x14ac:dyDescent="0.25">
      <c r="A107" s="5" t="s">
        <v>1137</v>
      </c>
      <c r="B107" s="6">
        <v>44022</v>
      </c>
      <c r="C107" s="7" t="s">
        <v>145</v>
      </c>
      <c r="D107" s="5" t="s">
        <v>102</v>
      </c>
      <c r="E107" s="7" t="s">
        <v>956</v>
      </c>
      <c r="F107" s="7" t="s">
        <v>957</v>
      </c>
      <c r="G107" s="8" t="s">
        <v>1138</v>
      </c>
      <c r="H107" s="7" t="s">
        <v>106</v>
      </c>
      <c r="I107" s="7" t="s">
        <v>1139</v>
      </c>
      <c r="J107" s="9" t="s">
        <v>1140</v>
      </c>
      <c r="K107" s="6">
        <v>44026</v>
      </c>
      <c r="L107" s="7" t="s">
        <v>109</v>
      </c>
      <c r="M107" s="7" t="s">
        <v>110</v>
      </c>
      <c r="N107" s="8" t="s">
        <v>1141</v>
      </c>
      <c r="O107" s="10" t="s">
        <v>102</v>
      </c>
      <c r="P107" s="7" t="s">
        <v>1142</v>
      </c>
      <c r="Q107" s="7" t="s">
        <v>113</v>
      </c>
      <c r="R107" s="7" t="s">
        <v>114</v>
      </c>
      <c r="S107" s="7">
        <v>5</v>
      </c>
      <c r="T107" s="7" t="s">
        <v>1081</v>
      </c>
      <c r="U107" s="7">
        <v>7632</v>
      </c>
      <c r="V107" s="7">
        <v>54</v>
      </c>
      <c r="W107" s="7">
        <v>192</v>
      </c>
      <c r="X107" s="10">
        <v>44019</v>
      </c>
      <c r="Y107" s="7" t="s">
        <v>152</v>
      </c>
      <c r="Z107" s="11">
        <v>39440665</v>
      </c>
      <c r="AA107" s="11">
        <v>7888133</v>
      </c>
      <c r="AB107" s="10" t="s">
        <v>102</v>
      </c>
      <c r="AC107" s="11">
        <v>0</v>
      </c>
      <c r="AD107" s="11">
        <f t="shared" si="8"/>
        <v>39440665</v>
      </c>
      <c r="AE107" s="10" t="s">
        <v>102</v>
      </c>
      <c r="AF107" s="10" t="s">
        <v>102</v>
      </c>
      <c r="AG107" s="10" t="s">
        <v>102</v>
      </c>
      <c r="AH107" s="10" t="s">
        <v>102</v>
      </c>
      <c r="AI107" s="10" t="s">
        <v>102</v>
      </c>
      <c r="AJ107" s="12" t="s">
        <v>601</v>
      </c>
      <c r="AK107" s="13" t="s">
        <v>119</v>
      </c>
      <c r="AL107" s="14" t="s">
        <v>120</v>
      </c>
      <c r="AM107" s="6" t="s">
        <v>121</v>
      </c>
      <c r="AN107" s="6" t="s">
        <v>602</v>
      </c>
      <c r="AO107" s="6" t="s">
        <v>603</v>
      </c>
      <c r="AP107" s="7">
        <v>3813000</v>
      </c>
      <c r="AQ107" s="13" t="s">
        <v>439</v>
      </c>
      <c r="AR107" s="40" t="s">
        <v>420</v>
      </c>
      <c r="AS107" s="26" t="s">
        <v>102</v>
      </c>
      <c r="AT107" s="26" t="s">
        <v>102</v>
      </c>
      <c r="AU107" s="26" t="s">
        <v>102</v>
      </c>
      <c r="AV107" s="26" t="s">
        <v>102</v>
      </c>
      <c r="AW107" s="15" t="s">
        <v>1143</v>
      </c>
      <c r="AX107" s="7">
        <v>150</v>
      </c>
      <c r="AY107" s="10">
        <v>44027</v>
      </c>
      <c r="AZ107" s="7" t="s">
        <v>102</v>
      </c>
      <c r="BA107" s="7" t="s">
        <v>102</v>
      </c>
      <c r="BB107" s="7" t="s">
        <v>102</v>
      </c>
      <c r="BC107" s="7" t="s">
        <v>102</v>
      </c>
      <c r="BD107" s="16">
        <v>44028</v>
      </c>
      <c r="BE107" s="16">
        <v>44180</v>
      </c>
      <c r="BF107" s="10" t="s">
        <v>238</v>
      </c>
      <c r="BG107" s="7" t="s">
        <v>239</v>
      </c>
      <c r="BH107" s="7">
        <v>79468174</v>
      </c>
      <c r="BI107" s="7">
        <v>1</v>
      </c>
      <c r="BJ107" s="7" t="s">
        <v>102</v>
      </c>
      <c r="BK107" s="7" t="s">
        <v>102</v>
      </c>
      <c r="BL107" s="7" t="s">
        <v>102</v>
      </c>
      <c r="BM107" s="7" t="s">
        <v>102</v>
      </c>
      <c r="BN107" s="12" t="str">
        <f>AJ107</f>
        <v>LUIS ALEXANDER JIMENEZ ALVARADO</v>
      </c>
      <c r="BO107" s="17">
        <f>AD107</f>
        <v>39440665</v>
      </c>
      <c r="BP107" s="17" t="str">
        <f>R107</f>
        <v>2 2. Meses</v>
      </c>
      <c r="BQ107" s="18">
        <f>S107</f>
        <v>5</v>
      </c>
      <c r="BR107" s="94"/>
      <c r="BS107" s="93"/>
      <c r="BT107" s="94"/>
      <c r="BU107" s="94"/>
      <c r="BV107" s="94"/>
      <c r="BW107" s="94"/>
      <c r="BX107" s="94">
        <v>3944067</v>
      </c>
      <c r="BY107" s="94">
        <v>7888133</v>
      </c>
      <c r="BZ107" s="94">
        <v>7888133</v>
      </c>
      <c r="CA107" s="94">
        <v>7888133</v>
      </c>
      <c r="CB107" s="95">
        <v>7888133</v>
      </c>
      <c r="CC107" s="94"/>
      <c r="CD107" s="94"/>
      <c r="CE107" s="94"/>
      <c r="CF107" s="94"/>
      <c r="CG107" s="94"/>
      <c r="CH107" s="94"/>
      <c r="CI107" s="93">
        <f t="shared" si="1"/>
        <v>35496599</v>
      </c>
      <c r="CJ107" s="97">
        <f t="shared" si="2"/>
        <v>0.90000001267727103</v>
      </c>
      <c r="CK107" s="98" t="s">
        <v>212</v>
      </c>
      <c r="CL107" s="94"/>
      <c r="CM107" s="94"/>
      <c r="CN107" s="94"/>
      <c r="CO107" s="94"/>
      <c r="CP107" s="94"/>
      <c r="CQ107" s="94">
        <v>6</v>
      </c>
      <c r="CR107" s="94">
        <v>5</v>
      </c>
      <c r="CS107" s="99" t="s">
        <v>1144</v>
      </c>
      <c r="CT107" s="100">
        <v>44175</v>
      </c>
      <c r="CU107" s="101">
        <v>7888133</v>
      </c>
      <c r="CV107" s="92">
        <f t="shared" si="3"/>
        <v>7888133</v>
      </c>
      <c r="CW107" s="93">
        <f t="shared" si="4"/>
        <v>35496599</v>
      </c>
      <c r="CX107" s="93">
        <f t="shared" si="5"/>
        <v>3944066</v>
      </c>
      <c r="CY107" s="94"/>
      <c r="CZ107" s="94"/>
    </row>
    <row r="108" spans="1:104" ht="84" customHeight="1" x14ac:dyDescent="0.25">
      <c r="A108" s="5" t="s">
        <v>1145</v>
      </c>
      <c r="B108" s="6">
        <v>44022</v>
      </c>
      <c r="C108" s="7" t="s">
        <v>145</v>
      </c>
      <c r="D108" s="5" t="s">
        <v>102</v>
      </c>
      <c r="E108" s="7" t="s">
        <v>956</v>
      </c>
      <c r="F108" s="7" t="s">
        <v>957</v>
      </c>
      <c r="G108" s="8" t="s">
        <v>1146</v>
      </c>
      <c r="H108" s="7" t="s">
        <v>106</v>
      </c>
      <c r="I108" s="7" t="s">
        <v>1147</v>
      </c>
      <c r="J108" s="9" t="s">
        <v>1148</v>
      </c>
      <c r="K108" s="6">
        <v>44026</v>
      </c>
      <c r="L108" s="7" t="s">
        <v>109</v>
      </c>
      <c r="M108" s="7" t="s">
        <v>110</v>
      </c>
      <c r="N108" s="8" t="s">
        <v>1149</v>
      </c>
      <c r="O108" s="10" t="s">
        <v>102</v>
      </c>
      <c r="P108" s="7" t="s">
        <v>1150</v>
      </c>
      <c r="Q108" s="7" t="s">
        <v>113</v>
      </c>
      <c r="R108" s="7" t="s">
        <v>114</v>
      </c>
      <c r="S108" s="7">
        <v>5</v>
      </c>
      <c r="T108" s="7" t="s">
        <v>1081</v>
      </c>
      <c r="U108" s="7">
        <v>7632</v>
      </c>
      <c r="V108" s="7">
        <v>54</v>
      </c>
      <c r="W108" s="7">
        <v>191</v>
      </c>
      <c r="X108" s="10">
        <v>44019</v>
      </c>
      <c r="Y108" s="7" t="s">
        <v>152</v>
      </c>
      <c r="Z108" s="11">
        <v>35855150</v>
      </c>
      <c r="AA108" s="11">
        <v>7171030</v>
      </c>
      <c r="AB108" s="10" t="s">
        <v>102</v>
      </c>
      <c r="AC108" s="11">
        <v>0</v>
      </c>
      <c r="AD108" s="11">
        <f t="shared" si="8"/>
        <v>35855150</v>
      </c>
      <c r="AE108" s="10" t="s">
        <v>102</v>
      </c>
      <c r="AF108" s="10" t="s">
        <v>102</v>
      </c>
      <c r="AG108" s="10" t="s">
        <v>102</v>
      </c>
      <c r="AH108" s="10" t="s">
        <v>102</v>
      </c>
      <c r="AI108" s="10" t="s">
        <v>102</v>
      </c>
      <c r="AJ108" s="12" t="s">
        <v>428</v>
      </c>
      <c r="AK108" s="13" t="s">
        <v>119</v>
      </c>
      <c r="AL108" s="14" t="s">
        <v>120</v>
      </c>
      <c r="AM108" s="6" t="s">
        <v>121</v>
      </c>
      <c r="AN108" s="6" t="s">
        <v>138</v>
      </c>
      <c r="AO108" s="6" t="s">
        <v>429</v>
      </c>
      <c r="AP108" s="7">
        <v>3813000</v>
      </c>
      <c r="AQ108" s="13" t="s">
        <v>169</v>
      </c>
      <c r="AR108" s="40" t="s">
        <v>430</v>
      </c>
      <c r="AS108" s="26" t="s">
        <v>102</v>
      </c>
      <c r="AT108" s="26" t="s">
        <v>102</v>
      </c>
      <c r="AU108" s="26" t="s">
        <v>102</v>
      </c>
      <c r="AV108" s="26" t="s">
        <v>102</v>
      </c>
      <c r="AW108" s="15" t="s">
        <v>1151</v>
      </c>
      <c r="AX108" s="7">
        <v>151</v>
      </c>
      <c r="AY108" s="10">
        <v>44027</v>
      </c>
      <c r="AZ108" s="7" t="s">
        <v>102</v>
      </c>
      <c r="BA108" s="7" t="s">
        <v>102</v>
      </c>
      <c r="BB108" s="7" t="s">
        <v>102</v>
      </c>
      <c r="BC108" s="7" t="s">
        <v>102</v>
      </c>
      <c r="BD108" s="16">
        <v>44028</v>
      </c>
      <c r="BE108" s="16">
        <v>44180</v>
      </c>
      <c r="BF108" s="10" t="s">
        <v>238</v>
      </c>
      <c r="BG108" s="7" t="s">
        <v>239</v>
      </c>
      <c r="BH108" s="7">
        <v>79468174</v>
      </c>
      <c r="BI108" s="7">
        <v>1</v>
      </c>
      <c r="BJ108" s="7" t="s">
        <v>102</v>
      </c>
      <c r="BK108" s="7" t="s">
        <v>102</v>
      </c>
      <c r="BL108" s="7" t="s">
        <v>102</v>
      </c>
      <c r="BM108" s="7" t="s">
        <v>102</v>
      </c>
      <c r="BN108" s="12" t="str">
        <f>AJ108</f>
        <v>DARIO ORLANDO BECERRA ERAZO</v>
      </c>
      <c r="BO108" s="17">
        <f>AD108</f>
        <v>35855150</v>
      </c>
      <c r="BP108" s="17" t="str">
        <f>R108</f>
        <v>2 2. Meses</v>
      </c>
      <c r="BQ108" s="18">
        <f>S108</f>
        <v>5</v>
      </c>
      <c r="BR108" s="94"/>
      <c r="BS108" s="93"/>
      <c r="BT108" s="94"/>
      <c r="BU108" s="94"/>
      <c r="BV108" s="94"/>
      <c r="BW108" s="94"/>
      <c r="BX108" s="94">
        <v>3585515</v>
      </c>
      <c r="BY108" s="94">
        <v>7171030</v>
      </c>
      <c r="BZ108" s="94"/>
      <c r="CA108" s="94"/>
      <c r="CB108" s="95">
        <v>25098605</v>
      </c>
      <c r="CC108" s="96"/>
      <c r="CD108" s="96"/>
      <c r="CE108" s="96"/>
      <c r="CF108" s="95"/>
      <c r="CG108" s="94"/>
      <c r="CH108" s="94"/>
      <c r="CI108" s="93">
        <f t="shared" si="1"/>
        <v>35855150</v>
      </c>
      <c r="CJ108" s="97">
        <f t="shared" si="2"/>
        <v>1</v>
      </c>
      <c r="CK108" s="98" t="s">
        <v>128</v>
      </c>
      <c r="CL108" s="94"/>
      <c r="CM108" s="94"/>
      <c r="CN108" s="94"/>
      <c r="CO108" s="94"/>
      <c r="CP108" s="94"/>
      <c r="CQ108" s="94">
        <v>6</v>
      </c>
      <c r="CR108" s="94">
        <v>6</v>
      </c>
      <c r="CS108" s="99" t="s">
        <v>1152</v>
      </c>
      <c r="CT108" s="100">
        <v>44193</v>
      </c>
      <c r="CU108" s="101">
        <v>3585515</v>
      </c>
      <c r="CV108" s="92">
        <f t="shared" si="3"/>
        <v>3585515</v>
      </c>
      <c r="CW108" s="93">
        <f t="shared" si="4"/>
        <v>35855150</v>
      </c>
      <c r="CX108" s="93">
        <f t="shared" si="5"/>
        <v>0</v>
      </c>
      <c r="CY108" s="94"/>
      <c r="CZ108" s="94"/>
    </row>
    <row r="109" spans="1:104" ht="72" customHeight="1" x14ac:dyDescent="0.25">
      <c r="A109" s="5" t="s">
        <v>1153</v>
      </c>
      <c r="B109" s="6">
        <v>44025</v>
      </c>
      <c r="C109" s="7" t="s">
        <v>145</v>
      </c>
      <c r="D109" s="5" t="s">
        <v>102</v>
      </c>
      <c r="E109" s="7" t="s">
        <v>956</v>
      </c>
      <c r="F109" s="7" t="s">
        <v>957</v>
      </c>
      <c r="G109" s="8" t="s">
        <v>1154</v>
      </c>
      <c r="H109" s="7" t="s">
        <v>106</v>
      </c>
      <c r="I109" s="7" t="s">
        <v>1155</v>
      </c>
      <c r="J109" s="9" t="s">
        <v>1156</v>
      </c>
      <c r="K109" s="6">
        <v>44026</v>
      </c>
      <c r="L109" s="7" t="s">
        <v>109</v>
      </c>
      <c r="M109" s="7" t="s">
        <v>110</v>
      </c>
      <c r="N109" s="8" t="s">
        <v>1157</v>
      </c>
      <c r="O109" s="10" t="s">
        <v>102</v>
      </c>
      <c r="P109" s="7" t="s">
        <v>1158</v>
      </c>
      <c r="Q109" s="7" t="s">
        <v>113</v>
      </c>
      <c r="R109" s="7" t="s">
        <v>114</v>
      </c>
      <c r="S109" s="7">
        <v>5</v>
      </c>
      <c r="T109" s="7" t="s">
        <v>1081</v>
      </c>
      <c r="U109" s="7">
        <v>7632</v>
      </c>
      <c r="V109" s="7">
        <v>54</v>
      </c>
      <c r="W109" s="7">
        <v>196</v>
      </c>
      <c r="X109" s="10">
        <v>44019</v>
      </c>
      <c r="Y109" s="7" t="s">
        <v>152</v>
      </c>
      <c r="Z109" s="11">
        <v>43026180</v>
      </c>
      <c r="AA109" s="11">
        <v>8605236</v>
      </c>
      <c r="AB109" s="10" t="s">
        <v>102</v>
      </c>
      <c r="AC109" s="11">
        <v>0</v>
      </c>
      <c r="AD109" s="11">
        <f t="shared" si="8"/>
        <v>43026180</v>
      </c>
      <c r="AE109" s="10" t="s">
        <v>102</v>
      </c>
      <c r="AF109" s="10" t="s">
        <v>102</v>
      </c>
      <c r="AG109" s="10" t="s">
        <v>102</v>
      </c>
      <c r="AH109" s="10" t="s">
        <v>102</v>
      </c>
      <c r="AI109" s="10" t="s">
        <v>102</v>
      </c>
      <c r="AJ109" s="12" t="s">
        <v>593</v>
      </c>
      <c r="AK109" s="13" t="s">
        <v>119</v>
      </c>
      <c r="AL109" s="14" t="s">
        <v>120</v>
      </c>
      <c r="AM109" s="6" t="s">
        <v>121</v>
      </c>
      <c r="AN109" s="6" t="s">
        <v>167</v>
      </c>
      <c r="AO109" s="6" t="s">
        <v>168</v>
      </c>
      <c r="AP109" s="7">
        <v>3813000</v>
      </c>
      <c r="AQ109" s="13" t="s">
        <v>408</v>
      </c>
      <c r="AR109" s="40" t="s">
        <v>420</v>
      </c>
      <c r="AS109" s="26" t="s">
        <v>102</v>
      </c>
      <c r="AT109" s="26" t="s">
        <v>102</v>
      </c>
      <c r="AU109" s="26" t="s">
        <v>102</v>
      </c>
      <c r="AV109" s="26" t="s">
        <v>102</v>
      </c>
      <c r="AW109" s="15" t="s">
        <v>1159</v>
      </c>
      <c r="AX109" s="7">
        <v>152</v>
      </c>
      <c r="AY109" s="10">
        <v>44027</v>
      </c>
      <c r="AZ109" s="7" t="s">
        <v>102</v>
      </c>
      <c r="BA109" s="7" t="s">
        <v>102</v>
      </c>
      <c r="BB109" s="7" t="s">
        <v>102</v>
      </c>
      <c r="BC109" s="7" t="s">
        <v>102</v>
      </c>
      <c r="BD109" s="16">
        <v>44028</v>
      </c>
      <c r="BE109" s="16">
        <v>44180</v>
      </c>
      <c r="BF109" s="10" t="s">
        <v>238</v>
      </c>
      <c r="BG109" s="7" t="s">
        <v>239</v>
      </c>
      <c r="BH109" s="7">
        <v>79468174</v>
      </c>
      <c r="BI109" s="7">
        <v>1</v>
      </c>
      <c r="BJ109" s="7" t="s">
        <v>102</v>
      </c>
      <c r="BK109" s="7" t="s">
        <v>102</v>
      </c>
      <c r="BL109" s="7" t="s">
        <v>102</v>
      </c>
      <c r="BM109" s="7" t="s">
        <v>102</v>
      </c>
      <c r="BN109" s="12" t="str">
        <f>AJ109</f>
        <v>FACELLO ARGEL MANJARRES</v>
      </c>
      <c r="BO109" s="17">
        <f>AD109</f>
        <v>43026180</v>
      </c>
      <c r="BP109" s="17" t="str">
        <f>R109</f>
        <v>2 2. Meses</v>
      </c>
      <c r="BQ109" s="18">
        <f>S109</f>
        <v>5</v>
      </c>
      <c r="BR109" s="94"/>
      <c r="BS109" s="93"/>
      <c r="BT109" s="94"/>
      <c r="BU109" s="94"/>
      <c r="BV109" s="94"/>
      <c r="BW109" s="94"/>
      <c r="BX109" s="94">
        <v>4302618</v>
      </c>
      <c r="BY109" s="94">
        <v>8605236</v>
      </c>
      <c r="BZ109" s="94">
        <v>8605236</v>
      </c>
      <c r="CA109" s="94">
        <v>8605236</v>
      </c>
      <c r="CB109" s="95">
        <v>8605236</v>
      </c>
      <c r="CC109" s="94"/>
      <c r="CD109" s="94"/>
      <c r="CE109" s="94"/>
      <c r="CF109" s="94"/>
      <c r="CG109" s="94"/>
      <c r="CH109" s="94"/>
      <c r="CI109" s="93">
        <f t="shared" si="1"/>
        <v>38723562</v>
      </c>
      <c r="CJ109" s="97">
        <f t="shared" si="2"/>
        <v>0.9</v>
      </c>
      <c r="CK109" s="98" t="s">
        <v>212</v>
      </c>
      <c r="CL109" s="94"/>
      <c r="CM109" s="94"/>
      <c r="CN109" s="94"/>
      <c r="CO109" s="94"/>
      <c r="CP109" s="94"/>
      <c r="CQ109" s="94">
        <v>6</v>
      </c>
      <c r="CR109" s="94">
        <v>5</v>
      </c>
      <c r="CS109" s="99" t="s">
        <v>1160</v>
      </c>
      <c r="CT109" s="100">
        <v>44172</v>
      </c>
      <c r="CU109" s="101">
        <v>8605236</v>
      </c>
      <c r="CV109" s="92">
        <f t="shared" si="3"/>
        <v>8605236</v>
      </c>
      <c r="CW109" s="93">
        <f t="shared" si="4"/>
        <v>38723562</v>
      </c>
      <c r="CX109" s="93">
        <f t="shared" si="5"/>
        <v>4302618</v>
      </c>
      <c r="CY109" s="94"/>
      <c r="CZ109" s="94"/>
    </row>
    <row r="110" spans="1:104" ht="61.5" customHeight="1" x14ac:dyDescent="0.25">
      <c r="A110" s="5" t="s">
        <v>1161</v>
      </c>
      <c r="B110" s="6">
        <v>44026</v>
      </c>
      <c r="C110" s="7" t="s">
        <v>101</v>
      </c>
      <c r="D110" s="5" t="s">
        <v>102</v>
      </c>
      <c r="E110" s="7" t="s">
        <v>103</v>
      </c>
      <c r="F110" s="7" t="s">
        <v>104</v>
      </c>
      <c r="G110" s="8" t="s">
        <v>1162</v>
      </c>
      <c r="H110" s="7" t="s">
        <v>228</v>
      </c>
      <c r="I110" s="7">
        <v>51994</v>
      </c>
      <c r="J110" s="9" t="s">
        <v>1163</v>
      </c>
      <c r="K110" s="6">
        <v>44026</v>
      </c>
      <c r="L110" s="7" t="s">
        <v>229</v>
      </c>
      <c r="M110" s="7" t="s">
        <v>230</v>
      </c>
      <c r="N110" s="8" t="s">
        <v>1162</v>
      </c>
      <c r="O110" s="10" t="s">
        <v>102</v>
      </c>
      <c r="P110" s="7">
        <v>51994</v>
      </c>
      <c r="Q110" s="7" t="s">
        <v>231</v>
      </c>
      <c r="R110" s="7" t="s">
        <v>938</v>
      </c>
      <c r="S110" s="7">
        <v>1</v>
      </c>
      <c r="T110" s="7" t="s">
        <v>993</v>
      </c>
      <c r="U110" s="7" t="s">
        <v>994</v>
      </c>
      <c r="V110" s="7" t="s">
        <v>102</v>
      </c>
      <c r="W110" s="7">
        <v>210</v>
      </c>
      <c r="X110" s="10">
        <v>44025</v>
      </c>
      <c r="Y110" s="7" t="s">
        <v>117</v>
      </c>
      <c r="Z110" s="11">
        <v>120304566</v>
      </c>
      <c r="AA110" s="11" t="s">
        <v>102</v>
      </c>
      <c r="AB110" s="10" t="s">
        <v>102</v>
      </c>
      <c r="AC110" s="11">
        <v>0</v>
      </c>
      <c r="AD110" s="11">
        <f t="shared" si="8"/>
        <v>120304566</v>
      </c>
      <c r="AE110" s="10" t="s">
        <v>102</v>
      </c>
      <c r="AF110" s="10" t="s">
        <v>102</v>
      </c>
      <c r="AG110" s="10" t="s">
        <v>102</v>
      </c>
      <c r="AH110" s="10" t="s">
        <v>102</v>
      </c>
      <c r="AI110" s="10" t="s">
        <v>102</v>
      </c>
      <c r="AJ110" s="12" t="s">
        <v>1164</v>
      </c>
      <c r="AK110" s="13" t="s">
        <v>235</v>
      </c>
      <c r="AL110" s="14" t="s">
        <v>875</v>
      </c>
      <c r="AM110" s="6" t="s">
        <v>102</v>
      </c>
      <c r="AN110" s="6" t="s">
        <v>102</v>
      </c>
      <c r="AO110" s="6" t="s">
        <v>102</v>
      </c>
      <c r="AP110" s="7">
        <v>3813000</v>
      </c>
      <c r="AQ110" s="13" t="s">
        <v>102</v>
      </c>
      <c r="AR110" s="40" t="s">
        <v>102</v>
      </c>
      <c r="AS110" s="26" t="s">
        <v>203</v>
      </c>
      <c r="AT110" s="26">
        <v>34788</v>
      </c>
      <c r="AU110" s="26" t="s">
        <v>102</v>
      </c>
      <c r="AV110" s="26" t="s">
        <v>102</v>
      </c>
      <c r="AW110" s="15" t="s">
        <v>1165</v>
      </c>
      <c r="AX110" s="7">
        <v>137</v>
      </c>
      <c r="AY110" s="10">
        <v>44026</v>
      </c>
      <c r="AZ110" s="7" t="s">
        <v>102</v>
      </c>
      <c r="BA110" s="7" t="s">
        <v>102</v>
      </c>
      <c r="BB110" s="7" t="s">
        <v>102</v>
      </c>
      <c r="BC110" s="7" t="s">
        <v>102</v>
      </c>
      <c r="BD110" s="16">
        <v>44040</v>
      </c>
      <c r="BE110" s="16">
        <v>44404</v>
      </c>
      <c r="BF110" s="10" t="s">
        <v>238</v>
      </c>
      <c r="BG110" s="7" t="s">
        <v>239</v>
      </c>
      <c r="BH110" s="7">
        <v>79468174</v>
      </c>
      <c r="BI110" s="7">
        <v>1</v>
      </c>
      <c r="BJ110" s="7" t="s">
        <v>102</v>
      </c>
      <c r="BK110" s="7" t="s">
        <v>102</v>
      </c>
      <c r="BL110" s="7" t="s">
        <v>102</v>
      </c>
      <c r="BM110" s="7" t="s">
        <v>102</v>
      </c>
      <c r="BN110" s="12" t="str">
        <f>AJ110</f>
        <v>EFORCERS S.A</v>
      </c>
      <c r="BO110" s="17">
        <f>AD110</f>
        <v>120304566</v>
      </c>
      <c r="BP110" s="17" t="str">
        <f>R110</f>
        <v>3 3. Años</v>
      </c>
      <c r="BQ110" s="18">
        <f>S110</f>
        <v>1</v>
      </c>
      <c r="BR110" s="94"/>
      <c r="BS110" s="93"/>
      <c r="BT110" s="94"/>
      <c r="BU110" s="94"/>
      <c r="BV110" s="94"/>
      <c r="BW110" s="94"/>
      <c r="BX110" s="94">
        <v>120304566</v>
      </c>
      <c r="BY110" s="94"/>
      <c r="BZ110" s="94"/>
      <c r="CA110" s="94"/>
      <c r="CB110" s="94"/>
      <c r="CC110" s="94"/>
      <c r="CD110" s="94"/>
      <c r="CE110" s="94"/>
      <c r="CF110" s="94"/>
      <c r="CG110" s="94"/>
      <c r="CH110" s="94"/>
      <c r="CI110" s="93">
        <f t="shared" si="1"/>
        <v>120304566</v>
      </c>
      <c r="CJ110" s="97">
        <f t="shared" si="2"/>
        <v>1</v>
      </c>
      <c r="CK110" s="98" t="s">
        <v>128</v>
      </c>
      <c r="CL110" s="94"/>
      <c r="CM110" s="94"/>
      <c r="CN110" s="94"/>
      <c r="CO110" s="94"/>
      <c r="CP110" s="94"/>
      <c r="CQ110" s="94">
        <v>1</v>
      </c>
      <c r="CR110" s="94">
        <v>1</v>
      </c>
      <c r="CS110" s="99"/>
      <c r="CT110" s="100"/>
      <c r="CU110" s="102"/>
      <c r="CV110" s="92">
        <f t="shared" si="3"/>
        <v>0</v>
      </c>
      <c r="CW110" s="93">
        <f t="shared" si="4"/>
        <v>120304566</v>
      </c>
      <c r="CX110" s="93">
        <f t="shared" si="5"/>
        <v>0</v>
      </c>
      <c r="CY110" s="94"/>
      <c r="CZ110" s="94"/>
    </row>
    <row r="111" spans="1:104" ht="96" customHeight="1" x14ac:dyDescent="0.25">
      <c r="A111" s="5" t="s">
        <v>1166</v>
      </c>
      <c r="B111" s="6">
        <v>44025</v>
      </c>
      <c r="C111" s="7" t="s">
        <v>118</v>
      </c>
      <c r="D111" s="5" t="s">
        <v>102</v>
      </c>
      <c r="E111" s="7" t="s">
        <v>956</v>
      </c>
      <c r="F111" s="7" t="s">
        <v>957</v>
      </c>
      <c r="G111" s="8" t="s">
        <v>1167</v>
      </c>
      <c r="H111" s="7" t="s">
        <v>106</v>
      </c>
      <c r="I111" s="7" t="s">
        <v>1168</v>
      </c>
      <c r="J111" s="9" t="s">
        <v>1169</v>
      </c>
      <c r="K111" s="6">
        <v>44026</v>
      </c>
      <c r="L111" s="7" t="s">
        <v>109</v>
      </c>
      <c r="M111" s="7" t="s">
        <v>110</v>
      </c>
      <c r="N111" s="8" t="s">
        <v>1170</v>
      </c>
      <c r="O111" s="10" t="s">
        <v>102</v>
      </c>
      <c r="P111" s="7" t="s">
        <v>1171</v>
      </c>
      <c r="Q111" s="7" t="s">
        <v>113</v>
      </c>
      <c r="R111" s="7" t="s">
        <v>232</v>
      </c>
      <c r="S111" s="7">
        <v>165</v>
      </c>
      <c r="T111" s="7" t="s">
        <v>1037</v>
      </c>
      <c r="U111" s="7">
        <v>7621</v>
      </c>
      <c r="V111" s="7">
        <v>56</v>
      </c>
      <c r="W111" s="7">
        <v>175</v>
      </c>
      <c r="X111" s="10">
        <v>44019</v>
      </c>
      <c r="Y111" s="7" t="s">
        <v>152</v>
      </c>
      <c r="Z111" s="11">
        <v>43384732</v>
      </c>
      <c r="AA111" s="11">
        <v>7888133</v>
      </c>
      <c r="AB111" s="10" t="s">
        <v>102</v>
      </c>
      <c r="AC111" s="11">
        <v>0</v>
      </c>
      <c r="AD111" s="11">
        <f t="shared" si="8"/>
        <v>43384732</v>
      </c>
      <c r="AE111" s="10" t="s">
        <v>102</v>
      </c>
      <c r="AF111" s="10" t="s">
        <v>102</v>
      </c>
      <c r="AG111" s="10" t="s">
        <v>102</v>
      </c>
      <c r="AH111" s="10" t="s">
        <v>102</v>
      </c>
      <c r="AI111" s="10" t="s">
        <v>102</v>
      </c>
      <c r="AJ111" s="12" t="s">
        <v>357</v>
      </c>
      <c r="AK111" s="13" t="s">
        <v>119</v>
      </c>
      <c r="AL111" s="14" t="s">
        <v>120</v>
      </c>
      <c r="AM111" s="6" t="s">
        <v>121</v>
      </c>
      <c r="AN111" s="6" t="s">
        <v>122</v>
      </c>
      <c r="AO111" s="6" t="s">
        <v>122</v>
      </c>
      <c r="AP111" s="7">
        <v>3813000</v>
      </c>
      <c r="AQ111" s="40" t="s">
        <v>341</v>
      </c>
      <c r="AR111" s="26" t="s">
        <v>358</v>
      </c>
      <c r="AS111" s="26" t="s">
        <v>102</v>
      </c>
      <c r="AT111" s="26" t="s">
        <v>102</v>
      </c>
      <c r="AU111" s="26" t="s">
        <v>102</v>
      </c>
      <c r="AV111" s="26" t="s">
        <v>102</v>
      </c>
      <c r="AW111" s="15" t="s">
        <v>1172</v>
      </c>
      <c r="AX111" s="7">
        <v>139</v>
      </c>
      <c r="AY111" s="10">
        <v>44027</v>
      </c>
      <c r="AZ111" s="7" t="s">
        <v>102</v>
      </c>
      <c r="BA111" s="7" t="s">
        <v>102</v>
      </c>
      <c r="BB111" s="7" t="s">
        <v>102</v>
      </c>
      <c r="BC111" s="7" t="s">
        <v>102</v>
      </c>
      <c r="BD111" s="16">
        <v>44028</v>
      </c>
      <c r="BE111" s="16">
        <v>44195</v>
      </c>
      <c r="BF111" s="10" t="s">
        <v>267</v>
      </c>
      <c r="BG111" s="7" t="s">
        <v>279</v>
      </c>
      <c r="BH111" s="7">
        <v>28915546</v>
      </c>
      <c r="BI111" s="7">
        <v>9</v>
      </c>
      <c r="BJ111" s="7" t="s">
        <v>102</v>
      </c>
      <c r="BK111" s="7" t="s">
        <v>102</v>
      </c>
      <c r="BL111" s="7" t="s">
        <v>102</v>
      </c>
      <c r="BM111" s="7" t="s">
        <v>102</v>
      </c>
      <c r="BN111" s="12" t="str">
        <f>AJ111</f>
        <v>MARIA ANDREA GOMEZ RESTREPO</v>
      </c>
      <c r="BO111" s="17">
        <f>AD111</f>
        <v>43384732</v>
      </c>
      <c r="BP111" s="17" t="str">
        <f>R111</f>
        <v>1 1. Días</v>
      </c>
      <c r="BQ111" s="18">
        <f>S111</f>
        <v>165</v>
      </c>
      <c r="BR111" s="94"/>
      <c r="BS111" s="93"/>
      <c r="BT111" s="94"/>
      <c r="BU111" s="94"/>
      <c r="BV111" s="94"/>
      <c r="BW111" s="94"/>
      <c r="BX111" s="94">
        <v>3944067</v>
      </c>
      <c r="BY111" s="94">
        <v>7888133</v>
      </c>
      <c r="BZ111" s="94">
        <v>7888133</v>
      </c>
      <c r="CA111" s="94">
        <v>7888133</v>
      </c>
      <c r="CB111" s="95">
        <v>7888133</v>
      </c>
      <c r="CC111" s="94"/>
      <c r="CD111" s="94"/>
      <c r="CE111" s="94"/>
      <c r="CF111" s="94"/>
      <c r="CG111" s="94"/>
      <c r="CH111" s="94"/>
      <c r="CI111" s="93">
        <f t="shared" si="1"/>
        <v>35496599</v>
      </c>
      <c r="CJ111" s="97">
        <f t="shared" si="2"/>
        <v>0.81818182027723485</v>
      </c>
      <c r="CK111" s="98" t="s">
        <v>212</v>
      </c>
      <c r="CL111" s="94"/>
      <c r="CM111" s="94"/>
      <c r="CN111" s="94"/>
      <c r="CO111" s="94"/>
      <c r="CP111" s="94"/>
      <c r="CQ111" s="94">
        <v>6</v>
      </c>
      <c r="CR111" s="94">
        <v>5</v>
      </c>
      <c r="CS111" s="99" t="s">
        <v>1173</v>
      </c>
      <c r="CT111" s="100">
        <v>44169</v>
      </c>
      <c r="CU111" s="101">
        <v>7888133</v>
      </c>
      <c r="CV111" s="92">
        <f t="shared" si="3"/>
        <v>7888133</v>
      </c>
      <c r="CW111" s="93">
        <f t="shared" si="4"/>
        <v>35496599</v>
      </c>
      <c r="CX111" s="93">
        <f t="shared" si="5"/>
        <v>7888133</v>
      </c>
      <c r="CY111" s="94"/>
      <c r="CZ111" s="94"/>
    </row>
    <row r="112" spans="1:104" ht="132" customHeight="1" x14ac:dyDescent="0.25">
      <c r="A112" s="5" t="s">
        <v>1174</v>
      </c>
      <c r="B112" s="6">
        <v>44026</v>
      </c>
      <c r="C112" s="7" t="s">
        <v>101</v>
      </c>
      <c r="D112" s="5" t="s">
        <v>102</v>
      </c>
      <c r="E112" s="7" t="s">
        <v>956</v>
      </c>
      <c r="F112" s="7" t="s">
        <v>957</v>
      </c>
      <c r="G112" s="8" t="s">
        <v>1175</v>
      </c>
      <c r="H112" s="7" t="s">
        <v>106</v>
      </c>
      <c r="I112" s="7" t="s">
        <v>1176</v>
      </c>
      <c r="J112" s="9" t="s">
        <v>1177</v>
      </c>
      <c r="K112" s="6">
        <v>44026</v>
      </c>
      <c r="L112" s="7" t="s">
        <v>109</v>
      </c>
      <c r="M112" s="7" t="s">
        <v>110</v>
      </c>
      <c r="N112" s="8" t="s">
        <v>1178</v>
      </c>
      <c r="O112" s="10" t="s">
        <v>102</v>
      </c>
      <c r="P112" s="7" t="s">
        <v>1179</v>
      </c>
      <c r="Q112" s="7" t="s">
        <v>113</v>
      </c>
      <c r="R112" s="7" t="s">
        <v>232</v>
      </c>
      <c r="S112" s="7">
        <v>165</v>
      </c>
      <c r="T112" s="7" t="s">
        <v>1037</v>
      </c>
      <c r="U112" s="7">
        <v>7621</v>
      </c>
      <c r="V112" s="7">
        <v>56</v>
      </c>
      <c r="W112" s="7">
        <v>202</v>
      </c>
      <c r="X112" s="10">
        <v>44021</v>
      </c>
      <c r="Y112" s="7" t="s">
        <v>152</v>
      </c>
      <c r="Z112" s="11">
        <v>27608466</v>
      </c>
      <c r="AA112" s="11">
        <v>5019721</v>
      </c>
      <c r="AB112" s="10" t="s">
        <v>102</v>
      </c>
      <c r="AC112" s="11">
        <v>0</v>
      </c>
      <c r="AD112" s="11">
        <f t="shared" si="8"/>
        <v>27608466</v>
      </c>
      <c r="AE112" s="10" t="s">
        <v>102</v>
      </c>
      <c r="AF112" s="10" t="s">
        <v>102</v>
      </c>
      <c r="AG112" s="10" t="s">
        <v>102</v>
      </c>
      <c r="AH112" s="10" t="s">
        <v>102</v>
      </c>
      <c r="AI112" s="10" t="s">
        <v>102</v>
      </c>
      <c r="AJ112" s="12" t="s">
        <v>385</v>
      </c>
      <c r="AK112" s="13" t="s">
        <v>119</v>
      </c>
      <c r="AL112" s="14" t="s">
        <v>120</v>
      </c>
      <c r="AM112" s="6" t="s">
        <v>121</v>
      </c>
      <c r="AN112" s="6" t="s">
        <v>122</v>
      </c>
      <c r="AO112" s="6" t="s">
        <v>122</v>
      </c>
      <c r="AP112" s="7">
        <v>3813000</v>
      </c>
      <c r="AQ112" s="40" t="s">
        <v>123</v>
      </c>
      <c r="AR112" s="26" t="s">
        <v>386</v>
      </c>
      <c r="AS112" s="26" t="s">
        <v>102</v>
      </c>
      <c r="AT112" s="26" t="s">
        <v>102</v>
      </c>
      <c r="AU112" s="26" t="s">
        <v>102</v>
      </c>
      <c r="AV112" s="26" t="s">
        <v>102</v>
      </c>
      <c r="AW112" s="15" t="s">
        <v>1180</v>
      </c>
      <c r="AX112" s="7">
        <v>141</v>
      </c>
      <c r="AY112" s="10">
        <v>44027</v>
      </c>
      <c r="AZ112" s="7" t="s">
        <v>102</v>
      </c>
      <c r="BA112" s="7" t="s">
        <v>102</v>
      </c>
      <c r="BB112" s="7" t="s">
        <v>102</v>
      </c>
      <c r="BC112" s="7" t="s">
        <v>102</v>
      </c>
      <c r="BD112" s="16">
        <v>44028</v>
      </c>
      <c r="BE112" s="16">
        <v>44195</v>
      </c>
      <c r="BF112" s="10" t="s">
        <v>388</v>
      </c>
      <c r="BG112" s="7" t="s">
        <v>768</v>
      </c>
      <c r="BH112" s="7">
        <v>52966718</v>
      </c>
      <c r="BI112" s="7">
        <v>4</v>
      </c>
      <c r="BJ112" s="7" t="s">
        <v>102</v>
      </c>
      <c r="BK112" s="7" t="s">
        <v>102</v>
      </c>
      <c r="BL112" s="7" t="s">
        <v>102</v>
      </c>
      <c r="BM112" s="7" t="s">
        <v>102</v>
      </c>
      <c r="BN112" s="12" t="str">
        <f>AJ112</f>
        <v>MIGUEL ANGEL GRANADOS SANCHEZ</v>
      </c>
      <c r="BO112" s="17">
        <f>AD112</f>
        <v>27608466</v>
      </c>
      <c r="BP112" s="17" t="str">
        <f>R112</f>
        <v>1 1. Días</v>
      </c>
      <c r="BQ112" s="18">
        <f>S112</f>
        <v>165</v>
      </c>
      <c r="BR112" s="94"/>
      <c r="BS112" s="93"/>
      <c r="BT112" s="94"/>
      <c r="BU112" s="94"/>
      <c r="BV112" s="94"/>
      <c r="BW112" s="94"/>
      <c r="BX112" s="94">
        <v>2509861</v>
      </c>
      <c r="BY112" s="94">
        <v>5019721</v>
      </c>
      <c r="BZ112" s="94">
        <v>5019721</v>
      </c>
      <c r="CA112" s="94">
        <v>5019721</v>
      </c>
      <c r="CB112" s="95">
        <v>10039442</v>
      </c>
      <c r="CC112" s="95"/>
      <c r="CD112" s="95"/>
      <c r="CE112" s="94"/>
      <c r="CF112" s="94"/>
      <c r="CG112" s="94"/>
      <c r="CH112" s="94"/>
      <c r="CI112" s="93">
        <f t="shared" si="1"/>
        <v>27608466</v>
      </c>
      <c r="CJ112" s="97">
        <f t="shared" si="2"/>
        <v>1</v>
      </c>
      <c r="CK112" s="98" t="s">
        <v>128</v>
      </c>
      <c r="CL112" s="94"/>
      <c r="CM112" s="94"/>
      <c r="CN112" s="94"/>
      <c r="CO112" s="94"/>
      <c r="CP112" s="94"/>
      <c r="CQ112" s="94">
        <v>6</v>
      </c>
      <c r="CR112" s="94">
        <v>6</v>
      </c>
      <c r="CS112" s="99" t="s">
        <v>1181</v>
      </c>
      <c r="CT112" s="100">
        <v>44193</v>
      </c>
      <c r="CU112" s="101">
        <v>5019721</v>
      </c>
      <c r="CV112" s="92">
        <f t="shared" si="3"/>
        <v>5019721</v>
      </c>
      <c r="CW112" s="93">
        <f t="shared" si="4"/>
        <v>27608466</v>
      </c>
      <c r="CX112" s="93">
        <f t="shared" si="5"/>
        <v>0</v>
      </c>
      <c r="CY112" s="94"/>
      <c r="CZ112" s="94"/>
    </row>
    <row r="113" spans="1:104" ht="144" customHeight="1" x14ac:dyDescent="0.25">
      <c r="A113" s="5" t="s">
        <v>1182</v>
      </c>
      <c r="B113" s="6">
        <v>44027</v>
      </c>
      <c r="C113" s="7" t="s">
        <v>101</v>
      </c>
      <c r="D113" s="5" t="s">
        <v>102</v>
      </c>
      <c r="E113" s="7" t="s">
        <v>956</v>
      </c>
      <c r="F113" s="7" t="s">
        <v>957</v>
      </c>
      <c r="G113" s="8" t="s">
        <v>1183</v>
      </c>
      <c r="H113" s="7" t="s">
        <v>106</v>
      </c>
      <c r="I113" s="7" t="s">
        <v>1184</v>
      </c>
      <c r="J113" s="9" t="s">
        <v>1185</v>
      </c>
      <c r="K113" s="6">
        <v>44027</v>
      </c>
      <c r="L113" s="7" t="s">
        <v>109</v>
      </c>
      <c r="M113" s="7" t="s">
        <v>110</v>
      </c>
      <c r="N113" s="8" t="s">
        <v>1186</v>
      </c>
      <c r="O113" s="10" t="s">
        <v>102</v>
      </c>
      <c r="P113" s="7" t="s">
        <v>1187</v>
      </c>
      <c r="Q113" s="7" t="s">
        <v>113</v>
      </c>
      <c r="R113" s="7" t="s">
        <v>232</v>
      </c>
      <c r="S113" s="7">
        <v>165</v>
      </c>
      <c r="T113" s="7" t="s">
        <v>1037</v>
      </c>
      <c r="U113" s="7">
        <v>7621</v>
      </c>
      <c r="V113" s="7">
        <v>56</v>
      </c>
      <c r="W113" s="7">
        <v>201</v>
      </c>
      <c r="X113" s="10">
        <v>44021</v>
      </c>
      <c r="Y113" s="7" t="s">
        <v>152</v>
      </c>
      <c r="Z113" s="11">
        <v>59160998</v>
      </c>
      <c r="AA113" s="11">
        <v>10756545</v>
      </c>
      <c r="AB113" s="10" t="s">
        <v>102</v>
      </c>
      <c r="AC113" s="11">
        <v>0</v>
      </c>
      <c r="AD113" s="11">
        <f t="shared" si="8"/>
        <v>59160998</v>
      </c>
      <c r="AE113" s="10" t="s">
        <v>102</v>
      </c>
      <c r="AF113" s="10" t="s">
        <v>102</v>
      </c>
      <c r="AG113" s="10" t="s">
        <v>102</v>
      </c>
      <c r="AH113" s="10" t="s">
        <v>102</v>
      </c>
      <c r="AI113" s="10" t="s">
        <v>102</v>
      </c>
      <c r="AJ113" s="12" t="s">
        <v>885</v>
      </c>
      <c r="AK113" s="13" t="s">
        <v>119</v>
      </c>
      <c r="AL113" s="14" t="s">
        <v>120</v>
      </c>
      <c r="AM113" s="36" t="s">
        <v>121</v>
      </c>
      <c r="AN113" s="36" t="s">
        <v>251</v>
      </c>
      <c r="AO113" s="36" t="s">
        <v>320</v>
      </c>
      <c r="AP113" s="7">
        <v>3813000</v>
      </c>
      <c r="AQ113" s="40" t="s">
        <v>494</v>
      </c>
      <c r="AR113" s="26" t="s">
        <v>124</v>
      </c>
      <c r="AS113" s="26" t="s">
        <v>102</v>
      </c>
      <c r="AT113" s="26" t="s">
        <v>102</v>
      </c>
      <c r="AU113" s="26" t="s">
        <v>102</v>
      </c>
      <c r="AV113" s="26" t="s">
        <v>102</v>
      </c>
      <c r="AW113" s="15" t="s">
        <v>1188</v>
      </c>
      <c r="AX113" s="7">
        <v>140</v>
      </c>
      <c r="AY113" s="10">
        <v>44027</v>
      </c>
      <c r="AZ113" s="7" t="s">
        <v>102</v>
      </c>
      <c r="BA113" s="7" t="s">
        <v>102</v>
      </c>
      <c r="BB113" s="7" t="s">
        <v>102</v>
      </c>
      <c r="BC113" s="7" t="s">
        <v>102</v>
      </c>
      <c r="BD113" s="16">
        <v>44028</v>
      </c>
      <c r="BE113" s="16">
        <v>44195</v>
      </c>
      <c r="BF113" s="10" t="s">
        <v>388</v>
      </c>
      <c r="BG113" s="7" t="s">
        <v>768</v>
      </c>
      <c r="BH113" s="7">
        <v>52966718</v>
      </c>
      <c r="BI113" s="7">
        <v>4</v>
      </c>
      <c r="BJ113" s="7" t="s">
        <v>102</v>
      </c>
      <c r="BK113" s="7" t="s">
        <v>102</v>
      </c>
      <c r="BL113" s="7" t="s">
        <v>102</v>
      </c>
      <c r="BM113" s="7" t="s">
        <v>102</v>
      </c>
      <c r="BN113" s="12" t="str">
        <f>AJ113</f>
        <v>VIVIANA CAROLINA ORTIZ GUZMAN</v>
      </c>
      <c r="BO113" s="17">
        <f>AD113</f>
        <v>59160998</v>
      </c>
      <c r="BP113" s="17" t="str">
        <f>R113</f>
        <v>1 1. Días</v>
      </c>
      <c r="BQ113" s="18">
        <f>S113</f>
        <v>165</v>
      </c>
      <c r="BR113" s="94"/>
      <c r="BS113" s="93"/>
      <c r="BT113" s="94"/>
      <c r="BU113" s="94"/>
      <c r="BV113" s="94"/>
      <c r="BW113" s="94"/>
      <c r="BX113" s="94"/>
      <c r="BY113" s="94">
        <v>16134818</v>
      </c>
      <c r="BZ113" s="94">
        <v>10756545</v>
      </c>
      <c r="CA113" s="94">
        <v>10756545</v>
      </c>
      <c r="CB113" s="95">
        <v>10756545</v>
      </c>
      <c r="CC113" s="94"/>
      <c r="CD113" s="94"/>
      <c r="CE113" s="94"/>
      <c r="CF113" s="94"/>
      <c r="CG113" s="94"/>
      <c r="CH113" s="94"/>
      <c r="CI113" s="93">
        <f t="shared" si="1"/>
        <v>48404453</v>
      </c>
      <c r="CJ113" s="97">
        <f t="shared" si="2"/>
        <v>0.81818181971845705</v>
      </c>
      <c r="CK113" s="98" t="s">
        <v>212</v>
      </c>
      <c r="CL113" s="94"/>
      <c r="CM113" s="94"/>
      <c r="CN113" s="94"/>
      <c r="CO113" s="94"/>
      <c r="CP113" s="94"/>
      <c r="CQ113" s="94">
        <v>6</v>
      </c>
      <c r="CR113" s="94">
        <v>4</v>
      </c>
      <c r="CS113" s="99" t="s">
        <v>1189</v>
      </c>
      <c r="CT113" s="100">
        <v>44193</v>
      </c>
      <c r="CU113" s="101">
        <v>10756545</v>
      </c>
      <c r="CV113" s="92">
        <f t="shared" si="3"/>
        <v>10756545</v>
      </c>
      <c r="CW113" s="93">
        <f t="shared" si="4"/>
        <v>48404453</v>
      </c>
      <c r="CX113" s="93">
        <f t="shared" si="5"/>
        <v>10756545</v>
      </c>
      <c r="CY113" s="94"/>
      <c r="CZ113" s="94"/>
    </row>
    <row r="114" spans="1:104" ht="72" customHeight="1" x14ac:dyDescent="0.25">
      <c r="A114" s="5" t="s">
        <v>1190</v>
      </c>
      <c r="B114" s="6">
        <v>44027</v>
      </c>
      <c r="C114" s="7" t="s">
        <v>1191</v>
      </c>
      <c r="D114" s="5" t="s">
        <v>102</v>
      </c>
      <c r="E114" s="7" t="s">
        <v>956</v>
      </c>
      <c r="F114" s="7" t="s">
        <v>957</v>
      </c>
      <c r="G114" s="8" t="s">
        <v>1192</v>
      </c>
      <c r="H114" s="7" t="s">
        <v>106</v>
      </c>
      <c r="I114" s="7" t="s">
        <v>1193</v>
      </c>
      <c r="J114" s="9" t="s">
        <v>1194</v>
      </c>
      <c r="K114" s="6">
        <v>44027</v>
      </c>
      <c r="L114" s="7" t="s">
        <v>109</v>
      </c>
      <c r="M114" s="7" t="s">
        <v>273</v>
      </c>
      <c r="N114" s="8" t="s">
        <v>1195</v>
      </c>
      <c r="O114" s="10" t="s">
        <v>102</v>
      </c>
      <c r="P114" s="7" t="s">
        <v>1196</v>
      </c>
      <c r="Q114" s="7" t="s">
        <v>113</v>
      </c>
      <c r="R114" s="7" t="s">
        <v>232</v>
      </c>
      <c r="S114" s="7">
        <v>165</v>
      </c>
      <c r="T114" s="7" t="s">
        <v>1037</v>
      </c>
      <c r="U114" s="7">
        <v>7621</v>
      </c>
      <c r="V114" s="7">
        <v>56</v>
      </c>
      <c r="W114" s="7">
        <v>177</v>
      </c>
      <c r="X114" s="10">
        <v>44019</v>
      </c>
      <c r="Y114" s="7" t="s">
        <v>152</v>
      </c>
      <c r="Z114" s="11">
        <v>15776266</v>
      </c>
      <c r="AA114" s="11">
        <v>2868412</v>
      </c>
      <c r="AB114" s="10" t="s">
        <v>102</v>
      </c>
      <c r="AC114" s="11">
        <v>0</v>
      </c>
      <c r="AD114" s="11">
        <f t="shared" si="8"/>
        <v>15776266</v>
      </c>
      <c r="AE114" s="10" t="s">
        <v>102</v>
      </c>
      <c r="AF114" s="10" t="s">
        <v>102</v>
      </c>
      <c r="AG114" s="10" t="s">
        <v>102</v>
      </c>
      <c r="AH114" s="10" t="s">
        <v>102</v>
      </c>
      <c r="AI114" s="10" t="s">
        <v>102</v>
      </c>
      <c r="AJ114" s="12" t="s">
        <v>755</v>
      </c>
      <c r="AK114" s="13" t="s">
        <v>119</v>
      </c>
      <c r="AL114" s="14" t="s">
        <v>120</v>
      </c>
      <c r="AM114" s="6" t="s">
        <v>121</v>
      </c>
      <c r="AN114" s="6" t="s">
        <v>418</v>
      </c>
      <c r="AO114" s="6" t="s">
        <v>756</v>
      </c>
      <c r="AP114" s="7">
        <v>3813000</v>
      </c>
      <c r="AQ114" s="13" t="s">
        <v>179</v>
      </c>
      <c r="AR114" s="13" t="s">
        <v>757</v>
      </c>
      <c r="AS114" s="13" t="s">
        <v>102</v>
      </c>
      <c r="AT114" s="26" t="s">
        <v>102</v>
      </c>
      <c r="AU114" s="26" t="s">
        <v>102</v>
      </c>
      <c r="AV114" s="26" t="s">
        <v>102</v>
      </c>
      <c r="AW114" s="15" t="s">
        <v>278</v>
      </c>
      <c r="AX114" s="7">
        <v>143</v>
      </c>
      <c r="AY114" s="10">
        <v>44027</v>
      </c>
      <c r="AZ114" s="7" t="s">
        <v>102</v>
      </c>
      <c r="BA114" s="7" t="s">
        <v>102</v>
      </c>
      <c r="BB114" s="7" t="s">
        <v>102</v>
      </c>
      <c r="BC114" s="7" t="s">
        <v>102</v>
      </c>
      <c r="BD114" s="16">
        <v>44028</v>
      </c>
      <c r="BE114" s="16">
        <v>44195</v>
      </c>
      <c r="BF114" s="10" t="s">
        <v>267</v>
      </c>
      <c r="BG114" s="7" t="s">
        <v>279</v>
      </c>
      <c r="BH114" s="7">
        <v>28915546</v>
      </c>
      <c r="BI114" s="7">
        <v>9</v>
      </c>
      <c r="BJ114" s="7" t="s">
        <v>102</v>
      </c>
      <c r="BK114" s="7" t="s">
        <v>102</v>
      </c>
      <c r="BL114" s="7" t="s">
        <v>102</v>
      </c>
      <c r="BM114" s="7" t="s">
        <v>102</v>
      </c>
      <c r="BN114" s="12" t="str">
        <f>AJ114</f>
        <v>LAURA VANESSA SANCHEZ CORONADO</v>
      </c>
      <c r="BO114" s="17">
        <f>AD114</f>
        <v>15776266</v>
      </c>
      <c r="BP114" s="17" t="str">
        <f>R114</f>
        <v>1 1. Días</v>
      </c>
      <c r="BQ114" s="18">
        <f>S114</f>
        <v>165</v>
      </c>
      <c r="BR114" s="94"/>
      <c r="BS114" s="93"/>
      <c r="BT114" s="94"/>
      <c r="BU114" s="94"/>
      <c r="BV114" s="94"/>
      <c r="BW114" s="94"/>
      <c r="BX114" s="94">
        <v>1434206</v>
      </c>
      <c r="BY114" s="94">
        <v>2868412</v>
      </c>
      <c r="BZ114" s="94">
        <v>2868412</v>
      </c>
      <c r="CA114" s="94">
        <v>2868412</v>
      </c>
      <c r="CB114" s="95">
        <v>2868412</v>
      </c>
      <c r="CC114" s="94"/>
      <c r="CD114" s="94"/>
      <c r="CE114" s="94"/>
      <c r="CF114" s="94"/>
      <c r="CG114" s="94"/>
      <c r="CH114" s="94"/>
      <c r="CI114" s="93">
        <f t="shared" si="1"/>
        <v>12907854</v>
      </c>
      <c r="CJ114" s="97">
        <f t="shared" si="2"/>
        <v>0.81818181818181823</v>
      </c>
      <c r="CK114" s="98" t="s">
        <v>212</v>
      </c>
      <c r="CL114" s="94"/>
      <c r="CM114" s="94"/>
      <c r="CN114" s="94"/>
      <c r="CO114" s="94"/>
      <c r="CP114" s="94"/>
      <c r="CQ114" s="94">
        <v>6</v>
      </c>
      <c r="CR114" s="94">
        <v>5</v>
      </c>
      <c r="CS114" s="99" t="s">
        <v>1197</v>
      </c>
      <c r="CT114" s="100">
        <v>44179</v>
      </c>
      <c r="CU114" s="101">
        <v>2868412</v>
      </c>
      <c r="CV114" s="92">
        <f t="shared" si="3"/>
        <v>2868412</v>
      </c>
      <c r="CW114" s="93">
        <f t="shared" si="4"/>
        <v>12907854</v>
      </c>
      <c r="CX114" s="93">
        <f t="shared" si="5"/>
        <v>2868412</v>
      </c>
      <c r="CY114" s="94"/>
      <c r="CZ114" s="94"/>
    </row>
    <row r="115" spans="1:104" ht="96" customHeight="1" x14ac:dyDescent="0.25">
      <c r="A115" s="5" t="s">
        <v>1198</v>
      </c>
      <c r="B115" s="6">
        <v>44027</v>
      </c>
      <c r="C115" s="7" t="s">
        <v>1191</v>
      </c>
      <c r="D115" s="5" t="s">
        <v>102</v>
      </c>
      <c r="E115" s="7" t="s">
        <v>956</v>
      </c>
      <c r="F115" s="7" t="s">
        <v>957</v>
      </c>
      <c r="G115" s="8" t="s">
        <v>1199</v>
      </c>
      <c r="H115" s="7" t="s">
        <v>106</v>
      </c>
      <c r="I115" s="7" t="s">
        <v>1200</v>
      </c>
      <c r="J115" s="9" t="s">
        <v>1201</v>
      </c>
      <c r="K115" s="6">
        <v>44027</v>
      </c>
      <c r="L115" s="7" t="s">
        <v>109</v>
      </c>
      <c r="M115" s="7" t="s">
        <v>110</v>
      </c>
      <c r="N115" s="8" t="s">
        <v>1202</v>
      </c>
      <c r="O115" s="10" t="s">
        <v>102</v>
      </c>
      <c r="P115" s="7" t="s">
        <v>1203</v>
      </c>
      <c r="Q115" s="7" t="s">
        <v>113</v>
      </c>
      <c r="R115" s="7" t="s">
        <v>232</v>
      </c>
      <c r="S115" s="7">
        <v>165</v>
      </c>
      <c r="T115" s="7" t="s">
        <v>1037</v>
      </c>
      <c r="U115" s="7">
        <v>7621</v>
      </c>
      <c r="V115" s="7">
        <v>56</v>
      </c>
      <c r="W115" s="7">
        <v>174</v>
      </c>
      <c r="X115" s="10">
        <v>44019</v>
      </c>
      <c r="Y115" s="7" t="s">
        <v>152</v>
      </c>
      <c r="Z115" s="11">
        <v>43384732</v>
      </c>
      <c r="AA115" s="11">
        <v>7888133</v>
      </c>
      <c r="AB115" s="10" t="s">
        <v>102</v>
      </c>
      <c r="AC115" s="11">
        <v>0</v>
      </c>
      <c r="AD115" s="11">
        <f t="shared" si="8"/>
        <v>43384732</v>
      </c>
      <c r="AE115" s="10" t="s">
        <v>102</v>
      </c>
      <c r="AF115" s="10" t="s">
        <v>102</v>
      </c>
      <c r="AG115" s="10" t="s">
        <v>102</v>
      </c>
      <c r="AH115" s="10" t="s">
        <v>102</v>
      </c>
      <c r="AI115" s="10" t="s">
        <v>102</v>
      </c>
      <c r="AJ115" s="12" t="s">
        <v>366</v>
      </c>
      <c r="AK115" s="13" t="s">
        <v>119</v>
      </c>
      <c r="AL115" s="14" t="s">
        <v>120</v>
      </c>
      <c r="AM115" s="6" t="s">
        <v>121</v>
      </c>
      <c r="AN115" s="6" t="s">
        <v>367</v>
      </c>
      <c r="AO115" s="6" t="s">
        <v>368</v>
      </c>
      <c r="AP115" s="7">
        <v>3813000</v>
      </c>
      <c r="AQ115" s="13" t="s">
        <v>341</v>
      </c>
      <c r="AR115" s="14" t="s">
        <v>124</v>
      </c>
      <c r="AS115" s="13" t="s">
        <v>102</v>
      </c>
      <c r="AT115" s="26" t="s">
        <v>102</v>
      </c>
      <c r="AU115" s="26" t="s">
        <v>102</v>
      </c>
      <c r="AV115" s="26" t="s">
        <v>102</v>
      </c>
      <c r="AW115" s="15" t="s">
        <v>378</v>
      </c>
      <c r="AX115" s="7">
        <v>144</v>
      </c>
      <c r="AY115" s="10">
        <v>44027</v>
      </c>
      <c r="AZ115" s="13" t="s">
        <v>102</v>
      </c>
      <c r="BA115" s="13" t="s">
        <v>102</v>
      </c>
      <c r="BB115" s="13" t="s">
        <v>102</v>
      </c>
      <c r="BC115" s="13" t="s">
        <v>102</v>
      </c>
      <c r="BD115" s="16">
        <v>44028</v>
      </c>
      <c r="BE115" s="16">
        <v>44195</v>
      </c>
      <c r="BF115" s="10" t="s">
        <v>267</v>
      </c>
      <c r="BG115" s="7" t="s">
        <v>268</v>
      </c>
      <c r="BH115" s="7">
        <v>79317479</v>
      </c>
      <c r="BI115" s="7">
        <v>3</v>
      </c>
      <c r="BJ115" s="5" t="s">
        <v>102</v>
      </c>
      <c r="BK115" s="5" t="s">
        <v>102</v>
      </c>
      <c r="BL115" s="5" t="s">
        <v>102</v>
      </c>
      <c r="BM115" s="5" t="s">
        <v>102</v>
      </c>
      <c r="BN115" s="12" t="str">
        <f>AJ115</f>
        <v>ERIKA MILEYDY MONROY ORTEGA</v>
      </c>
      <c r="BO115" s="17">
        <f>AD115</f>
        <v>43384732</v>
      </c>
      <c r="BP115" s="17" t="str">
        <f>R115</f>
        <v>1 1. Días</v>
      </c>
      <c r="BQ115" s="18">
        <f>S115</f>
        <v>165</v>
      </c>
      <c r="BR115" s="94"/>
      <c r="BS115" s="93"/>
      <c r="BT115" s="94"/>
      <c r="BU115" s="94"/>
      <c r="BV115" s="94"/>
      <c r="BW115" s="94"/>
      <c r="BX115" s="94">
        <v>3944067</v>
      </c>
      <c r="BY115" s="94">
        <v>7888133</v>
      </c>
      <c r="BZ115" s="94">
        <v>7888133</v>
      </c>
      <c r="CA115" s="94">
        <v>7888133</v>
      </c>
      <c r="CB115" s="95">
        <v>7888133</v>
      </c>
      <c r="CC115" s="94"/>
      <c r="CD115" s="94"/>
      <c r="CE115" s="94"/>
      <c r="CF115" s="94"/>
      <c r="CG115" s="94"/>
      <c r="CH115" s="94"/>
      <c r="CI115" s="93">
        <f t="shared" si="1"/>
        <v>35496599</v>
      </c>
      <c r="CJ115" s="97">
        <f t="shared" si="2"/>
        <v>0.81818182027723485</v>
      </c>
      <c r="CK115" s="98" t="s">
        <v>212</v>
      </c>
      <c r="CL115" s="94"/>
      <c r="CM115" s="94"/>
      <c r="CN115" s="94"/>
      <c r="CO115" s="94"/>
      <c r="CP115" s="94"/>
      <c r="CQ115" s="94">
        <v>6</v>
      </c>
      <c r="CR115" s="94">
        <v>5</v>
      </c>
      <c r="CS115" s="99" t="s">
        <v>1204</v>
      </c>
      <c r="CT115" s="100">
        <v>44175</v>
      </c>
      <c r="CU115" s="101">
        <v>7888133</v>
      </c>
      <c r="CV115" s="92">
        <f t="shared" si="3"/>
        <v>7888133</v>
      </c>
      <c r="CW115" s="93">
        <f t="shared" si="4"/>
        <v>35496599</v>
      </c>
      <c r="CX115" s="93">
        <f t="shared" si="5"/>
        <v>7888133</v>
      </c>
      <c r="CY115" s="94"/>
      <c r="CZ115" s="94"/>
    </row>
    <row r="116" spans="1:104" ht="96" customHeight="1" x14ac:dyDescent="0.25">
      <c r="A116" s="5" t="s">
        <v>1205</v>
      </c>
      <c r="B116" s="6">
        <v>44027</v>
      </c>
      <c r="C116" s="7" t="s">
        <v>1191</v>
      </c>
      <c r="D116" s="5" t="s">
        <v>102</v>
      </c>
      <c r="E116" s="7" t="s">
        <v>956</v>
      </c>
      <c r="F116" s="7" t="s">
        <v>957</v>
      </c>
      <c r="G116" s="41" t="s">
        <v>1206</v>
      </c>
      <c r="H116" s="7" t="s">
        <v>106</v>
      </c>
      <c r="I116" s="7" t="s">
        <v>1207</v>
      </c>
      <c r="J116" s="9" t="s">
        <v>1208</v>
      </c>
      <c r="K116" s="6">
        <v>44027</v>
      </c>
      <c r="L116" s="7" t="s">
        <v>109</v>
      </c>
      <c r="M116" s="7" t="s">
        <v>110</v>
      </c>
      <c r="N116" s="8" t="s">
        <v>1209</v>
      </c>
      <c r="O116" s="10" t="s">
        <v>102</v>
      </c>
      <c r="P116" s="7" t="s">
        <v>1210</v>
      </c>
      <c r="Q116" s="7" t="s">
        <v>113</v>
      </c>
      <c r="R116" s="7" t="s">
        <v>232</v>
      </c>
      <c r="S116" s="7">
        <v>165</v>
      </c>
      <c r="T116" s="7" t="s">
        <v>1037</v>
      </c>
      <c r="U116" s="7">
        <v>7621</v>
      </c>
      <c r="V116" s="7">
        <v>56</v>
      </c>
      <c r="W116" s="7">
        <v>172</v>
      </c>
      <c r="X116" s="10">
        <v>44019</v>
      </c>
      <c r="Y116" s="7" t="s">
        <v>152</v>
      </c>
      <c r="Z116" s="11">
        <v>43384732</v>
      </c>
      <c r="AA116" s="11">
        <v>7888133</v>
      </c>
      <c r="AB116" s="10" t="s">
        <v>102</v>
      </c>
      <c r="AC116" s="11">
        <v>0</v>
      </c>
      <c r="AD116" s="11">
        <f t="shared" si="8"/>
        <v>43384732</v>
      </c>
      <c r="AE116" s="10" t="s">
        <v>102</v>
      </c>
      <c r="AF116" s="10" t="s">
        <v>102</v>
      </c>
      <c r="AG116" s="10" t="s">
        <v>102</v>
      </c>
      <c r="AH116" s="10" t="s">
        <v>102</v>
      </c>
      <c r="AI116" s="10" t="s">
        <v>102</v>
      </c>
      <c r="AJ116" s="12" t="s">
        <v>376</v>
      </c>
      <c r="AK116" s="13" t="s">
        <v>119</v>
      </c>
      <c r="AL116" s="14" t="s">
        <v>120</v>
      </c>
      <c r="AM116" s="6" t="s">
        <v>121</v>
      </c>
      <c r="AN116" s="6" t="s">
        <v>198</v>
      </c>
      <c r="AO116" s="6" t="s">
        <v>377</v>
      </c>
      <c r="AP116" s="7">
        <v>3813000</v>
      </c>
      <c r="AQ116" s="13" t="s">
        <v>179</v>
      </c>
      <c r="AR116" s="14" t="s">
        <v>124</v>
      </c>
      <c r="AS116" s="13" t="s">
        <v>102</v>
      </c>
      <c r="AT116" s="26" t="s">
        <v>102</v>
      </c>
      <c r="AU116" s="26" t="s">
        <v>102</v>
      </c>
      <c r="AV116" s="26" t="s">
        <v>102</v>
      </c>
      <c r="AW116" s="15" t="s">
        <v>378</v>
      </c>
      <c r="AX116" s="7">
        <v>145</v>
      </c>
      <c r="AY116" s="10">
        <v>44027</v>
      </c>
      <c r="AZ116" s="13" t="s">
        <v>102</v>
      </c>
      <c r="BA116" s="13" t="s">
        <v>102</v>
      </c>
      <c r="BB116" s="13" t="s">
        <v>102</v>
      </c>
      <c r="BC116" s="13" t="s">
        <v>102</v>
      </c>
      <c r="BD116" s="16">
        <v>44028</v>
      </c>
      <c r="BE116" s="16">
        <v>44195</v>
      </c>
      <c r="BF116" s="10" t="s">
        <v>267</v>
      </c>
      <c r="BG116" s="7" t="s">
        <v>268</v>
      </c>
      <c r="BH116" s="7">
        <v>79317479</v>
      </c>
      <c r="BI116" s="7">
        <v>3</v>
      </c>
      <c r="BJ116" s="5" t="s">
        <v>102</v>
      </c>
      <c r="BK116" s="5" t="s">
        <v>102</v>
      </c>
      <c r="BL116" s="5" t="s">
        <v>102</v>
      </c>
      <c r="BM116" s="5" t="s">
        <v>102</v>
      </c>
      <c r="BN116" s="12" t="str">
        <f>AJ116</f>
        <v>DAVIES BATEMAN GARCIA CARDOZO</v>
      </c>
      <c r="BO116" s="17">
        <f>AD116</f>
        <v>43384732</v>
      </c>
      <c r="BP116" s="17" t="str">
        <f>R116</f>
        <v>1 1. Días</v>
      </c>
      <c r="BQ116" s="18">
        <f>S116</f>
        <v>165</v>
      </c>
      <c r="BR116" s="94"/>
      <c r="BS116" s="93"/>
      <c r="BT116" s="94"/>
      <c r="BU116" s="94"/>
      <c r="BV116" s="94"/>
      <c r="BW116" s="94"/>
      <c r="BX116" s="94">
        <v>3944067</v>
      </c>
      <c r="BY116" s="94">
        <v>7888133</v>
      </c>
      <c r="BZ116" s="94">
        <v>7888133</v>
      </c>
      <c r="CA116" s="94">
        <v>7888133</v>
      </c>
      <c r="CB116" s="95">
        <v>7888133</v>
      </c>
      <c r="CC116" s="94"/>
      <c r="CD116" s="94"/>
      <c r="CE116" s="94"/>
      <c r="CF116" s="94"/>
      <c r="CG116" s="94"/>
      <c r="CH116" s="94"/>
      <c r="CI116" s="93">
        <f t="shared" si="1"/>
        <v>35496599</v>
      </c>
      <c r="CJ116" s="97">
        <f t="shared" si="2"/>
        <v>0.81818182027723485</v>
      </c>
      <c r="CK116" s="98" t="s">
        <v>212</v>
      </c>
      <c r="CL116" s="94"/>
      <c r="CM116" s="94"/>
      <c r="CN116" s="94"/>
      <c r="CO116" s="94"/>
      <c r="CP116" s="94"/>
      <c r="CQ116" s="94">
        <v>6</v>
      </c>
      <c r="CR116" s="94">
        <v>5</v>
      </c>
      <c r="CS116" s="99" t="s">
        <v>1211</v>
      </c>
      <c r="CT116" s="100">
        <v>44172</v>
      </c>
      <c r="CU116" s="101">
        <v>7888133</v>
      </c>
      <c r="CV116" s="92">
        <f t="shared" si="3"/>
        <v>7888133</v>
      </c>
      <c r="CW116" s="93">
        <f t="shared" si="4"/>
        <v>35496599</v>
      </c>
      <c r="CX116" s="93">
        <f t="shared" si="5"/>
        <v>7888133</v>
      </c>
      <c r="CY116" s="94"/>
      <c r="CZ116" s="94"/>
    </row>
    <row r="117" spans="1:104" ht="96" customHeight="1" x14ac:dyDescent="0.25">
      <c r="A117" s="5" t="s">
        <v>1212</v>
      </c>
      <c r="B117" s="6">
        <v>44027</v>
      </c>
      <c r="C117" s="7" t="s">
        <v>1191</v>
      </c>
      <c r="D117" s="5" t="s">
        <v>102</v>
      </c>
      <c r="E117" s="7" t="s">
        <v>956</v>
      </c>
      <c r="F117" s="7" t="s">
        <v>957</v>
      </c>
      <c r="G117" s="8" t="s">
        <v>1213</v>
      </c>
      <c r="H117" s="7" t="s">
        <v>106</v>
      </c>
      <c r="I117" s="7" t="s">
        <v>1214</v>
      </c>
      <c r="J117" s="9" t="s">
        <v>1215</v>
      </c>
      <c r="K117" s="6">
        <v>44027</v>
      </c>
      <c r="L117" s="7" t="s">
        <v>109</v>
      </c>
      <c r="M117" s="7" t="s">
        <v>110</v>
      </c>
      <c r="N117" s="8" t="s">
        <v>1216</v>
      </c>
      <c r="O117" s="10" t="s">
        <v>102</v>
      </c>
      <c r="P117" s="7" t="s">
        <v>1217</v>
      </c>
      <c r="Q117" s="7" t="s">
        <v>113</v>
      </c>
      <c r="R117" s="7" t="s">
        <v>232</v>
      </c>
      <c r="S117" s="7">
        <v>165</v>
      </c>
      <c r="T117" s="7" t="s">
        <v>1037</v>
      </c>
      <c r="U117" s="7">
        <v>7621</v>
      </c>
      <c r="V117" s="7">
        <v>56</v>
      </c>
      <c r="W117" s="7">
        <v>173</v>
      </c>
      <c r="X117" s="10">
        <v>44019</v>
      </c>
      <c r="Y117" s="7" t="s">
        <v>152</v>
      </c>
      <c r="Z117" s="11">
        <v>43384732</v>
      </c>
      <c r="AA117" s="11">
        <v>7888133</v>
      </c>
      <c r="AB117" s="10" t="s">
        <v>102</v>
      </c>
      <c r="AC117" s="11">
        <v>0</v>
      </c>
      <c r="AD117" s="11">
        <f t="shared" si="8"/>
        <v>43384732</v>
      </c>
      <c r="AE117" s="10" t="s">
        <v>102</v>
      </c>
      <c r="AF117" s="10" t="s">
        <v>102</v>
      </c>
      <c r="AG117" s="10" t="s">
        <v>102</v>
      </c>
      <c r="AH117" s="10" t="s">
        <v>102</v>
      </c>
      <c r="AI117" s="10" t="s">
        <v>102</v>
      </c>
      <c r="AJ117" s="12" t="s">
        <v>706</v>
      </c>
      <c r="AK117" s="13" t="s">
        <v>119</v>
      </c>
      <c r="AL117" s="14" t="s">
        <v>120</v>
      </c>
      <c r="AM117" s="6" t="s">
        <v>121</v>
      </c>
      <c r="AN117" s="6" t="s">
        <v>707</v>
      </c>
      <c r="AO117" s="6" t="s">
        <v>708</v>
      </c>
      <c r="AP117" s="7">
        <v>3813000</v>
      </c>
      <c r="AQ117" s="13" t="s">
        <v>398</v>
      </c>
      <c r="AR117" s="13" t="s">
        <v>124</v>
      </c>
      <c r="AS117" s="13" t="s">
        <v>102</v>
      </c>
      <c r="AT117" s="26" t="s">
        <v>102</v>
      </c>
      <c r="AU117" s="26" t="s">
        <v>102</v>
      </c>
      <c r="AV117" s="26" t="s">
        <v>102</v>
      </c>
      <c r="AW117" s="15" t="s">
        <v>378</v>
      </c>
      <c r="AX117" s="7">
        <v>146</v>
      </c>
      <c r="AY117" s="10">
        <v>44027</v>
      </c>
      <c r="AZ117" s="7" t="s">
        <v>102</v>
      </c>
      <c r="BA117" s="7" t="s">
        <v>102</v>
      </c>
      <c r="BB117" s="7" t="s">
        <v>102</v>
      </c>
      <c r="BC117" s="7" t="s">
        <v>102</v>
      </c>
      <c r="BD117" s="16">
        <v>44028</v>
      </c>
      <c r="BE117" s="16">
        <v>44195</v>
      </c>
      <c r="BF117" s="10" t="s">
        <v>267</v>
      </c>
      <c r="BG117" s="7" t="s">
        <v>268</v>
      </c>
      <c r="BH117" s="7">
        <v>79317479</v>
      </c>
      <c r="BI117" s="7">
        <v>3</v>
      </c>
      <c r="BJ117" s="5" t="s">
        <v>102</v>
      </c>
      <c r="BK117" s="5" t="s">
        <v>102</v>
      </c>
      <c r="BL117" s="5" t="s">
        <v>102</v>
      </c>
      <c r="BM117" s="5" t="s">
        <v>102</v>
      </c>
      <c r="BN117" s="12" t="str">
        <f>AJ117</f>
        <v>EDMUNDO MERCED TONCEL ROSADO</v>
      </c>
      <c r="BO117" s="17">
        <f>AD117</f>
        <v>43384732</v>
      </c>
      <c r="BP117" s="17" t="str">
        <f>R117</f>
        <v>1 1. Días</v>
      </c>
      <c r="BQ117" s="18">
        <f>S117</f>
        <v>165</v>
      </c>
      <c r="BR117" s="94"/>
      <c r="BS117" s="93"/>
      <c r="BT117" s="94"/>
      <c r="BU117" s="94"/>
      <c r="BV117" s="94"/>
      <c r="BW117" s="94"/>
      <c r="BX117" s="94">
        <v>3944067</v>
      </c>
      <c r="BY117" s="94">
        <v>7888133</v>
      </c>
      <c r="BZ117" s="94">
        <v>7888133</v>
      </c>
      <c r="CA117" s="94">
        <v>7888133</v>
      </c>
      <c r="CB117" s="95">
        <v>7888133</v>
      </c>
      <c r="CC117" s="94"/>
      <c r="CD117" s="94"/>
      <c r="CE117" s="94"/>
      <c r="CF117" s="94"/>
      <c r="CG117" s="94"/>
      <c r="CH117" s="94"/>
      <c r="CI117" s="93">
        <f t="shared" si="1"/>
        <v>35496599</v>
      </c>
      <c r="CJ117" s="97">
        <f t="shared" si="2"/>
        <v>0.81818182027723485</v>
      </c>
      <c r="CK117" s="98" t="s">
        <v>212</v>
      </c>
      <c r="CL117" s="94"/>
      <c r="CM117" s="94"/>
      <c r="CN117" s="94"/>
      <c r="CO117" s="94"/>
      <c r="CP117" s="94"/>
      <c r="CQ117" s="94">
        <v>6</v>
      </c>
      <c r="CR117" s="94">
        <v>5</v>
      </c>
      <c r="CS117" s="99" t="s">
        <v>1218</v>
      </c>
      <c r="CT117" s="100">
        <v>44174</v>
      </c>
      <c r="CU117" s="101">
        <v>7888133</v>
      </c>
      <c r="CV117" s="92">
        <f t="shared" si="3"/>
        <v>7888133</v>
      </c>
      <c r="CW117" s="93">
        <f t="shared" si="4"/>
        <v>35496599</v>
      </c>
      <c r="CX117" s="93">
        <f t="shared" si="5"/>
        <v>7888133</v>
      </c>
      <c r="CY117" s="94"/>
      <c r="CZ117" s="94"/>
    </row>
    <row r="118" spans="1:104" ht="72" customHeight="1" x14ac:dyDescent="0.25">
      <c r="A118" s="5" t="s">
        <v>1219</v>
      </c>
      <c r="B118" s="6">
        <v>44025</v>
      </c>
      <c r="C118" s="7" t="s">
        <v>145</v>
      </c>
      <c r="D118" s="5" t="s">
        <v>102</v>
      </c>
      <c r="E118" s="7" t="s">
        <v>956</v>
      </c>
      <c r="F118" s="7" t="s">
        <v>957</v>
      </c>
      <c r="G118" s="8" t="s">
        <v>1220</v>
      </c>
      <c r="H118" s="7" t="s">
        <v>106</v>
      </c>
      <c r="I118" s="7" t="s">
        <v>1221</v>
      </c>
      <c r="J118" s="9" t="s">
        <v>1222</v>
      </c>
      <c r="K118" s="6">
        <v>44027</v>
      </c>
      <c r="L118" s="7" t="s">
        <v>109</v>
      </c>
      <c r="M118" s="7" t="s">
        <v>110</v>
      </c>
      <c r="N118" s="8" t="s">
        <v>1223</v>
      </c>
      <c r="O118" s="10" t="s">
        <v>102</v>
      </c>
      <c r="P118" s="7" t="s">
        <v>1224</v>
      </c>
      <c r="Q118" s="7" t="s">
        <v>113</v>
      </c>
      <c r="R118" s="7" t="s">
        <v>114</v>
      </c>
      <c r="S118" s="7">
        <v>5</v>
      </c>
      <c r="T118" s="7" t="s">
        <v>1081</v>
      </c>
      <c r="U118" s="7">
        <v>7632</v>
      </c>
      <c r="V118" s="7">
        <v>54</v>
      </c>
      <c r="W118" s="7">
        <v>199</v>
      </c>
      <c r="X118" s="10">
        <v>44019</v>
      </c>
      <c r="Y118" s="7" t="s">
        <v>152</v>
      </c>
      <c r="Z118" s="11">
        <v>35855150</v>
      </c>
      <c r="AA118" s="11">
        <v>7171030</v>
      </c>
      <c r="AB118" s="10" t="s">
        <v>102</v>
      </c>
      <c r="AC118" s="11">
        <v>0</v>
      </c>
      <c r="AD118" s="11">
        <f t="shared" si="8"/>
        <v>35855150</v>
      </c>
      <c r="AE118" s="10" t="s">
        <v>102</v>
      </c>
      <c r="AF118" s="10" t="s">
        <v>102</v>
      </c>
      <c r="AG118" s="10" t="s">
        <v>102</v>
      </c>
      <c r="AH118" s="10" t="s">
        <v>102</v>
      </c>
      <c r="AI118" s="10" t="s">
        <v>102</v>
      </c>
      <c r="AJ118" s="12" t="s">
        <v>537</v>
      </c>
      <c r="AK118" s="13" t="s">
        <v>119</v>
      </c>
      <c r="AL118" s="14" t="s">
        <v>120</v>
      </c>
      <c r="AM118" s="6" t="s">
        <v>121</v>
      </c>
      <c r="AN118" s="6" t="s">
        <v>122</v>
      </c>
      <c r="AO118" s="6" t="s">
        <v>122</v>
      </c>
      <c r="AP118" s="7">
        <v>3813000</v>
      </c>
      <c r="AQ118" s="13" t="s">
        <v>538</v>
      </c>
      <c r="AR118" s="13" t="s">
        <v>420</v>
      </c>
      <c r="AS118" s="13" t="s">
        <v>102</v>
      </c>
      <c r="AT118" s="26" t="s">
        <v>102</v>
      </c>
      <c r="AU118" s="26" t="s">
        <v>102</v>
      </c>
      <c r="AV118" s="26" t="s">
        <v>102</v>
      </c>
      <c r="AW118" s="15" t="s">
        <v>1225</v>
      </c>
      <c r="AX118" s="7">
        <v>156</v>
      </c>
      <c r="AY118" s="10">
        <v>44029</v>
      </c>
      <c r="AZ118" s="7" t="s">
        <v>102</v>
      </c>
      <c r="BA118" s="7" t="s">
        <v>102</v>
      </c>
      <c r="BB118" s="7" t="s">
        <v>102</v>
      </c>
      <c r="BC118" s="7" t="s">
        <v>102</v>
      </c>
      <c r="BD118" s="16">
        <v>44033</v>
      </c>
      <c r="BE118" s="16">
        <v>44185</v>
      </c>
      <c r="BF118" s="10" t="s">
        <v>238</v>
      </c>
      <c r="BG118" s="7" t="s">
        <v>239</v>
      </c>
      <c r="BH118" s="7">
        <v>79468174</v>
      </c>
      <c r="BI118" s="7">
        <v>1</v>
      </c>
      <c r="BJ118" s="7" t="s">
        <v>102</v>
      </c>
      <c r="BK118" s="7" t="s">
        <v>102</v>
      </c>
      <c r="BL118" s="7" t="s">
        <v>102</v>
      </c>
      <c r="BM118" s="7" t="s">
        <v>102</v>
      </c>
      <c r="BN118" s="12" t="str">
        <f>AJ118</f>
        <v>HECTOR ALEXANDER MARTINEZ SILVA</v>
      </c>
      <c r="BO118" s="17">
        <f>AD118</f>
        <v>35855150</v>
      </c>
      <c r="BP118" s="17" t="str">
        <f>R118</f>
        <v>2 2. Meses</v>
      </c>
      <c r="BQ118" s="18">
        <f>S118</f>
        <v>5</v>
      </c>
      <c r="BR118" s="94"/>
      <c r="BS118" s="93"/>
      <c r="BT118" s="94"/>
      <c r="BU118" s="94"/>
      <c r="BV118" s="94"/>
      <c r="BW118" s="94"/>
      <c r="BX118" s="94">
        <v>2390343</v>
      </c>
      <c r="BY118" s="94">
        <v>7171030</v>
      </c>
      <c r="BZ118" s="94"/>
      <c r="CA118" s="94"/>
      <c r="CB118" s="95">
        <v>26293777</v>
      </c>
      <c r="CC118" s="96"/>
      <c r="CD118" s="96"/>
      <c r="CE118" s="96"/>
      <c r="CF118" s="95"/>
      <c r="CG118" s="94"/>
      <c r="CH118" s="94"/>
      <c r="CI118" s="93">
        <f t="shared" si="1"/>
        <v>35855150</v>
      </c>
      <c r="CJ118" s="97">
        <f t="shared" si="2"/>
        <v>1</v>
      </c>
      <c r="CK118" s="98" t="s">
        <v>128</v>
      </c>
      <c r="CL118" s="94"/>
      <c r="CM118" s="94"/>
      <c r="CN118" s="94"/>
      <c r="CO118" s="94"/>
      <c r="CP118" s="94"/>
      <c r="CQ118" s="94">
        <v>6</v>
      </c>
      <c r="CR118" s="94">
        <v>6</v>
      </c>
      <c r="CS118" s="99" t="s">
        <v>1226</v>
      </c>
      <c r="CT118" s="100">
        <v>44193</v>
      </c>
      <c r="CU118" s="101">
        <v>4780687</v>
      </c>
      <c r="CV118" s="92">
        <f t="shared" si="3"/>
        <v>4780687</v>
      </c>
      <c r="CW118" s="93">
        <f t="shared" si="4"/>
        <v>35855150</v>
      </c>
      <c r="CX118" s="93">
        <f t="shared" si="5"/>
        <v>0</v>
      </c>
      <c r="CY118" s="94"/>
      <c r="CZ118" s="94"/>
    </row>
    <row r="119" spans="1:104" ht="72" customHeight="1" x14ac:dyDescent="0.25">
      <c r="A119" s="5" t="s">
        <v>1227</v>
      </c>
      <c r="B119" s="6">
        <v>44025</v>
      </c>
      <c r="C119" s="7" t="s">
        <v>145</v>
      </c>
      <c r="D119" s="5" t="s">
        <v>102</v>
      </c>
      <c r="E119" s="7" t="s">
        <v>956</v>
      </c>
      <c r="F119" s="7" t="s">
        <v>957</v>
      </c>
      <c r="G119" s="8" t="s">
        <v>1228</v>
      </c>
      <c r="H119" s="7" t="s">
        <v>106</v>
      </c>
      <c r="I119" s="7" t="s">
        <v>1229</v>
      </c>
      <c r="J119" s="9" t="s">
        <v>1230</v>
      </c>
      <c r="K119" s="6">
        <v>44028</v>
      </c>
      <c r="L119" s="7" t="s">
        <v>109</v>
      </c>
      <c r="M119" s="7" t="s">
        <v>110</v>
      </c>
      <c r="N119" s="8" t="s">
        <v>1231</v>
      </c>
      <c r="O119" s="10" t="s">
        <v>102</v>
      </c>
      <c r="P119" s="7" t="s">
        <v>1232</v>
      </c>
      <c r="Q119" s="7" t="s">
        <v>113</v>
      </c>
      <c r="R119" s="7" t="s">
        <v>114</v>
      </c>
      <c r="S119" s="7">
        <v>5</v>
      </c>
      <c r="T119" s="7" t="s">
        <v>1081</v>
      </c>
      <c r="U119" s="7">
        <v>7632</v>
      </c>
      <c r="V119" s="7">
        <v>54</v>
      </c>
      <c r="W119" s="7">
        <v>194</v>
      </c>
      <c r="X119" s="10">
        <v>44019</v>
      </c>
      <c r="Y119" s="7" t="s">
        <v>152</v>
      </c>
      <c r="Z119" s="11">
        <v>43026180</v>
      </c>
      <c r="AA119" s="11">
        <v>8605236</v>
      </c>
      <c r="AB119" s="10" t="s">
        <v>102</v>
      </c>
      <c r="AC119" s="11">
        <v>0</v>
      </c>
      <c r="AD119" s="11">
        <f t="shared" si="8"/>
        <v>43026180</v>
      </c>
      <c r="AE119" s="10" t="s">
        <v>102</v>
      </c>
      <c r="AF119" s="10" t="s">
        <v>102</v>
      </c>
      <c r="AG119" s="10" t="s">
        <v>102</v>
      </c>
      <c r="AH119" s="10" t="s">
        <v>102</v>
      </c>
      <c r="AI119" s="10" t="s">
        <v>102</v>
      </c>
      <c r="AJ119" s="12" t="s">
        <v>546</v>
      </c>
      <c r="AK119" s="13" t="s">
        <v>119</v>
      </c>
      <c r="AL119" s="14" t="s">
        <v>120</v>
      </c>
      <c r="AM119" s="6" t="s">
        <v>121</v>
      </c>
      <c r="AN119" s="6" t="s">
        <v>122</v>
      </c>
      <c r="AO119" s="6" t="s">
        <v>122</v>
      </c>
      <c r="AP119" s="7">
        <v>3813000</v>
      </c>
      <c r="AQ119" s="13" t="s">
        <v>494</v>
      </c>
      <c r="AR119" s="13" t="s">
        <v>420</v>
      </c>
      <c r="AS119" s="13" t="s">
        <v>102</v>
      </c>
      <c r="AT119" s="26" t="s">
        <v>102</v>
      </c>
      <c r="AU119" s="26" t="s">
        <v>102</v>
      </c>
      <c r="AV119" s="26" t="s">
        <v>102</v>
      </c>
      <c r="AW119" s="15" t="s">
        <v>1233</v>
      </c>
      <c r="AX119" s="7">
        <v>155</v>
      </c>
      <c r="AY119" s="10">
        <v>44029</v>
      </c>
      <c r="AZ119" s="7" t="s">
        <v>102</v>
      </c>
      <c r="BA119" s="7" t="s">
        <v>102</v>
      </c>
      <c r="BB119" s="7" t="s">
        <v>102</v>
      </c>
      <c r="BC119" s="7" t="s">
        <v>102</v>
      </c>
      <c r="BD119" s="16">
        <v>44033</v>
      </c>
      <c r="BE119" s="16">
        <v>44185</v>
      </c>
      <c r="BF119" s="10" t="s">
        <v>238</v>
      </c>
      <c r="BG119" s="7" t="s">
        <v>239</v>
      </c>
      <c r="BH119" s="7">
        <v>79468174</v>
      </c>
      <c r="BI119" s="7">
        <v>1</v>
      </c>
      <c r="BJ119" s="7" t="s">
        <v>102</v>
      </c>
      <c r="BK119" s="7" t="s">
        <v>102</v>
      </c>
      <c r="BL119" s="7" t="s">
        <v>102</v>
      </c>
      <c r="BM119" s="7" t="s">
        <v>102</v>
      </c>
      <c r="BN119" s="12" t="str">
        <f>AJ119</f>
        <v>LEONARDO SANTOS CHACON</v>
      </c>
      <c r="BO119" s="17">
        <f>AD119</f>
        <v>43026180</v>
      </c>
      <c r="BP119" s="17" t="str">
        <f>R119</f>
        <v>2 2. Meses</v>
      </c>
      <c r="BQ119" s="18">
        <f>S119</f>
        <v>5</v>
      </c>
      <c r="BR119" s="94"/>
      <c r="BS119" s="93"/>
      <c r="BT119" s="94"/>
      <c r="BU119" s="94"/>
      <c r="BV119" s="94"/>
      <c r="BW119" s="94"/>
      <c r="BX119" s="94">
        <v>2868412</v>
      </c>
      <c r="BY119" s="94">
        <v>8605236</v>
      </c>
      <c r="BZ119" s="94">
        <v>8605236</v>
      </c>
      <c r="CA119" s="94">
        <v>8605236</v>
      </c>
      <c r="CB119" s="95">
        <v>14342060</v>
      </c>
      <c r="CC119" s="96"/>
      <c r="CD119" s="95"/>
      <c r="CE119" s="94"/>
      <c r="CF119" s="94"/>
      <c r="CG119" s="94"/>
      <c r="CH119" s="94"/>
      <c r="CI119" s="93">
        <f t="shared" si="1"/>
        <v>43026180</v>
      </c>
      <c r="CJ119" s="97">
        <f t="shared" si="2"/>
        <v>1</v>
      </c>
      <c r="CK119" s="98" t="s">
        <v>128</v>
      </c>
      <c r="CL119" s="94"/>
      <c r="CM119" s="94"/>
      <c r="CN119" s="94"/>
      <c r="CO119" s="94"/>
      <c r="CP119" s="94"/>
      <c r="CQ119" s="94">
        <v>6</v>
      </c>
      <c r="CR119" s="94">
        <v>6</v>
      </c>
      <c r="CS119" s="99" t="s">
        <v>1234</v>
      </c>
      <c r="CT119" s="100">
        <v>44193</v>
      </c>
      <c r="CU119" s="101">
        <v>5736824</v>
      </c>
      <c r="CV119" s="92">
        <f t="shared" si="3"/>
        <v>5736824</v>
      </c>
      <c r="CW119" s="93">
        <f t="shared" si="4"/>
        <v>43026180</v>
      </c>
      <c r="CX119" s="93">
        <f t="shared" si="5"/>
        <v>0</v>
      </c>
      <c r="CY119" s="94"/>
      <c r="CZ119" s="94"/>
    </row>
    <row r="120" spans="1:104" ht="72" customHeight="1" x14ac:dyDescent="0.25">
      <c r="A120" s="5" t="s">
        <v>1235</v>
      </c>
      <c r="B120" s="6">
        <v>44028</v>
      </c>
      <c r="C120" s="7" t="s">
        <v>145</v>
      </c>
      <c r="D120" s="5" t="s">
        <v>102</v>
      </c>
      <c r="E120" s="7" t="s">
        <v>956</v>
      </c>
      <c r="F120" s="7" t="s">
        <v>957</v>
      </c>
      <c r="G120" s="8" t="s">
        <v>1236</v>
      </c>
      <c r="H120" s="7" t="s">
        <v>106</v>
      </c>
      <c r="I120" s="7" t="s">
        <v>1237</v>
      </c>
      <c r="J120" s="9" t="s">
        <v>1238</v>
      </c>
      <c r="K120" s="6">
        <v>44028</v>
      </c>
      <c r="L120" s="7" t="s">
        <v>109</v>
      </c>
      <c r="M120" s="7" t="s">
        <v>110</v>
      </c>
      <c r="N120" s="8" t="s">
        <v>1239</v>
      </c>
      <c r="O120" s="10" t="s">
        <v>102</v>
      </c>
      <c r="P120" s="7" t="s">
        <v>1240</v>
      </c>
      <c r="Q120" s="7" t="s">
        <v>113</v>
      </c>
      <c r="R120" s="7" t="s">
        <v>114</v>
      </c>
      <c r="S120" s="7">
        <v>5</v>
      </c>
      <c r="T120" s="7" t="s">
        <v>1081</v>
      </c>
      <c r="U120" s="7">
        <v>7632</v>
      </c>
      <c r="V120" s="7">
        <v>54</v>
      </c>
      <c r="W120" s="7">
        <v>197</v>
      </c>
      <c r="X120" s="10">
        <v>44019</v>
      </c>
      <c r="Y120" s="7" t="s">
        <v>152</v>
      </c>
      <c r="Z120" s="11">
        <v>43026180</v>
      </c>
      <c r="AA120" s="11">
        <v>8605236</v>
      </c>
      <c r="AB120" s="10" t="s">
        <v>102</v>
      </c>
      <c r="AC120" s="11">
        <v>0</v>
      </c>
      <c r="AD120" s="11">
        <f t="shared" si="8"/>
        <v>43026180</v>
      </c>
      <c r="AE120" s="10" t="s">
        <v>102</v>
      </c>
      <c r="AF120" s="10" t="s">
        <v>102</v>
      </c>
      <c r="AG120" s="10" t="s">
        <v>102</v>
      </c>
      <c r="AH120" s="10" t="s">
        <v>102</v>
      </c>
      <c r="AI120" s="10" t="s">
        <v>102</v>
      </c>
      <c r="AJ120" s="12" t="s">
        <v>519</v>
      </c>
      <c r="AK120" s="13" t="s">
        <v>119</v>
      </c>
      <c r="AL120" s="14" t="s">
        <v>120</v>
      </c>
      <c r="AM120" s="6" t="s">
        <v>121</v>
      </c>
      <c r="AN120" s="6" t="s">
        <v>520</v>
      </c>
      <c r="AO120" s="6" t="s">
        <v>521</v>
      </c>
      <c r="AP120" s="7">
        <v>3813000</v>
      </c>
      <c r="AQ120" s="13" t="s">
        <v>494</v>
      </c>
      <c r="AR120" s="13" t="s">
        <v>420</v>
      </c>
      <c r="AS120" s="13" t="s">
        <v>102</v>
      </c>
      <c r="AT120" s="26" t="s">
        <v>102</v>
      </c>
      <c r="AU120" s="26" t="s">
        <v>102</v>
      </c>
      <c r="AV120" s="26" t="s">
        <v>102</v>
      </c>
      <c r="AW120" s="15" t="s">
        <v>1241</v>
      </c>
      <c r="AX120" s="7">
        <v>162</v>
      </c>
      <c r="AY120" s="10">
        <v>44034</v>
      </c>
      <c r="AZ120" s="7" t="s">
        <v>102</v>
      </c>
      <c r="BA120" s="7" t="s">
        <v>102</v>
      </c>
      <c r="BB120" s="7" t="s">
        <v>102</v>
      </c>
      <c r="BC120" s="7" t="s">
        <v>102</v>
      </c>
      <c r="BD120" s="16">
        <v>44035</v>
      </c>
      <c r="BE120" s="16">
        <v>44187</v>
      </c>
      <c r="BF120" s="10" t="s">
        <v>238</v>
      </c>
      <c r="BG120" s="7" t="s">
        <v>239</v>
      </c>
      <c r="BH120" s="7">
        <v>79468174</v>
      </c>
      <c r="BI120" s="7">
        <v>1</v>
      </c>
      <c r="BJ120" s="7" t="s">
        <v>102</v>
      </c>
      <c r="BK120" s="7" t="s">
        <v>102</v>
      </c>
      <c r="BL120" s="7" t="s">
        <v>102</v>
      </c>
      <c r="BM120" s="7" t="s">
        <v>102</v>
      </c>
      <c r="BN120" s="12" t="str">
        <f>AJ120</f>
        <v>LUZ HELENA CHICANGANA VIDAL</v>
      </c>
      <c r="BO120" s="17">
        <f>AD120</f>
        <v>43026180</v>
      </c>
      <c r="BP120" s="17" t="str">
        <f>R120</f>
        <v>2 2. Meses</v>
      </c>
      <c r="BQ120" s="18">
        <f>S120</f>
        <v>5</v>
      </c>
      <c r="BR120" s="94"/>
      <c r="BS120" s="93"/>
      <c r="BT120" s="94"/>
      <c r="BU120" s="94"/>
      <c r="BV120" s="94"/>
      <c r="BW120" s="94"/>
      <c r="BX120" s="94">
        <v>2294730</v>
      </c>
      <c r="BY120" s="94">
        <v>8605236</v>
      </c>
      <c r="BZ120" s="94">
        <v>8605236</v>
      </c>
      <c r="CA120" s="94"/>
      <c r="CB120" s="95">
        <v>23520978</v>
      </c>
      <c r="CC120" s="96"/>
      <c r="CD120" s="96"/>
      <c r="CE120" s="95"/>
      <c r="CF120" s="94"/>
      <c r="CG120" s="94"/>
      <c r="CH120" s="94"/>
      <c r="CI120" s="93">
        <f t="shared" si="1"/>
        <v>43026180</v>
      </c>
      <c r="CJ120" s="97">
        <f t="shared" si="2"/>
        <v>1</v>
      </c>
      <c r="CK120" s="98" t="s">
        <v>128</v>
      </c>
      <c r="CL120" s="94"/>
      <c r="CM120" s="94"/>
      <c r="CN120" s="94"/>
      <c r="CO120" s="94"/>
      <c r="CP120" s="94"/>
      <c r="CQ120" s="94">
        <v>6</v>
      </c>
      <c r="CR120" s="94">
        <v>6</v>
      </c>
      <c r="CS120" s="99" t="s">
        <v>1242</v>
      </c>
      <c r="CT120" s="100">
        <v>44193</v>
      </c>
      <c r="CU120" s="101">
        <v>6310506</v>
      </c>
      <c r="CV120" s="92">
        <f t="shared" si="3"/>
        <v>6310506</v>
      </c>
      <c r="CW120" s="93">
        <f t="shared" si="4"/>
        <v>43026180</v>
      </c>
      <c r="CX120" s="93">
        <f t="shared" si="5"/>
        <v>0</v>
      </c>
      <c r="CY120" s="94"/>
      <c r="CZ120" s="94"/>
    </row>
    <row r="121" spans="1:104" ht="72" customHeight="1" x14ac:dyDescent="0.25">
      <c r="A121" s="5" t="s">
        <v>1235</v>
      </c>
      <c r="B121" s="6">
        <v>44028</v>
      </c>
      <c r="C121" s="7" t="s">
        <v>145</v>
      </c>
      <c r="D121" s="5" t="s">
        <v>102</v>
      </c>
      <c r="E121" s="7" t="s">
        <v>956</v>
      </c>
      <c r="F121" s="7" t="s">
        <v>957</v>
      </c>
      <c r="G121" s="8" t="s">
        <v>1243</v>
      </c>
      <c r="H121" s="7" t="s">
        <v>106</v>
      </c>
      <c r="I121" s="7" t="s">
        <v>1244</v>
      </c>
      <c r="J121" s="9" t="s">
        <v>1245</v>
      </c>
      <c r="K121" s="6">
        <v>44029</v>
      </c>
      <c r="L121" s="7" t="s">
        <v>109</v>
      </c>
      <c r="M121" s="7" t="s">
        <v>110</v>
      </c>
      <c r="N121" s="8" t="s">
        <v>1246</v>
      </c>
      <c r="O121" s="10" t="s">
        <v>102</v>
      </c>
      <c r="P121" s="7" t="s">
        <v>1247</v>
      </c>
      <c r="Q121" s="7" t="s">
        <v>113</v>
      </c>
      <c r="R121" s="7" t="s">
        <v>114</v>
      </c>
      <c r="S121" s="7">
        <v>5</v>
      </c>
      <c r="T121" s="7" t="s">
        <v>1081</v>
      </c>
      <c r="U121" s="7">
        <v>7632</v>
      </c>
      <c r="V121" s="7">
        <v>54</v>
      </c>
      <c r="W121" s="7">
        <v>195</v>
      </c>
      <c r="X121" s="10">
        <v>44019</v>
      </c>
      <c r="Y121" s="7" t="s">
        <v>152</v>
      </c>
      <c r="Z121" s="11">
        <v>32269635</v>
      </c>
      <c r="AA121" s="11">
        <v>6453927</v>
      </c>
      <c r="AB121" s="10" t="s">
        <v>102</v>
      </c>
      <c r="AC121" s="11">
        <v>0</v>
      </c>
      <c r="AD121" s="11">
        <f t="shared" si="8"/>
        <v>32269635</v>
      </c>
      <c r="AE121" s="10" t="s">
        <v>102</v>
      </c>
      <c r="AF121" s="10" t="s">
        <v>102</v>
      </c>
      <c r="AG121" s="10" t="s">
        <v>102</v>
      </c>
      <c r="AH121" s="10" t="s">
        <v>102</v>
      </c>
      <c r="AI121" s="10" t="s">
        <v>102</v>
      </c>
      <c r="AJ121" s="12" t="s">
        <v>438</v>
      </c>
      <c r="AK121" s="13" t="s">
        <v>119</v>
      </c>
      <c r="AL121" s="14" t="s">
        <v>120</v>
      </c>
      <c r="AM121" s="6" t="s">
        <v>121</v>
      </c>
      <c r="AN121" s="6" t="s">
        <v>122</v>
      </c>
      <c r="AO121" s="6" t="s">
        <v>122</v>
      </c>
      <c r="AP121" s="7">
        <v>3813000</v>
      </c>
      <c r="AQ121" s="13" t="s">
        <v>439</v>
      </c>
      <c r="AR121" s="13" t="s">
        <v>420</v>
      </c>
      <c r="AS121" s="13" t="s">
        <v>102</v>
      </c>
      <c r="AT121" s="26" t="s">
        <v>102</v>
      </c>
      <c r="AU121" s="26" t="s">
        <v>102</v>
      </c>
      <c r="AV121" s="26" t="s">
        <v>102</v>
      </c>
      <c r="AW121" s="15" t="s">
        <v>1248</v>
      </c>
      <c r="AX121" s="7">
        <v>160</v>
      </c>
      <c r="AY121" s="10">
        <v>44034</v>
      </c>
      <c r="AZ121" s="7" t="s">
        <v>102</v>
      </c>
      <c r="BA121" s="7" t="s">
        <v>102</v>
      </c>
      <c r="BB121" s="7" t="s">
        <v>102</v>
      </c>
      <c r="BC121" s="7" t="s">
        <v>102</v>
      </c>
      <c r="BD121" s="16">
        <v>44035</v>
      </c>
      <c r="BE121" s="16">
        <v>44187</v>
      </c>
      <c r="BF121" s="10" t="s">
        <v>238</v>
      </c>
      <c r="BG121" s="7" t="s">
        <v>239</v>
      </c>
      <c r="BH121" s="7">
        <v>79468174</v>
      </c>
      <c r="BI121" s="7">
        <v>1</v>
      </c>
      <c r="BJ121" s="7" t="s">
        <v>102</v>
      </c>
      <c r="BK121" s="7" t="s">
        <v>102</v>
      </c>
      <c r="BL121" s="7" t="s">
        <v>102</v>
      </c>
      <c r="BM121" s="7" t="s">
        <v>102</v>
      </c>
      <c r="BN121" s="12" t="str">
        <f>AJ121</f>
        <v>PEDRO FABIAN ACOSTA VIZCAYA</v>
      </c>
      <c r="BO121" s="17">
        <f>AD121</f>
        <v>32269635</v>
      </c>
      <c r="BP121" s="17" t="str">
        <f>R121</f>
        <v>2 2. Meses</v>
      </c>
      <c r="BQ121" s="18">
        <f>S121</f>
        <v>5</v>
      </c>
      <c r="BR121" s="94"/>
      <c r="BS121" s="93"/>
      <c r="BT121" s="94"/>
      <c r="BU121" s="94"/>
      <c r="BV121" s="94"/>
      <c r="BW121" s="94"/>
      <c r="BX121" s="94">
        <v>1721047</v>
      </c>
      <c r="BY121" s="94">
        <v>6453927</v>
      </c>
      <c r="BZ121" s="94">
        <v>6453927</v>
      </c>
      <c r="CA121" s="94">
        <v>6453927</v>
      </c>
      <c r="CB121" s="95">
        <v>11186807</v>
      </c>
      <c r="CC121" s="96"/>
      <c r="CD121" s="95"/>
      <c r="CE121" s="94"/>
      <c r="CF121" s="94"/>
      <c r="CG121" s="94"/>
      <c r="CH121" s="94"/>
      <c r="CI121" s="93">
        <f t="shared" si="1"/>
        <v>32269635</v>
      </c>
      <c r="CJ121" s="97">
        <f t="shared" si="2"/>
        <v>1</v>
      </c>
      <c r="CK121" s="98" t="s">
        <v>128</v>
      </c>
      <c r="CL121" s="94"/>
      <c r="CM121" s="94"/>
      <c r="CN121" s="94"/>
      <c r="CO121" s="94"/>
      <c r="CP121" s="94"/>
      <c r="CQ121" s="94">
        <v>6</v>
      </c>
      <c r="CR121" s="94">
        <v>6</v>
      </c>
      <c r="CS121" s="99" t="s">
        <v>1249</v>
      </c>
      <c r="CT121" s="100">
        <v>44193</v>
      </c>
      <c r="CU121" s="101">
        <v>4732880</v>
      </c>
      <c r="CV121" s="92">
        <f t="shared" si="3"/>
        <v>4732880</v>
      </c>
      <c r="CW121" s="93">
        <f t="shared" si="4"/>
        <v>32269635</v>
      </c>
      <c r="CX121" s="93">
        <f t="shared" si="5"/>
        <v>0</v>
      </c>
      <c r="CY121" s="94"/>
      <c r="CZ121" s="94"/>
    </row>
    <row r="122" spans="1:104" ht="72" customHeight="1" x14ac:dyDescent="0.25">
      <c r="A122" s="37" t="s">
        <v>1250</v>
      </c>
      <c r="B122" s="6">
        <v>44028</v>
      </c>
      <c r="C122" s="7" t="s">
        <v>145</v>
      </c>
      <c r="D122" s="5" t="s">
        <v>102</v>
      </c>
      <c r="E122" s="7" t="s">
        <v>956</v>
      </c>
      <c r="F122" s="7" t="s">
        <v>957</v>
      </c>
      <c r="G122" s="8" t="s">
        <v>1251</v>
      </c>
      <c r="H122" s="7" t="s">
        <v>106</v>
      </c>
      <c r="I122" s="7" t="s">
        <v>1252</v>
      </c>
      <c r="J122" s="9" t="s">
        <v>1253</v>
      </c>
      <c r="K122" s="6">
        <v>44033</v>
      </c>
      <c r="L122" s="7" t="s">
        <v>109</v>
      </c>
      <c r="M122" s="7" t="s">
        <v>110</v>
      </c>
      <c r="N122" s="8" t="s">
        <v>1254</v>
      </c>
      <c r="O122" s="10" t="s">
        <v>102</v>
      </c>
      <c r="P122" s="7" t="s">
        <v>1255</v>
      </c>
      <c r="Q122" s="7" t="s">
        <v>113</v>
      </c>
      <c r="R122" s="7" t="s">
        <v>114</v>
      </c>
      <c r="S122" s="7">
        <v>4</v>
      </c>
      <c r="T122" s="7" t="s">
        <v>1081</v>
      </c>
      <c r="U122" s="7">
        <v>7632</v>
      </c>
      <c r="V122" s="7">
        <v>54</v>
      </c>
      <c r="W122" s="7">
        <v>188</v>
      </c>
      <c r="X122" s="10">
        <v>44019</v>
      </c>
      <c r="Y122" s="7" t="s">
        <v>152</v>
      </c>
      <c r="Z122" s="11">
        <v>43026180</v>
      </c>
      <c r="AA122" s="11">
        <v>10756545</v>
      </c>
      <c r="AB122" s="10">
        <v>44154</v>
      </c>
      <c r="AC122" s="42">
        <v>5378273</v>
      </c>
      <c r="AD122" s="11">
        <f t="shared" si="8"/>
        <v>48404453</v>
      </c>
      <c r="AE122" s="7" t="s">
        <v>1256</v>
      </c>
      <c r="AF122" s="10">
        <v>44154</v>
      </c>
      <c r="AG122" s="7" t="s">
        <v>1257</v>
      </c>
      <c r="AH122" s="10" t="s">
        <v>102</v>
      </c>
      <c r="AI122" s="10" t="s">
        <v>102</v>
      </c>
      <c r="AJ122" s="12" t="s">
        <v>492</v>
      </c>
      <c r="AK122" s="13" t="s">
        <v>119</v>
      </c>
      <c r="AL122" s="14" t="s">
        <v>120</v>
      </c>
      <c r="AM122" s="6" t="s">
        <v>121</v>
      </c>
      <c r="AN122" s="6" t="s">
        <v>198</v>
      </c>
      <c r="AO122" s="6" t="s">
        <v>493</v>
      </c>
      <c r="AP122" s="7">
        <v>3813000</v>
      </c>
      <c r="AQ122" s="13" t="s">
        <v>494</v>
      </c>
      <c r="AR122" s="14" t="s">
        <v>420</v>
      </c>
      <c r="AS122" s="13" t="s">
        <v>102</v>
      </c>
      <c r="AT122" s="26" t="s">
        <v>102</v>
      </c>
      <c r="AU122" s="26" t="s">
        <v>102</v>
      </c>
      <c r="AV122" s="26" t="s">
        <v>102</v>
      </c>
      <c r="AW122" s="15" t="s">
        <v>1258</v>
      </c>
      <c r="AX122" s="7">
        <v>163</v>
      </c>
      <c r="AY122" s="10">
        <v>44034</v>
      </c>
      <c r="AZ122" s="13">
        <v>290</v>
      </c>
      <c r="BA122" s="6">
        <v>44145</v>
      </c>
      <c r="BB122" s="43">
        <v>258</v>
      </c>
      <c r="BC122" s="44">
        <v>44155</v>
      </c>
      <c r="BD122" s="16">
        <v>44035</v>
      </c>
      <c r="BE122" s="16">
        <v>44172</v>
      </c>
      <c r="BF122" s="10" t="s">
        <v>238</v>
      </c>
      <c r="BG122" s="7" t="s">
        <v>239</v>
      </c>
      <c r="BH122" s="7">
        <v>79468174</v>
      </c>
      <c r="BI122" s="7">
        <v>1</v>
      </c>
      <c r="BJ122" s="5" t="s">
        <v>102</v>
      </c>
      <c r="BK122" s="5" t="s">
        <v>102</v>
      </c>
      <c r="BL122" s="5" t="s">
        <v>102</v>
      </c>
      <c r="BM122" s="5" t="s">
        <v>102</v>
      </c>
      <c r="BN122" s="12" t="str">
        <f>AJ122</f>
        <v>DIEGO ALFONSO PEDROZA CASTRO</v>
      </c>
      <c r="BO122" s="17">
        <f>AD122</f>
        <v>48404453</v>
      </c>
      <c r="BP122" s="17" t="str">
        <f>R122</f>
        <v>2 2. Meses</v>
      </c>
      <c r="BQ122" s="18">
        <f>S122</f>
        <v>4</v>
      </c>
      <c r="BR122" s="94"/>
      <c r="BS122" s="93"/>
      <c r="BT122" s="94"/>
      <c r="BU122" s="94"/>
      <c r="BV122" s="94"/>
      <c r="BW122" s="94"/>
      <c r="BX122" s="94">
        <v>2868412</v>
      </c>
      <c r="BY122" s="94">
        <v>10756545</v>
      </c>
      <c r="BZ122" s="94">
        <v>10756545</v>
      </c>
      <c r="CA122" s="94">
        <v>10756545</v>
      </c>
      <c r="CB122" s="95">
        <v>13266406</v>
      </c>
      <c r="CC122" s="96"/>
      <c r="CD122" s="96"/>
      <c r="CE122" s="95"/>
      <c r="CF122" s="94"/>
      <c r="CG122" s="94"/>
      <c r="CH122" s="94"/>
      <c r="CI122" s="93">
        <f t="shared" si="1"/>
        <v>48404453</v>
      </c>
      <c r="CJ122" s="97">
        <f t="shared" si="2"/>
        <v>1</v>
      </c>
      <c r="CK122" s="98" t="s">
        <v>128</v>
      </c>
      <c r="CL122" s="94"/>
      <c r="CM122" s="94"/>
      <c r="CN122" s="94"/>
      <c r="CO122" s="94"/>
      <c r="CP122" s="94"/>
      <c r="CQ122" s="94">
        <v>7</v>
      </c>
      <c r="CR122" s="94">
        <v>7</v>
      </c>
      <c r="CS122" s="99" t="s">
        <v>1259</v>
      </c>
      <c r="CT122" s="100">
        <v>44193</v>
      </c>
      <c r="CU122" s="101">
        <v>2509861</v>
      </c>
      <c r="CV122" s="92">
        <f t="shared" si="3"/>
        <v>2509861</v>
      </c>
      <c r="CW122" s="93">
        <f t="shared" si="4"/>
        <v>48404453</v>
      </c>
      <c r="CX122" s="93">
        <f t="shared" si="5"/>
        <v>0</v>
      </c>
      <c r="CY122" s="94"/>
      <c r="CZ122" s="94"/>
    </row>
    <row r="123" spans="1:104" ht="72" customHeight="1" x14ac:dyDescent="0.25">
      <c r="A123" s="5" t="s">
        <v>1260</v>
      </c>
      <c r="B123" s="6">
        <v>44028</v>
      </c>
      <c r="C123" s="7" t="s">
        <v>145</v>
      </c>
      <c r="D123" s="5" t="s">
        <v>102</v>
      </c>
      <c r="E123" s="7" t="s">
        <v>956</v>
      </c>
      <c r="F123" s="7" t="s">
        <v>957</v>
      </c>
      <c r="G123" s="8" t="s">
        <v>1261</v>
      </c>
      <c r="H123" s="7" t="s">
        <v>106</v>
      </c>
      <c r="I123" s="7" t="s">
        <v>1262</v>
      </c>
      <c r="J123" s="9" t="s">
        <v>1263</v>
      </c>
      <c r="K123" s="6">
        <v>44033</v>
      </c>
      <c r="L123" s="7" t="s">
        <v>109</v>
      </c>
      <c r="M123" s="7" t="s">
        <v>110</v>
      </c>
      <c r="N123" s="8" t="s">
        <v>1264</v>
      </c>
      <c r="O123" s="10" t="s">
        <v>102</v>
      </c>
      <c r="P123" s="7" t="s">
        <v>1265</v>
      </c>
      <c r="Q123" s="7" t="s">
        <v>113</v>
      </c>
      <c r="R123" s="7" t="s">
        <v>114</v>
      </c>
      <c r="S123" s="7">
        <v>5</v>
      </c>
      <c r="T123" s="7" t="s">
        <v>1081</v>
      </c>
      <c r="U123" s="7">
        <v>7632</v>
      </c>
      <c r="V123" s="7">
        <v>54</v>
      </c>
      <c r="W123" s="7">
        <v>193</v>
      </c>
      <c r="X123" s="10">
        <v>44019</v>
      </c>
      <c r="Y123" s="7" t="s">
        <v>152</v>
      </c>
      <c r="Z123" s="11">
        <v>32269635</v>
      </c>
      <c r="AA123" s="11">
        <v>6453927</v>
      </c>
      <c r="AB123" s="10" t="s">
        <v>102</v>
      </c>
      <c r="AC123" s="11">
        <v>0</v>
      </c>
      <c r="AD123" s="11">
        <f t="shared" si="8"/>
        <v>32269635</v>
      </c>
      <c r="AE123" s="10" t="s">
        <v>102</v>
      </c>
      <c r="AF123" s="10" t="s">
        <v>102</v>
      </c>
      <c r="AG123" s="10" t="s">
        <v>102</v>
      </c>
      <c r="AH123" s="10" t="s">
        <v>102</v>
      </c>
      <c r="AI123" s="10" t="s">
        <v>102</v>
      </c>
      <c r="AJ123" s="12" t="s">
        <v>483</v>
      </c>
      <c r="AK123" s="13" t="s">
        <v>119</v>
      </c>
      <c r="AL123" s="14" t="s">
        <v>120</v>
      </c>
      <c r="AM123" s="6" t="s">
        <v>121</v>
      </c>
      <c r="AN123" s="6" t="s">
        <v>122</v>
      </c>
      <c r="AO123" s="6" t="s">
        <v>122</v>
      </c>
      <c r="AP123" s="7">
        <v>3813000</v>
      </c>
      <c r="AQ123" s="13" t="s">
        <v>484</v>
      </c>
      <c r="AR123" s="14" t="s">
        <v>430</v>
      </c>
      <c r="AS123" s="13" t="s">
        <v>102</v>
      </c>
      <c r="AT123" s="26" t="s">
        <v>102</v>
      </c>
      <c r="AU123" s="26" t="s">
        <v>102</v>
      </c>
      <c r="AV123" s="26" t="s">
        <v>102</v>
      </c>
      <c r="AW123" s="15" t="s">
        <v>1266</v>
      </c>
      <c r="AX123" s="7">
        <v>159</v>
      </c>
      <c r="AY123" s="10">
        <v>44034</v>
      </c>
      <c r="AZ123" s="13" t="s">
        <v>102</v>
      </c>
      <c r="BA123" s="13" t="s">
        <v>102</v>
      </c>
      <c r="BB123" s="13" t="s">
        <v>102</v>
      </c>
      <c r="BC123" s="13" t="s">
        <v>102</v>
      </c>
      <c r="BD123" s="16">
        <v>44035</v>
      </c>
      <c r="BE123" s="16">
        <v>44187</v>
      </c>
      <c r="BF123" s="10" t="s">
        <v>238</v>
      </c>
      <c r="BG123" s="7" t="s">
        <v>239</v>
      </c>
      <c r="BH123" s="7">
        <v>79468174</v>
      </c>
      <c r="BI123" s="7">
        <v>1</v>
      </c>
      <c r="BJ123" s="5" t="s">
        <v>102</v>
      </c>
      <c r="BK123" s="5" t="s">
        <v>102</v>
      </c>
      <c r="BL123" s="5" t="s">
        <v>102</v>
      </c>
      <c r="BM123" s="5" t="s">
        <v>102</v>
      </c>
      <c r="BN123" s="12" t="str">
        <f>AJ123</f>
        <v>YEISON MORENO GOMEZ</v>
      </c>
      <c r="BO123" s="17">
        <f>AD123</f>
        <v>32269635</v>
      </c>
      <c r="BP123" s="17" t="str">
        <f>R123</f>
        <v>2 2. Meses</v>
      </c>
      <c r="BQ123" s="18">
        <f>S123</f>
        <v>5</v>
      </c>
      <c r="BR123" s="94"/>
      <c r="BS123" s="93"/>
      <c r="BT123" s="94"/>
      <c r="BU123" s="94"/>
      <c r="BV123" s="94"/>
      <c r="BW123" s="94"/>
      <c r="BX123" s="94">
        <v>1721047</v>
      </c>
      <c r="BY123" s="94">
        <v>6453927</v>
      </c>
      <c r="BZ123" s="94">
        <v>6453927</v>
      </c>
      <c r="CA123" s="94">
        <v>6453927</v>
      </c>
      <c r="CB123" s="95">
        <v>6453927</v>
      </c>
      <c r="CC123" s="94"/>
      <c r="CD123" s="94"/>
      <c r="CE123" s="94"/>
      <c r="CF123" s="94"/>
      <c r="CG123" s="94"/>
      <c r="CH123" s="94"/>
      <c r="CI123" s="93">
        <f t="shared" si="1"/>
        <v>27536755</v>
      </c>
      <c r="CJ123" s="97">
        <f t="shared" si="2"/>
        <v>0.85333332713555643</v>
      </c>
      <c r="CK123" s="98" t="s">
        <v>212</v>
      </c>
      <c r="CL123" s="94"/>
      <c r="CM123" s="94"/>
      <c r="CN123" s="94"/>
      <c r="CO123" s="94"/>
      <c r="CP123" s="94"/>
      <c r="CQ123" s="94">
        <v>6</v>
      </c>
      <c r="CR123" s="94">
        <v>5</v>
      </c>
      <c r="CS123" s="99" t="s">
        <v>1267</v>
      </c>
      <c r="CT123" s="100">
        <v>44175</v>
      </c>
      <c r="CU123" s="101">
        <v>6453927</v>
      </c>
      <c r="CV123" s="92">
        <f t="shared" si="3"/>
        <v>6453927</v>
      </c>
      <c r="CW123" s="93">
        <f t="shared" si="4"/>
        <v>27536755</v>
      </c>
      <c r="CX123" s="93">
        <f t="shared" si="5"/>
        <v>4732880</v>
      </c>
      <c r="CY123" s="94"/>
      <c r="CZ123" s="94"/>
    </row>
    <row r="124" spans="1:104" ht="72" customHeight="1" x14ac:dyDescent="0.25">
      <c r="A124" s="19" t="s">
        <v>1268</v>
      </c>
      <c r="B124" s="20">
        <v>44029</v>
      </c>
      <c r="C124" s="7" t="s">
        <v>145</v>
      </c>
      <c r="D124" s="5" t="s">
        <v>102</v>
      </c>
      <c r="E124" s="7" t="s">
        <v>956</v>
      </c>
      <c r="F124" s="7" t="s">
        <v>957</v>
      </c>
      <c r="G124" s="8" t="s">
        <v>1269</v>
      </c>
      <c r="H124" s="7" t="s">
        <v>106</v>
      </c>
      <c r="I124" s="7" t="s">
        <v>1270</v>
      </c>
      <c r="J124" s="9" t="s">
        <v>1271</v>
      </c>
      <c r="K124" s="6">
        <v>44033</v>
      </c>
      <c r="L124" s="7" t="s">
        <v>109</v>
      </c>
      <c r="M124" s="7" t="s">
        <v>110</v>
      </c>
      <c r="N124" s="8" t="s">
        <v>1272</v>
      </c>
      <c r="O124" s="10" t="s">
        <v>102</v>
      </c>
      <c r="P124" s="7" t="s">
        <v>1273</v>
      </c>
      <c r="Q124" s="7" t="s">
        <v>113</v>
      </c>
      <c r="R124" s="7" t="s">
        <v>114</v>
      </c>
      <c r="S124" s="7">
        <v>5</v>
      </c>
      <c r="T124" s="7" t="s">
        <v>1081</v>
      </c>
      <c r="U124" s="7">
        <v>7632</v>
      </c>
      <c r="V124" s="7">
        <v>54</v>
      </c>
      <c r="W124" s="7">
        <v>198</v>
      </c>
      <c r="X124" s="10">
        <v>44019</v>
      </c>
      <c r="Y124" s="7" t="s">
        <v>152</v>
      </c>
      <c r="Z124" s="11">
        <v>32269635</v>
      </c>
      <c r="AA124" s="11">
        <v>6453927</v>
      </c>
      <c r="AB124" s="10" t="s">
        <v>102</v>
      </c>
      <c r="AC124" s="11">
        <v>0</v>
      </c>
      <c r="AD124" s="11">
        <f t="shared" si="8"/>
        <v>32269635</v>
      </c>
      <c r="AE124" s="10" t="s">
        <v>102</v>
      </c>
      <c r="AF124" s="10" t="s">
        <v>102</v>
      </c>
      <c r="AG124" s="10" t="s">
        <v>102</v>
      </c>
      <c r="AH124" s="10" t="s">
        <v>102</v>
      </c>
      <c r="AI124" s="10" t="s">
        <v>102</v>
      </c>
      <c r="AJ124" s="12" t="s">
        <v>465</v>
      </c>
      <c r="AK124" s="13" t="s">
        <v>119</v>
      </c>
      <c r="AL124" s="14" t="s">
        <v>120</v>
      </c>
      <c r="AM124" s="6" t="s">
        <v>121</v>
      </c>
      <c r="AN124" s="6" t="s">
        <v>167</v>
      </c>
      <c r="AO124" s="6" t="s">
        <v>466</v>
      </c>
      <c r="AP124" s="7">
        <v>3813000</v>
      </c>
      <c r="AQ124" s="13" t="s">
        <v>439</v>
      </c>
      <c r="AR124" s="14" t="s">
        <v>420</v>
      </c>
      <c r="AS124" s="13" t="s">
        <v>102</v>
      </c>
      <c r="AT124" s="26" t="s">
        <v>102</v>
      </c>
      <c r="AU124" s="26" t="s">
        <v>102</v>
      </c>
      <c r="AV124" s="26" t="s">
        <v>102</v>
      </c>
      <c r="AW124" s="15" t="s">
        <v>1274</v>
      </c>
      <c r="AX124" s="7">
        <v>161</v>
      </c>
      <c r="AY124" s="10">
        <v>44034</v>
      </c>
      <c r="AZ124" s="13" t="s">
        <v>102</v>
      </c>
      <c r="BA124" s="13" t="s">
        <v>102</v>
      </c>
      <c r="BB124" s="13" t="s">
        <v>102</v>
      </c>
      <c r="BC124" s="13" t="s">
        <v>102</v>
      </c>
      <c r="BD124" s="16">
        <v>44035</v>
      </c>
      <c r="BE124" s="16">
        <v>44187</v>
      </c>
      <c r="BF124" s="10" t="s">
        <v>238</v>
      </c>
      <c r="BG124" s="7" t="s">
        <v>239</v>
      </c>
      <c r="BH124" s="7">
        <v>79468174</v>
      </c>
      <c r="BI124" s="7">
        <v>1</v>
      </c>
      <c r="BJ124" s="5" t="s">
        <v>102</v>
      </c>
      <c r="BK124" s="5" t="s">
        <v>102</v>
      </c>
      <c r="BL124" s="5" t="s">
        <v>102</v>
      </c>
      <c r="BM124" s="5" t="s">
        <v>102</v>
      </c>
      <c r="BN124" s="12" t="str">
        <f>AJ124</f>
        <v>FERNANDO BERNAL ROCHA</v>
      </c>
      <c r="BO124" s="17">
        <f>AD124</f>
        <v>32269635</v>
      </c>
      <c r="BP124" s="17" t="str">
        <f>R124</f>
        <v>2 2. Meses</v>
      </c>
      <c r="BQ124" s="18">
        <f>S124</f>
        <v>5</v>
      </c>
      <c r="BR124" s="94"/>
      <c r="BS124" s="93"/>
      <c r="BT124" s="94"/>
      <c r="BU124" s="94"/>
      <c r="BV124" s="94"/>
      <c r="BW124" s="94"/>
      <c r="BX124" s="94">
        <v>1721047</v>
      </c>
      <c r="BY124" s="94">
        <v>6453927</v>
      </c>
      <c r="BZ124" s="94">
        <v>6453927</v>
      </c>
      <c r="CA124" s="94"/>
      <c r="CB124" s="95">
        <v>17640734</v>
      </c>
      <c r="CC124" s="96"/>
      <c r="CD124" s="96"/>
      <c r="CE124" s="95"/>
      <c r="CF124" s="94"/>
      <c r="CG124" s="94"/>
      <c r="CH124" s="94"/>
      <c r="CI124" s="93">
        <f t="shared" si="1"/>
        <v>32269635</v>
      </c>
      <c r="CJ124" s="97">
        <f t="shared" si="2"/>
        <v>1</v>
      </c>
      <c r="CK124" s="98" t="s">
        <v>128</v>
      </c>
      <c r="CL124" s="94"/>
      <c r="CM124" s="94"/>
      <c r="CN124" s="94"/>
      <c r="CO124" s="94"/>
      <c r="CP124" s="94"/>
      <c r="CQ124" s="94">
        <v>6</v>
      </c>
      <c r="CR124" s="94">
        <v>6</v>
      </c>
      <c r="CS124" s="99" t="s">
        <v>1275</v>
      </c>
      <c r="CT124" s="100">
        <v>44193</v>
      </c>
      <c r="CU124" s="101">
        <v>4732880</v>
      </c>
      <c r="CV124" s="92">
        <f t="shared" si="3"/>
        <v>4732880</v>
      </c>
      <c r="CW124" s="93">
        <f t="shared" si="4"/>
        <v>32269635</v>
      </c>
      <c r="CX124" s="93">
        <f t="shared" si="5"/>
        <v>0</v>
      </c>
      <c r="CY124" s="94"/>
      <c r="CZ124" s="94"/>
    </row>
    <row r="125" spans="1:104" ht="15.75" customHeight="1" x14ac:dyDescent="0.25">
      <c r="A125" s="7" t="s">
        <v>240</v>
      </c>
      <c r="B125" s="7" t="s">
        <v>240</v>
      </c>
      <c r="C125" s="7" t="s">
        <v>240</v>
      </c>
      <c r="D125" s="7" t="s">
        <v>240</v>
      </c>
      <c r="E125" s="7" t="s">
        <v>240</v>
      </c>
      <c r="F125" s="7" t="s">
        <v>240</v>
      </c>
      <c r="G125" s="7" t="s">
        <v>240</v>
      </c>
      <c r="H125" s="7" t="s">
        <v>240</v>
      </c>
      <c r="I125" s="7" t="s">
        <v>240</v>
      </c>
      <c r="J125" s="9" t="s">
        <v>1276</v>
      </c>
      <c r="K125" s="7" t="s">
        <v>240</v>
      </c>
      <c r="L125" s="7" t="s">
        <v>240</v>
      </c>
      <c r="M125" s="7" t="s">
        <v>240</v>
      </c>
      <c r="N125" s="7" t="s">
        <v>240</v>
      </c>
      <c r="O125" s="7" t="s">
        <v>240</v>
      </c>
      <c r="P125" s="7" t="s">
        <v>240</v>
      </c>
      <c r="Q125" s="7" t="s">
        <v>240</v>
      </c>
      <c r="R125" s="7" t="s">
        <v>240</v>
      </c>
      <c r="S125" s="7" t="s">
        <v>240</v>
      </c>
      <c r="T125" s="7" t="s">
        <v>240</v>
      </c>
      <c r="U125" s="7" t="s">
        <v>240</v>
      </c>
      <c r="V125" s="7" t="s">
        <v>240</v>
      </c>
      <c r="W125" s="7" t="s">
        <v>240</v>
      </c>
      <c r="X125" s="7" t="s">
        <v>240</v>
      </c>
      <c r="Y125" s="7" t="s">
        <v>240</v>
      </c>
      <c r="Z125" s="7" t="s">
        <v>240</v>
      </c>
      <c r="AA125" s="7" t="s">
        <v>240</v>
      </c>
      <c r="AB125" s="7" t="s">
        <v>240</v>
      </c>
      <c r="AC125" s="7" t="s">
        <v>240</v>
      </c>
      <c r="AD125" s="7" t="s">
        <v>240</v>
      </c>
      <c r="AE125" s="7" t="s">
        <v>240</v>
      </c>
      <c r="AF125" s="7" t="s">
        <v>240</v>
      </c>
      <c r="AG125" s="7" t="s">
        <v>240</v>
      </c>
      <c r="AH125" s="7" t="s">
        <v>240</v>
      </c>
      <c r="AI125" s="7" t="s">
        <v>240</v>
      </c>
      <c r="AJ125" s="7" t="s">
        <v>240</v>
      </c>
      <c r="AK125" s="7" t="s">
        <v>240</v>
      </c>
      <c r="AL125" s="7" t="s">
        <v>240</v>
      </c>
      <c r="AM125" s="7" t="s">
        <v>240</v>
      </c>
      <c r="AN125" s="7" t="s">
        <v>240</v>
      </c>
      <c r="AO125" s="7" t="s">
        <v>240</v>
      </c>
      <c r="AP125" s="7" t="s">
        <v>240</v>
      </c>
      <c r="AQ125" s="7" t="s">
        <v>240</v>
      </c>
      <c r="AR125" s="7" t="s">
        <v>240</v>
      </c>
      <c r="AS125" s="7" t="s">
        <v>240</v>
      </c>
      <c r="AT125" s="7" t="s">
        <v>240</v>
      </c>
      <c r="AU125" s="7" t="s">
        <v>240</v>
      </c>
      <c r="AV125" s="7" t="s">
        <v>240</v>
      </c>
      <c r="AW125" s="7" t="s">
        <v>240</v>
      </c>
      <c r="AX125" s="7" t="s">
        <v>240</v>
      </c>
      <c r="AY125" s="7" t="s">
        <v>240</v>
      </c>
      <c r="AZ125" s="7" t="s">
        <v>240</v>
      </c>
      <c r="BA125" s="7" t="s">
        <v>240</v>
      </c>
      <c r="BB125" s="7" t="s">
        <v>240</v>
      </c>
      <c r="BC125" s="7" t="s">
        <v>240</v>
      </c>
      <c r="BD125" s="7" t="s">
        <v>240</v>
      </c>
      <c r="BE125" s="7" t="s">
        <v>240</v>
      </c>
      <c r="BF125" s="7" t="s">
        <v>240</v>
      </c>
      <c r="BG125" s="7" t="s">
        <v>240</v>
      </c>
      <c r="BH125" s="7" t="s">
        <v>240</v>
      </c>
      <c r="BI125" s="7" t="s">
        <v>240</v>
      </c>
      <c r="BJ125" s="7" t="s">
        <v>240</v>
      </c>
      <c r="BK125" s="7" t="s">
        <v>240</v>
      </c>
      <c r="BL125" s="7" t="s">
        <v>240</v>
      </c>
      <c r="BM125" s="7" t="s">
        <v>240</v>
      </c>
      <c r="BN125" s="7" t="s">
        <v>240</v>
      </c>
      <c r="BO125" s="17" t="str">
        <f>AD125</f>
        <v>ANULADO</v>
      </c>
      <c r="BP125" s="17" t="str">
        <f>R125</f>
        <v>ANULADO</v>
      </c>
      <c r="BQ125" s="18" t="str">
        <f>S125</f>
        <v>ANULADO</v>
      </c>
      <c r="BR125" s="94"/>
      <c r="BS125" s="93"/>
      <c r="BT125" s="94"/>
      <c r="BU125" s="94"/>
      <c r="BV125" s="94"/>
      <c r="BW125" s="94"/>
      <c r="BX125" s="94"/>
      <c r="BY125" s="94"/>
      <c r="BZ125" s="94"/>
      <c r="CA125" s="94"/>
      <c r="CB125" s="94"/>
      <c r="CC125" s="94"/>
      <c r="CD125" s="94"/>
      <c r="CE125" s="94"/>
      <c r="CF125" s="94"/>
      <c r="CG125" s="94"/>
      <c r="CH125" s="94"/>
      <c r="CI125" s="93">
        <f t="shared" si="1"/>
        <v>0</v>
      </c>
      <c r="CJ125" s="97" t="e">
        <f t="shared" si="2"/>
        <v>#VALUE!</v>
      </c>
      <c r="CK125" s="98"/>
      <c r="CL125" s="94"/>
      <c r="CM125" s="94"/>
      <c r="CN125" s="94"/>
      <c r="CO125" s="94"/>
      <c r="CP125" s="94"/>
      <c r="CQ125" s="94"/>
      <c r="CR125" s="94"/>
      <c r="CS125" s="99"/>
      <c r="CT125" s="100"/>
      <c r="CU125" s="102"/>
      <c r="CV125" s="92">
        <f t="shared" si="3"/>
        <v>0</v>
      </c>
      <c r="CW125" s="93">
        <f t="shared" si="4"/>
        <v>0</v>
      </c>
      <c r="CX125" s="93" t="e">
        <f t="shared" si="5"/>
        <v>#VALUE!</v>
      </c>
      <c r="CY125" s="94"/>
      <c r="CZ125" s="94"/>
    </row>
    <row r="126" spans="1:104" ht="15.75" customHeight="1" x14ac:dyDescent="0.25">
      <c r="A126" s="7" t="s">
        <v>240</v>
      </c>
      <c r="B126" s="7" t="s">
        <v>240</v>
      </c>
      <c r="C126" s="7" t="s">
        <v>240</v>
      </c>
      <c r="D126" s="7" t="s">
        <v>240</v>
      </c>
      <c r="E126" s="7" t="s">
        <v>240</v>
      </c>
      <c r="F126" s="7" t="s">
        <v>240</v>
      </c>
      <c r="G126" s="7" t="s">
        <v>240</v>
      </c>
      <c r="H126" s="7" t="s">
        <v>240</v>
      </c>
      <c r="I126" s="7" t="s">
        <v>240</v>
      </c>
      <c r="J126" s="9" t="s">
        <v>1277</v>
      </c>
      <c r="K126" s="7" t="s">
        <v>240</v>
      </c>
      <c r="L126" s="7" t="s">
        <v>240</v>
      </c>
      <c r="M126" s="7" t="s">
        <v>240</v>
      </c>
      <c r="N126" s="7" t="s">
        <v>240</v>
      </c>
      <c r="O126" s="7" t="s">
        <v>240</v>
      </c>
      <c r="P126" s="7" t="s">
        <v>240</v>
      </c>
      <c r="Q126" s="7" t="s">
        <v>240</v>
      </c>
      <c r="R126" s="7" t="s">
        <v>240</v>
      </c>
      <c r="S126" s="7" t="s">
        <v>240</v>
      </c>
      <c r="T126" s="7" t="s">
        <v>240</v>
      </c>
      <c r="U126" s="7" t="s">
        <v>240</v>
      </c>
      <c r="V126" s="7" t="s">
        <v>240</v>
      </c>
      <c r="W126" s="7" t="s">
        <v>240</v>
      </c>
      <c r="X126" s="7" t="s">
        <v>240</v>
      </c>
      <c r="Y126" s="7" t="s">
        <v>240</v>
      </c>
      <c r="Z126" s="7" t="s">
        <v>240</v>
      </c>
      <c r="AA126" s="7" t="s">
        <v>240</v>
      </c>
      <c r="AB126" s="7" t="s">
        <v>240</v>
      </c>
      <c r="AC126" s="7" t="s">
        <v>240</v>
      </c>
      <c r="AD126" s="7" t="s">
        <v>240</v>
      </c>
      <c r="AE126" s="7" t="s">
        <v>240</v>
      </c>
      <c r="AF126" s="7" t="s">
        <v>240</v>
      </c>
      <c r="AG126" s="7" t="s">
        <v>240</v>
      </c>
      <c r="AH126" s="7" t="s">
        <v>240</v>
      </c>
      <c r="AI126" s="7" t="s">
        <v>240</v>
      </c>
      <c r="AJ126" s="7" t="s">
        <v>240</v>
      </c>
      <c r="AK126" s="7" t="s">
        <v>240</v>
      </c>
      <c r="AL126" s="7" t="s">
        <v>240</v>
      </c>
      <c r="AM126" s="7" t="s">
        <v>240</v>
      </c>
      <c r="AN126" s="7" t="s">
        <v>240</v>
      </c>
      <c r="AO126" s="7" t="s">
        <v>240</v>
      </c>
      <c r="AP126" s="7" t="s">
        <v>240</v>
      </c>
      <c r="AQ126" s="7" t="s">
        <v>240</v>
      </c>
      <c r="AR126" s="7" t="s">
        <v>240</v>
      </c>
      <c r="AS126" s="7" t="s">
        <v>240</v>
      </c>
      <c r="AT126" s="7" t="s">
        <v>240</v>
      </c>
      <c r="AU126" s="7" t="s">
        <v>240</v>
      </c>
      <c r="AV126" s="7" t="s">
        <v>240</v>
      </c>
      <c r="AW126" s="7" t="s">
        <v>240</v>
      </c>
      <c r="AX126" s="7" t="s">
        <v>240</v>
      </c>
      <c r="AY126" s="7" t="s">
        <v>240</v>
      </c>
      <c r="AZ126" s="7" t="s">
        <v>240</v>
      </c>
      <c r="BA126" s="7" t="s">
        <v>240</v>
      </c>
      <c r="BB126" s="7" t="s">
        <v>240</v>
      </c>
      <c r="BC126" s="7" t="s">
        <v>240</v>
      </c>
      <c r="BD126" s="7" t="s">
        <v>240</v>
      </c>
      <c r="BE126" s="7" t="s">
        <v>240</v>
      </c>
      <c r="BF126" s="7" t="s">
        <v>240</v>
      </c>
      <c r="BG126" s="7" t="s">
        <v>240</v>
      </c>
      <c r="BH126" s="7" t="s">
        <v>240</v>
      </c>
      <c r="BI126" s="7" t="s">
        <v>240</v>
      </c>
      <c r="BJ126" s="7" t="s">
        <v>240</v>
      </c>
      <c r="BK126" s="7" t="s">
        <v>240</v>
      </c>
      <c r="BL126" s="7" t="s">
        <v>240</v>
      </c>
      <c r="BM126" s="7" t="s">
        <v>240</v>
      </c>
      <c r="BN126" s="7" t="s">
        <v>240</v>
      </c>
      <c r="BO126" s="17" t="str">
        <f>AD126</f>
        <v>ANULADO</v>
      </c>
      <c r="BP126" s="17" t="str">
        <f>R126</f>
        <v>ANULADO</v>
      </c>
      <c r="BQ126" s="18" t="str">
        <f>S126</f>
        <v>ANULADO</v>
      </c>
      <c r="BR126" s="94"/>
      <c r="BS126" s="93"/>
      <c r="BT126" s="94"/>
      <c r="BU126" s="94"/>
      <c r="BV126" s="94"/>
      <c r="BW126" s="94"/>
      <c r="BX126" s="94"/>
      <c r="BY126" s="94"/>
      <c r="BZ126" s="94"/>
      <c r="CA126" s="94"/>
      <c r="CB126" s="94"/>
      <c r="CC126" s="94"/>
      <c r="CD126" s="94"/>
      <c r="CE126" s="94"/>
      <c r="CF126" s="94"/>
      <c r="CG126" s="94"/>
      <c r="CH126" s="94"/>
      <c r="CI126" s="93">
        <f t="shared" si="1"/>
        <v>0</v>
      </c>
      <c r="CJ126" s="97" t="e">
        <f t="shared" si="2"/>
        <v>#VALUE!</v>
      </c>
      <c r="CK126" s="98"/>
      <c r="CL126" s="94"/>
      <c r="CM126" s="94"/>
      <c r="CN126" s="94"/>
      <c r="CO126" s="94"/>
      <c r="CP126" s="94"/>
      <c r="CQ126" s="94"/>
      <c r="CR126" s="94"/>
      <c r="CS126" s="99"/>
      <c r="CT126" s="100"/>
      <c r="CU126" s="102"/>
      <c r="CV126" s="92">
        <f t="shared" si="3"/>
        <v>0</v>
      </c>
      <c r="CW126" s="93">
        <f t="shared" si="4"/>
        <v>0</v>
      </c>
      <c r="CX126" s="93" t="e">
        <f t="shared" si="5"/>
        <v>#VALUE!</v>
      </c>
      <c r="CY126" s="94"/>
      <c r="CZ126" s="94"/>
    </row>
    <row r="127" spans="1:104" ht="15.75" customHeight="1" x14ac:dyDescent="0.25">
      <c r="A127" s="7" t="s">
        <v>240</v>
      </c>
      <c r="B127" s="7" t="s">
        <v>240</v>
      </c>
      <c r="C127" s="7" t="s">
        <v>240</v>
      </c>
      <c r="D127" s="7" t="s">
        <v>240</v>
      </c>
      <c r="E127" s="7" t="s">
        <v>240</v>
      </c>
      <c r="F127" s="7" t="s">
        <v>240</v>
      </c>
      <c r="G127" s="7" t="s">
        <v>240</v>
      </c>
      <c r="H127" s="7" t="s">
        <v>240</v>
      </c>
      <c r="I127" s="7" t="s">
        <v>240</v>
      </c>
      <c r="J127" s="9" t="s">
        <v>1278</v>
      </c>
      <c r="K127" s="7" t="s">
        <v>240</v>
      </c>
      <c r="L127" s="7" t="s">
        <v>240</v>
      </c>
      <c r="M127" s="7" t="s">
        <v>240</v>
      </c>
      <c r="N127" s="7" t="s">
        <v>240</v>
      </c>
      <c r="O127" s="7" t="s">
        <v>240</v>
      </c>
      <c r="P127" s="7" t="s">
        <v>240</v>
      </c>
      <c r="Q127" s="7" t="s">
        <v>240</v>
      </c>
      <c r="R127" s="7" t="s">
        <v>240</v>
      </c>
      <c r="S127" s="7" t="s">
        <v>240</v>
      </c>
      <c r="T127" s="7" t="s">
        <v>240</v>
      </c>
      <c r="U127" s="7" t="s">
        <v>240</v>
      </c>
      <c r="V127" s="7" t="s">
        <v>240</v>
      </c>
      <c r="W127" s="7" t="s">
        <v>240</v>
      </c>
      <c r="X127" s="7" t="s">
        <v>240</v>
      </c>
      <c r="Y127" s="7" t="s">
        <v>240</v>
      </c>
      <c r="Z127" s="7" t="s">
        <v>240</v>
      </c>
      <c r="AA127" s="7" t="s">
        <v>240</v>
      </c>
      <c r="AB127" s="7" t="s">
        <v>240</v>
      </c>
      <c r="AC127" s="7" t="s">
        <v>240</v>
      </c>
      <c r="AD127" s="7" t="s">
        <v>240</v>
      </c>
      <c r="AE127" s="7" t="s">
        <v>240</v>
      </c>
      <c r="AF127" s="7" t="s">
        <v>240</v>
      </c>
      <c r="AG127" s="7" t="s">
        <v>240</v>
      </c>
      <c r="AH127" s="7" t="s">
        <v>240</v>
      </c>
      <c r="AI127" s="7" t="s">
        <v>240</v>
      </c>
      <c r="AJ127" s="7" t="s">
        <v>240</v>
      </c>
      <c r="AK127" s="7" t="s">
        <v>240</v>
      </c>
      <c r="AL127" s="7" t="s">
        <v>240</v>
      </c>
      <c r="AM127" s="7" t="s">
        <v>240</v>
      </c>
      <c r="AN127" s="7" t="s">
        <v>240</v>
      </c>
      <c r="AO127" s="7" t="s">
        <v>240</v>
      </c>
      <c r="AP127" s="7" t="s">
        <v>240</v>
      </c>
      <c r="AQ127" s="7" t="s">
        <v>240</v>
      </c>
      <c r="AR127" s="7" t="s">
        <v>240</v>
      </c>
      <c r="AS127" s="7" t="s">
        <v>240</v>
      </c>
      <c r="AT127" s="7" t="s">
        <v>240</v>
      </c>
      <c r="AU127" s="7" t="s">
        <v>240</v>
      </c>
      <c r="AV127" s="7" t="s">
        <v>240</v>
      </c>
      <c r="AW127" s="7" t="s">
        <v>240</v>
      </c>
      <c r="AX127" s="7" t="s">
        <v>240</v>
      </c>
      <c r="AY127" s="7" t="s">
        <v>240</v>
      </c>
      <c r="AZ127" s="7" t="s">
        <v>240</v>
      </c>
      <c r="BA127" s="7" t="s">
        <v>240</v>
      </c>
      <c r="BB127" s="7" t="s">
        <v>240</v>
      </c>
      <c r="BC127" s="7" t="s">
        <v>240</v>
      </c>
      <c r="BD127" s="7" t="s">
        <v>240</v>
      </c>
      <c r="BE127" s="7" t="s">
        <v>240</v>
      </c>
      <c r="BF127" s="7" t="s">
        <v>240</v>
      </c>
      <c r="BG127" s="7" t="s">
        <v>240</v>
      </c>
      <c r="BH127" s="7" t="s">
        <v>240</v>
      </c>
      <c r="BI127" s="7" t="s">
        <v>240</v>
      </c>
      <c r="BJ127" s="7" t="s">
        <v>240</v>
      </c>
      <c r="BK127" s="7" t="s">
        <v>240</v>
      </c>
      <c r="BL127" s="7" t="s">
        <v>240</v>
      </c>
      <c r="BM127" s="7" t="s">
        <v>240</v>
      </c>
      <c r="BN127" s="7" t="s">
        <v>240</v>
      </c>
      <c r="BO127" s="17" t="str">
        <f>AD127</f>
        <v>ANULADO</v>
      </c>
      <c r="BP127" s="17" t="str">
        <f>R127</f>
        <v>ANULADO</v>
      </c>
      <c r="BQ127" s="18" t="str">
        <f>S127</f>
        <v>ANULADO</v>
      </c>
      <c r="BR127" s="94"/>
      <c r="BS127" s="93"/>
      <c r="BT127" s="94"/>
      <c r="BU127" s="94"/>
      <c r="BV127" s="94"/>
      <c r="BW127" s="94"/>
      <c r="BX127" s="94"/>
      <c r="BY127" s="94"/>
      <c r="BZ127" s="94"/>
      <c r="CA127" s="94"/>
      <c r="CB127" s="94"/>
      <c r="CC127" s="94"/>
      <c r="CD127" s="94"/>
      <c r="CE127" s="94"/>
      <c r="CF127" s="94"/>
      <c r="CG127" s="94"/>
      <c r="CH127" s="94"/>
      <c r="CI127" s="93">
        <f t="shared" si="1"/>
        <v>0</v>
      </c>
      <c r="CJ127" s="97" t="e">
        <f t="shared" si="2"/>
        <v>#VALUE!</v>
      </c>
      <c r="CK127" s="98"/>
      <c r="CL127" s="94"/>
      <c r="CM127" s="94"/>
      <c r="CN127" s="94"/>
      <c r="CO127" s="94"/>
      <c r="CP127" s="94"/>
      <c r="CQ127" s="94"/>
      <c r="CR127" s="94"/>
      <c r="CS127" s="99"/>
      <c r="CT127" s="100"/>
      <c r="CU127" s="102"/>
      <c r="CV127" s="92">
        <f t="shared" si="3"/>
        <v>0</v>
      </c>
      <c r="CW127" s="93">
        <f t="shared" si="4"/>
        <v>0</v>
      </c>
      <c r="CX127" s="93" t="e">
        <f t="shared" si="5"/>
        <v>#VALUE!</v>
      </c>
      <c r="CY127" s="94"/>
      <c r="CZ127" s="94"/>
    </row>
    <row r="128" spans="1:104" ht="15.75" customHeight="1" x14ac:dyDescent="0.25">
      <c r="A128" s="7" t="s">
        <v>240</v>
      </c>
      <c r="B128" s="7" t="s">
        <v>240</v>
      </c>
      <c r="C128" s="7" t="s">
        <v>240</v>
      </c>
      <c r="D128" s="7" t="s">
        <v>240</v>
      </c>
      <c r="E128" s="7" t="s">
        <v>240</v>
      </c>
      <c r="F128" s="7" t="s">
        <v>240</v>
      </c>
      <c r="G128" s="7" t="s">
        <v>240</v>
      </c>
      <c r="H128" s="7" t="s">
        <v>240</v>
      </c>
      <c r="I128" s="7" t="s">
        <v>240</v>
      </c>
      <c r="J128" s="9" t="s">
        <v>1279</v>
      </c>
      <c r="K128" s="7" t="s">
        <v>240</v>
      </c>
      <c r="L128" s="7" t="s">
        <v>240</v>
      </c>
      <c r="M128" s="7" t="s">
        <v>240</v>
      </c>
      <c r="N128" s="7" t="s">
        <v>240</v>
      </c>
      <c r="O128" s="7" t="s">
        <v>240</v>
      </c>
      <c r="P128" s="7" t="s">
        <v>240</v>
      </c>
      <c r="Q128" s="7" t="s">
        <v>240</v>
      </c>
      <c r="R128" s="7" t="s">
        <v>240</v>
      </c>
      <c r="S128" s="7" t="s">
        <v>240</v>
      </c>
      <c r="T128" s="7" t="s">
        <v>240</v>
      </c>
      <c r="U128" s="7" t="s">
        <v>240</v>
      </c>
      <c r="V128" s="7" t="s">
        <v>240</v>
      </c>
      <c r="W128" s="7" t="s">
        <v>240</v>
      </c>
      <c r="X128" s="7" t="s">
        <v>240</v>
      </c>
      <c r="Y128" s="7" t="s">
        <v>240</v>
      </c>
      <c r="Z128" s="7" t="s">
        <v>240</v>
      </c>
      <c r="AA128" s="7" t="s">
        <v>240</v>
      </c>
      <c r="AB128" s="7" t="s">
        <v>240</v>
      </c>
      <c r="AC128" s="7" t="s">
        <v>240</v>
      </c>
      <c r="AD128" s="7" t="s">
        <v>240</v>
      </c>
      <c r="AE128" s="7" t="s">
        <v>240</v>
      </c>
      <c r="AF128" s="7" t="s">
        <v>240</v>
      </c>
      <c r="AG128" s="7" t="s">
        <v>240</v>
      </c>
      <c r="AH128" s="7" t="s">
        <v>240</v>
      </c>
      <c r="AI128" s="7" t="s">
        <v>240</v>
      </c>
      <c r="AJ128" s="7" t="s">
        <v>240</v>
      </c>
      <c r="AK128" s="7" t="s">
        <v>240</v>
      </c>
      <c r="AL128" s="7" t="s">
        <v>240</v>
      </c>
      <c r="AM128" s="7" t="s">
        <v>240</v>
      </c>
      <c r="AN128" s="7" t="s">
        <v>240</v>
      </c>
      <c r="AO128" s="7" t="s">
        <v>240</v>
      </c>
      <c r="AP128" s="7" t="s">
        <v>240</v>
      </c>
      <c r="AQ128" s="7" t="s">
        <v>240</v>
      </c>
      <c r="AR128" s="7" t="s">
        <v>240</v>
      </c>
      <c r="AS128" s="7" t="s">
        <v>240</v>
      </c>
      <c r="AT128" s="7" t="s">
        <v>240</v>
      </c>
      <c r="AU128" s="7" t="s">
        <v>240</v>
      </c>
      <c r="AV128" s="7" t="s">
        <v>240</v>
      </c>
      <c r="AW128" s="7" t="s">
        <v>240</v>
      </c>
      <c r="AX128" s="7" t="s">
        <v>240</v>
      </c>
      <c r="AY128" s="7" t="s">
        <v>240</v>
      </c>
      <c r="AZ128" s="7" t="s">
        <v>240</v>
      </c>
      <c r="BA128" s="7" t="s">
        <v>240</v>
      </c>
      <c r="BB128" s="7" t="s">
        <v>240</v>
      </c>
      <c r="BC128" s="7" t="s">
        <v>240</v>
      </c>
      <c r="BD128" s="7" t="s">
        <v>240</v>
      </c>
      <c r="BE128" s="7" t="s">
        <v>240</v>
      </c>
      <c r="BF128" s="7" t="s">
        <v>240</v>
      </c>
      <c r="BG128" s="7" t="s">
        <v>240</v>
      </c>
      <c r="BH128" s="7" t="s">
        <v>240</v>
      </c>
      <c r="BI128" s="7" t="s">
        <v>240</v>
      </c>
      <c r="BJ128" s="7" t="s">
        <v>240</v>
      </c>
      <c r="BK128" s="7" t="s">
        <v>240</v>
      </c>
      <c r="BL128" s="7" t="s">
        <v>240</v>
      </c>
      <c r="BM128" s="7" t="s">
        <v>240</v>
      </c>
      <c r="BN128" s="7" t="s">
        <v>240</v>
      </c>
      <c r="BO128" s="17" t="str">
        <f>AD128</f>
        <v>ANULADO</v>
      </c>
      <c r="BP128" s="17" t="str">
        <f>R128</f>
        <v>ANULADO</v>
      </c>
      <c r="BQ128" s="18" t="str">
        <f>S128</f>
        <v>ANULADO</v>
      </c>
      <c r="BR128" s="94"/>
      <c r="BS128" s="93"/>
      <c r="BT128" s="94"/>
      <c r="BU128" s="94"/>
      <c r="BV128" s="94"/>
      <c r="BW128" s="94"/>
      <c r="BX128" s="94"/>
      <c r="BY128" s="94"/>
      <c r="BZ128" s="94"/>
      <c r="CA128" s="94"/>
      <c r="CB128" s="94"/>
      <c r="CC128" s="94"/>
      <c r="CD128" s="94"/>
      <c r="CE128" s="94"/>
      <c r="CF128" s="94"/>
      <c r="CG128" s="94"/>
      <c r="CH128" s="94"/>
      <c r="CI128" s="93">
        <f t="shared" si="1"/>
        <v>0</v>
      </c>
      <c r="CJ128" s="97" t="e">
        <f t="shared" si="2"/>
        <v>#VALUE!</v>
      </c>
      <c r="CK128" s="98"/>
      <c r="CL128" s="94"/>
      <c r="CM128" s="94"/>
      <c r="CN128" s="94"/>
      <c r="CO128" s="94"/>
      <c r="CP128" s="94"/>
      <c r="CQ128" s="94"/>
      <c r="CR128" s="94"/>
      <c r="CS128" s="99"/>
      <c r="CT128" s="100"/>
      <c r="CU128" s="102"/>
      <c r="CV128" s="92">
        <f t="shared" si="3"/>
        <v>0</v>
      </c>
      <c r="CW128" s="93">
        <f t="shared" si="4"/>
        <v>0</v>
      </c>
      <c r="CX128" s="93" t="e">
        <f t="shared" si="5"/>
        <v>#VALUE!</v>
      </c>
      <c r="CY128" s="94"/>
      <c r="CZ128" s="94"/>
    </row>
    <row r="129" spans="1:104" ht="96" customHeight="1" x14ac:dyDescent="0.25">
      <c r="A129" s="5" t="s">
        <v>1280</v>
      </c>
      <c r="B129" s="6">
        <v>43979</v>
      </c>
      <c r="C129" s="7" t="s">
        <v>118</v>
      </c>
      <c r="D129" s="5" t="s">
        <v>102</v>
      </c>
      <c r="E129" s="7" t="s">
        <v>103</v>
      </c>
      <c r="F129" s="7" t="s">
        <v>104</v>
      </c>
      <c r="G129" s="8" t="s">
        <v>1281</v>
      </c>
      <c r="H129" s="7" t="s">
        <v>106</v>
      </c>
      <c r="I129" s="7" t="s">
        <v>1282</v>
      </c>
      <c r="J129" s="9" t="s">
        <v>1283</v>
      </c>
      <c r="K129" s="6">
        <v>44033</v>
      </c>
      <c r="L129" s="7" t="s">
        <v>109</v>
      </c>
      <c r="M129" s="7" t="s">
        <v>1284</v>
      </c>
      <c r="N129" s="8" t="s">
        <v>1285</v>
      </c>
      <c r="O129" s="10" t="s">
        <v>102</v>
      </c>
      <c r="P129" s="7" t="s">
        <v>1286</v>
      </c>
      <c r="Q129" s="7" t="s">
        <v>1287</v>
      </c>
      <c r="R129" s="7" t="s">
        <v>232</v>
      </c>
      <c r="S129" s="7">
        <v>490</v>
      </c>
      <c r="T129" s="7" t="s">
        <v>1288</v>
      </c>
      <c r="U129" s="7" t="s">
        <v>1289</v>
      </c>
      <c r="V129" s="7" t="s">
        <v>102</v>
      </c>
      <c r="W129" s="7">
        <v>158</v>
      </c>
      <c r="X129" s="10">
        <v>44006</v>
      </c>
      <c r="Y129" s="7" t="s">
        <v>117</v>
      </c>
      <c r="Z129" s="11">
        <v>320610078</v>
      </c>
      <c r="AA129" s="11" t="s">
        <v>102</v>
      </c>
      <c r="AB129" s="10" t="s">
        <v>102</v>
      </c>
      <c r="AC129" s="11">
        <v>0</v>
      </c>
      <c r="AD129" s="11">
        <f t="shared" ref="AD129:AD168" si="9">Z129+AC129</f>
        <v>320610078</v>
      </c>
      <c r="AE129" s="10" t="s">
        <v>102</v>
      </c>
      <c r="AF129" s="10" t="s">
        <v>102</v>
      </c>
      <c r="AG129" s="10" t="s">
        <v>102</v>
      </c>
      <c r="AH129" s="10" t="s">
        <v>102</v>
      </c>
      <c r="AI129" s="10" t="s">
        <v>102</v>
      </c>
      <c r="AJ129" s="12" t="s">
        <v>1290</v>
      </c>
      <c r="AK129" s="13" t="s">
        <v>235</v>
      </c>
      <c r="AL129" s="14" t="s">
        <v>875</v>
      </c>
      <c r="AM129" s="6" t="s">
        <v>102</v>
      </c>
      <c r="AN129" s="6" t="s">
        <v>102</v>
      </c>
      <c r="AO129" s="6" t="s">
        <v>102</v>
      </c>
      <c r="AP129" s="7">
        <v>3813000</v>
      </c>
      <c r="AQ129" s="13" t="s">
        <v>102</v>
      </c>
      <c r="AR129" s="13" t="s">
        <v>102</v>
      </c>
      <c r="AS129" s="13" t="s">
        <v>203</v>
      </c>
      <c r="AT129" s="26">
        <v>44506</v>
      </c>
      <c r="AU129" s="26" t="s">
        <v>102</v>
      </c>
      <c r="AV129" s="26" t="s">
        <v>102</v>
      </c>
      <c r="AW129" s="15" t="s">
        <v>1291</v>
      </c>
      <c r="AX129" s="7">
        <v>181</v>
      </c>
      <c r="AY129" s="10">
        <v>44042</v>
      </c>
      <c r="AZ129" s="7" t="s">
        <v>102</v>
      </c>
      <c r="BA129" s="7" t="s">
        <v>102</v>
      </c>
      <c r="BB129" s="7" t="s">
        <v>102</v>
      </c>
      <c r="BC129" s="7" t="s">
        <v>102</v>
      </c>
      <c r="BD129" s="16">
        <v>44043</v>
      </c>
      <c r="BE129" s="16">
        <v>44533</v>
      </c>
      <c r="BF129" s="10" t="s">
        <v>126</v>
      </c>
      <c r="BG129" s="7" t="s">
        <v>918</v>
      </c>
      <c r="BH129" s="7">
        <v>51560501</v>
      </c>
      <c r="BI129" s="7">
        <v>6</v>
      </c>
      <c r="BJ129" s="7" t="s">
        <v>102</v>
      </c>
      <c r="BK129" s="7" t="s">
        <v>102</v>
      </c>
      <c r="BL129" s="7" t="s">
        <v>102</v>
      </c>
      <c r="BM129" s="7" t="s">
        <v>102</v>
      </c>
      <c r="BN129" s="12" t="str">
        <f>AJ129</f>
        <v>LA PREVISORA S.A. COMPAÑÍA DE SEGUROS</v>
      </c>
      <c r="BO129" s="17">
        <f>AD129</f>
        <v>320610078</v>
      </c>
      <c r="BP129" s="17" t="str">
        <f>R129</f>
        <v>1 1. Días</v>
      </c>
      <c r="BQ129" s="18">
        <f>S129</f>
        <v>490</v>
      </c>
      <c r="BR129" s="94"/>
      <c r="BS129" s="93"/>
      <c r="BT129" s="94"/>
      <c r="BU129" s="94"/>
      <c r="BV129" s="94"/>
      <c r="BW129" s="94"/>
      <c r="BX129" s="94">
        <v>317019581</v>
      </c>
      <c r="BY129" s="94"/>
      <c r="BZ129" s="94"/>
      <c r="CA129" s="94"/>
      <c r="CB129" s="94"/>
      <c r="CC129" s="94"/>
      <c r="CD129" s="94"/>
      <c r="CE129" s="94"/>
      <c r="CF129" s="94"/>
      <c r="CG129" s="94"/>
      <c r="CH129" s="94"/>
      <c r="CI129" s="93">
        <f t="shared" si="1"/>
        <v>317019581</v>
      </c>
      <c r="CJ129" s="97">
        <f t="shared" si="2"/>
        <v>0.98880104760774234</v>
      </c>
      <c r="CK129" s="98" t="s">
        <v>212</v>
      </c>
      <c r="CL129" s="94"/>
      <c r="CM129" s="94"/>
      <c r="CN129" s="94"/>
      <c r="CO129" s="94"/>
      <c r="CP129" s="94"/>
      <c r="CQ129" s="94">
        <v>2</v>
      </c>
      <c r="CR129" s="94">
        <v>1</v>
      </c>
      <c r="CS129" s="99"/>
      <c r="CT129" s="100"/>
      <c r="CU129" s="102"/>
      <c r="CV129" s="92">
        <f t="shared" si="3"/>
        <v>0</v>
      </c>
      <c r="CW129" s="93">
        <f t="shared" si="4"/>
        <v>317019581</v>
      </c>
      <c r="CX129" s="93">
        <f t="shared" si="5"/>
        <v>3590497</v>
      </c>
      <c r="CY129" s="94"/>
      <c r="CZ129" s="94"/>
    </row>
    <row r="130" spans="1:104" ht="84" customHeight="1" x14ac:dyDescent="0.25">
      <c r="A130" s="19" t="s">
        <v>1292</v>
      </c>
      <c r="B130" s="20">
        <v>44029</v>
      </c>
      <c r="C130" s="7" t="s">
        <v>118</v>
      </c>
      <c r="D130" s="5" t="s">
        <v>102</v>
      </c>
      <c r="E130" s="7" t="s">
        <v>956</v>
      </c>
      <c r="F130" s="7" t="s">
        <v>957</v>
      </c>
      <c r="G130" s="8" t="s">
        <v>1293</v>
      </c>
      <c r="H130" s="7" t="s">
        <v>106</v>
      </c>
      <c r="I130" s="7" t="s">
        <v>1294</v>
      </c>
      <c r="J130" s="9" t="s">
        <v>1295</v>
      </c>
      <c r="K130" s="6">
        <v>44033</v>
      </c>
      <c r="L130" s="7" t="s">
        <v>109</v>
      </c>
      <c r="M130" s="7" t="s">
        <v>110</v>
      </c>
      <c r="N130" s="8" t="s">
        <v>1296</v>
      </c>
      <c r="O130" s="10" t="s">
        <v>102</v>
      </c>
      <c r="P130" s="7" t="s">
        <v>1297</v>
      </c>
      <c r="Q130" s="7" t="s">
        <v>113</v>
      </c>
      <c r="R130" s="7" t="s">
        <v>114</v>
      </c>
      <c r="S130" s="7">
        <v>5</v>
      </c>
      <c r="T130" s="7" t="s">
        <v>1037</v>
      </c>
      <c r="U130" s="7">
        <v>7621</v>
      </c>
      <c r="V130" s="7">
        <v>56</v>
      </c>
      <c r="W130" s="7">
        <v>162</v>
      </c>
      <c r="X130" s="10">
        <v>44019</v>
      </c>
      <c r="Y130" s="7" t="s">
        <v>152</v>
      </c>
      <c r="Z130" s="11">
        <v>39440665</v>
      </c>
      <c r="AA130" s="11">
        <v>7888133</v>
      </c>
      <c r="AB130" s="10" t="s">
        <v>102</v>
      </c>
      <c r="AC130" s="11">
        <v>0</v>
      </c>
      <c r="AD130" s="11">
        <f t="shared" si="9"/>
        <v>39440665</v>
      </c>
      <c r="AE130" s="10" t="s">
        <v>102</v>
      </c>
      <c r="AF130" s="10" t="s">
        <v>102</v>
      </c>
      <c r="AG130" s="10" t="s">
        <v>102</v>
      </c>
      <c r="AH130" s="10" t="s">
        <v>102</v>
      </c>
      <c r="AI130" s="10" t="s">
        <v>102</v>
      </c>
      <c r="AJ130" s="12" t="s">
        <v>747</v>
      </c>
      <c r="AK130" s="13" t="s">
        <v>119</v>
      </c>
      <c r="AL130" s="14" t="s">
        <v>120</v>
      </c>
      <c r="AM130" s="6" t="s">
        <v>121</v>
      </c>
      <c r="AN130" s="6" t="s">
        <v>198</v>
      </c>
      <c r="AO130" s="6" t="s">
        <v>377</v>
      </c>
      <c r="AP130" s="7">
        <v>3813000</v>
      </c>
      <c r="AQ130" s="13" t="s">
        <v>308</v>
      </c>
      <c r="AR130" s="14" t="s">
        <v>124</v>
      </c>
      <c r="AS130" s="13" t="s">
        <v>102</v>
      </c>
      <c r="AT130" s="26" t="s">
        <v>102</v>
      </c>
      <c r="AU130" s="26" t="s">
        <v>102</v>
      </c>
      <c r="AV130" s="26" t="s">
        <v>102</v>
      </c>
      <c r="AW130" s="15" t="s">
        <v>1298</v>
      </c>
      <c r="AX130" s="7">
        <v>157</v>
      </c>
      <c r="AY130" s="10">
        <v>44034</v>
      </c>
      <c r="AZ130" s="13" t="s">
        <v>102</v>
      </c>
      <c r="BA130" s="13" t="s">
        <v>102</v>
      </c>
      <c r="BB130" s="13" t="s">
        <v>102</v>
      </c>
      <c r="BC130" s="13" t="s">
        <v>102</v>
      </c>
      <c r="BD130" s="16">
        <v>44035</v>
      </c>
      <c r="BE130" s="16">
        <v>44187</v>
      </c>
      <c r="BF130" s="10" t="s">
        <v>298</v>
      </c>
      <c r="BG130" s="7" t="s">
        <v>299</v>
      </c>
      <c r="BH130" s="7">
        <v>39742375</v>
      </c>
      <c r="BI130" s="7">
        <v>2</v>
      </c>
      <c r="BJ130" s="5" t="s">
        <v>102</v>
      </c>
      <c r="BK130" s="5" t="s">
        <v>102</v>
      </c>
      <c r="BL130" s="5" t="s">
        <v>102</v>
      </c>
      <c r="BM130" s="5" t="s">
        <v>102</v>
      </c>
      <c r="BN130" s="12" t="str">
        <f>AJ130</f>
        <v>MARIA ANGEL SUAREZ SANCHEZ</v>
      </c>
      <c r="BO130" s="17">
        <f>AD130</f>
        <v>39440665</v>
      </c>
      <c r="BP130" s="17" t="str">
        <f>R130</f>
        <v>2 2. Meses</v>
      </c>
      <c r="BQ130" s="18">
        <f>S130</f>
        <v>5</v>
      </c>
      <c r="BR130" s="94"/>
      <c r="BS130" s="93"/>
      <c r="BT130" s="94"/>
      <c r="BU130" s="94"/>
      <c r="BV130" s="94"/>
      <c r="BW130" s="94"/>
      <c r="BX130" s="94">
        <v>2103502</v>
      </c>
      <c r="BY130" s="94">
        <v>7888133</v>
      </c>
      <c r="BZ130" s="94">
        <v>7888133</v>
      </c>
      <c r="CA130" s="94">
        <v>7888133</v>
      </c>
      <c r="CB130" s="95">
        <v>7888133</v>
      </c>
      <c r="CC130" s="94"/>
      <c r="CD130" s="94"/>
      <c r="CE130" s="94"/>
      <c r="CF130" s="94"/>
      <c r="CG130" s="94"/>
      <c r="CH130" s="94"/>
      <c r="CI130" s="93">
        <f t="shared" si="1"/>
        <v>33656034</v>
      </c>
      <c r="CJ130" s="97">
        <f t="shared" si="2"/>
        <v>0.8533333299527277</v>
      </c>
      <c r="CK130" s="98" t="s">
        <v>212</v>
      </c>
      <c r="CL130" s="94"/>
      <c r="CM130" s="94"/>
      <c r="CN130" s="94"/>
      <c r="CO130" s="94"/>
      <c r="CP130" s="94"/>
      <c r="CQ130" s="94">
        <v>6</v>
      </c>
      <c r="CR130" s="94">
        <v>5</v>
      </c>
      <c r="CS130" s="99" t="s">
        <v>1299</v>
      </c>
      <c r="CT130" s="100">
        <v>44186</v>
      </c>
      <c r="CU130" s="101">
        <v>7888133</v>
      </c>
      <c r="CV130" s="92">
        <f t="shared" si="3"/>
        <v>7888133</v>
      </c>
      <c r="CW130" s="93">
        <f t="shared" si="4"/>
        <v>33656034</v>
      </c>
      <c r="CX130" s="93">
        <f t="shared" si="5"/>
        <v>5784631</v>
      </c>
      <c r="CY130" s="94"/>
      <c r="CZ130" s="94"/>
    </row>
    <row r="131" spans="1:104" ht="72" customHeight="1" x14ac:dyDescent="0.25">
      <c r="A131" s="19" t="s">
        <v>1300</v>
      </c>
      <c r="B131" s="20">
        <v>44033</v>
      </c>
      <c r="C131" s="7" t="s">
        <v>101</v>
      </c>
      <c r="D131" s="5" t="s">
        <v>102</v>
      </c>
      <c r="E131" s="7" t="s">
        <v>956</v>
      </c>
      <c r="F131" s="7" t="s">
        <v>957</v>
      </c>
      <c r="G131" s="8" t="s">
        <v>1301</v>
      </c>
      <c r="H131" s="7" t="s">
        <v>106</v>
      </c>
      <c r="I131" s="7" t="s">
        <v>1302</v>
      </c>
      <c r="J131" s="9" t="s">
        <v>1303</v>
      </c>
      <c r="K131" s="6">
        <v>44033</v>
      </c>
      <c r="L131" s="7" t="s">
        <v>109</v>
      </c>
      <c r="M131" s="7" t="s">
        <v>110</v>
      </c>
      <c r="N131" s="8" t="s">
        <v>1304</v>
      </c>
      <c r="O131" s="10" t="s">
        <v>102</v>
      </c>
      <c r="P131" s="7" t="s">
        <v>1305</v>
      </c>
      <c r="Q131" s="7" t="s">
        <v>113</v>
      </c>
      <c r="R131" s="7" t="s">
        <v>114</v>
      </c>
      <c r="S131" s="7">
        <v>5</v>
      </c>
      <c r="T131" s="7" t="s">
        <v>1037</v>
      </c>
      <c r="U131" s="7">
        <v>7621</v>
      </c>
      <c r="V131" s="7">
        <v>56</v>
      </c>
      <c r="W131" s="7">
        <v>204</v>
      </c>
      <c r="X131" s="10">
        <v>44021</v>
      </c>
      <c r="Y131" s="7" t="s">
        <v>152</v>
      </c>
      <c r="Z131" s="11">
        <v>50197210</v>
      </c>
      <c r="AA131" s="11">
        <v>10039442</v>
      </c>
      <c r="AB131" s="10" t="s">
        <v>102</v>
      </c>
      <c r="AC131" s="11">
        <v>0</v>
      </c>
      <c r="AD131" s="11">
        <f t="shared" si="9"/>
        <v>50197210</v>
      </c>
      <c r="AE131" s="10" t="s">
        <v>102</v>
      </c>
      <c r="AF131" s="10" t="s">
        <v>102</v>
      </c>
      <c r="AG131" s="10" t="s">
        <v>102</v>
      </c>
      <c r="AH131" s="10" t="s">
        <v>102</v>
      </c>
      <c r="AI131" s="10" t="s">
        <v>102</v>
      </c>
      <c r="AJ131" s="12" t="s">
        <v>286</v>
      </c>
      <c r="AK131" s="13" t="s">
        <v>119</v>
      </c>
      <c r="AL131" s="14" t="s">
        <v>120</v>
      </c>
      <c r="AM131" s="6" t="s">
        <v>121</v>
      </c>
      <c r="AN131" s="6" t="s">
        <v>122</v>
      </c>
      <c r="AO131" s="6" t="s">
        <v>122</v>
      </c>
      <c r="AP131" s="7">
        <v>3813000</v>
      </c>
      <c r="AQ131" s="13" t="s">
        <v>210</v>
      </c>
      <c r="AR131" s="14" t="s">
        <v>124</v>
      </c>
      <c r="AS131" s="13" t="s">
        <v>102</v>
      </c>
      <c r="AT131" s="26" t="s">
        <v>102</v>
      </c>
      <c r="AU131" s="26" t="s">
        <v>102</v>
      </c>
      <c r="AV131" s="26" t="s">
        <v>102</v>
      </c>
      <c r="AW131" s="15" t="s">
        <v>1306</v>
      </c>
      <c r="AX131" s="7">
        <v>164</v>
      </c>
      <c r="AY131" s="10">
        <v>44034</v>
      </c>
      <c r="AZ131" s="13" t="s">
        <v>102</v>
      </c>
      <c r="BA131" s="13" t="s">
        <v>102</v>
      </c>
      <c r="BB131" s="13" t="s">
        <v>102</v>
      </c>
      <c r="BC131" s="13" t="s">
        <v>102</v>
      </c>
      <c r="BD131" s="16">
        <v>44035</v>
      </c>
      <c r="BE131" s="16">
        <v>44187</v>
      </c>
      <c r="BF131" s="10" t="s">
        <v>288</v>
      </c>
      <c r="BG131" s="7" t="s">
        <v>895</v>
      </c>
      <c r="BH131" s="7">
        <v>72171247</v>
      </c>
      <c r="BI131" s="7">
        <v>7</v>
      </c>
      <c r="BJ131" s="5" t="s">
        <v>102</v>
      </c>
      <c r="BK131" s="5" t="s">
        <v>102</v>
      </c>
      <c r="BL131" s="5" t="s">
        <v>102</v>
      </c>
      <c r="BM131" s="5" t="s">
        <v>102</v>
      </c>
      <c r="BN131" s="12" t="str">
        <f>AJ131</f>
        <v>ANYI SHARLYN MARIN CAMARGO</v>
      </c>
      <c r="BO131" s="17">
        <f>AD131</f>
        <v>50197210</v>
      </c>
      <c r="BP131" s="17" t="str">
        <f>R131</f>
        <v>2 2. Meses</v>
      </c>
      <c r="BQ131" s="18">
        <f>S131</f>
        <v>5</v>
      </c>
      <c r="BR131" s="94"/>
      <c r="BS131" s="93"/>
      <c r="BT131" s="94"/>
      <c r="BU131" s="94"/>
      <c r="BV131" s="94"/>
      <c r="BW131" s="94"/>
      <c r="BX131" s="94">
        <v>2677185</v>
      </c>
      <c r="BY131" s="94">
        <v>10039442</v>
      </c>
      <c r="BZ131" s="94">
        <v>10039442</v>
      </c>
      <c r="CA131" s="94">
        <v>10039442</v>
      </c>
      <c r="CB131" s="95">
        <v>17401699</v>
      </c>
      <c r="CC131" s="96"/>
      <c r="CD131" s="95"/>
      <c r="CE131" s="94"/>
      <c r="CF131" s="94"/>
      <c r="CG131" s="94"/>
      <c r="CH131" s="94"/>
      <c r="CI131" s="93">
        <f t="shared" si="1"/>
        <v>50197210</v>
      </c>
      <c r="CJ131" s="97">
        <f t="shared" si="2"/>
        <v>1</v>
      </c>
      <c r="CK131" s="98" t="s">
        <v>128</v>
      </c>
      <c r="CL131" s="94"/>
      <c r="CM131" s="94"/>
      <c r="CN131" s="94"/>
      <c r="CO131" s="94"/>
      <c r="CP131" s="94"/>
      <c r="CQ131" s="94">
        <v>6</v>
      </c>
      <c r="CR131" s="94">
        <v>6</v>
      </c>
      <c r="CS131" s="99" t="s">
        <v>1307</v>
      </c>
      <c r="CT131" s="100">
        <v>44193</v>
      </c>
      <c r="CU131" s="101">
        <v>7362257</v>
      </c>
      <c r="CV131" s="92">
        <f t="shared" si="3"/>
        <v>7362257</v>
      </c>
      <c r="CW131" s="93">
        <f t="shared" si="4"/>
        <v>50197210</v>
      </c>
      <c r="CX131" s="93">
        <f t="shared" si="5"/>
        <v>0</v>
      </c>
      <c r="CY131" s="94"/>
      <c r="CZ131" s="94"/>
    </row>
    <row r="132" spans="1:104" ht="108" customHeight="1" x14ac:dyDescent="0.25">
      <c r="A132" s="19" t="s">
        <v>1308</v>
      </c>
      <c r="B132" s="20">
        <v>44033</v>
      </c>
      <c r="C132" s="7" t="s">
        <v>101</v>
      </c>
      <c r="D132" s="5" t="s">
        <v>102</v>
      </c>
      <c r="E132" s="7" t="s">
        <v>956</v>
      </c>
      <c r="F132" s="7" t="s">
        <v>957</v>
      </c>
      <c r="G132" s="8" t="s">
        <v>1309</v>
      </c>
      <c r="H132" s="7" t="s">
        <v>106</v>
      </c>
      <c r="I132" s="7" t="s">
        <v>1310</v>
      </c>
      <c r="J132" s="9" t="s">
        <v>1311</v>
      </c>
      <c r="K132" s="6">
        <v>44034</v>
      </c>
      <c r="L132" s="7" t="s">
        <v>109</v>
      </c>
      <c r="M132" s="7" t="s">
        <v>110</v>
      </c>
      <c r="N132" s="8" t="s">
        <v>1312</v>
      </c>
      <c r="O132" s="10" t="s">
        <v>102</v>
      </c>
      <c r="P132" s="7" t="s">
        <v>1313</v>
      </c>
      <c r="Q132" s="7" t="s">
        <v>113</v>
      </c>
      <c r="R132" s="7" t="s">
        <v>114</v>
      </c>
      <c r="S132" s="7">
        <v>5</v>
      </c>
      <c r="T132" s="7" t="s">
        <v>1037</v>
      </c>
      <c r="U132" s="7">
        <v>7621</v>
      </c>
      <c r="V132" s="7">
        <v>56</v>
      </c>
      <c r="W132" s="7">
        <v>203</v>
      </c>
      <c r="X132" s="10">
        <v>44021</v>
      </c>
      <c r="Y132" s="7" t="s">
        <v>152</v>
      </c>
      <c r="Z132" s="11">
        <v>25098605</v>
      </c>
      <c r="AA132" s="11">
        <v>5019721</v>
      </c>
      <c r="AB132" s="10" t="s">
        <v>102</v>
      </c>
      <c r="AC132" s="11">
        <v>0</v>
      </c>
      <c r="AD132" s="11">
        <f t="shared" si="9"/>
        <v>25098605</v>
      </c>
      <c r="AE132" s="10" t="s">
        <v>102</v>
      </c>
      <c r="AF132" s="10" t="s">
        <v>102</v>
      </c>
      <c r="AG132" s="10" t="s">
        <v>102</v>
      </c>
      <c r="AH132" s="10" t="s">
        <v>102</v>
      </c>
      <c r="AI132" s="10" t="s">
        <v>102</v>
      </c>
      <c r="AJ132" s="12" t="s">
        <v>1314</v>
      </c>
      <c r="AK132" s="13" t="s">
        <v>119</v>
      </c>
      <c r="AL132" s="14" t="s">
        <v>120</v>
      </c>
      <c r="AM132" s="6" t="s">
        <v>121</v>
      </c>
      <c r="AN132" s="6" t="s">
        <v>1315</v>
      </c>
      <c r="AO132" s="6" t="s">
        <v>1316</v>
      </c>
      <c r="AP132" s="7">
        <v>3813000</v>
      </c>
      <c r="AQ132" s="13" t="s">
        <v>341</v>
      </c>
      <c r="AR132" s="14" t="s">
        <v>1317</v>
      </c>
      <c r="AS132" s="13" t="s">
        <v>102</v>
      </c>
      <c r="AT132" s="26" t="s">
        <v>102</v>
      </c>
      <c r="AU132" s="26" t="s">
        <v>102</v>
      </c>
      <c r="AV132" s="26" t="s">
        <v>102</v>
      </c>
      <c r="AW132" s="15" t="s">
        <v>1318</v>
      </c>
      <c r="AX132" s="7">
        <v>169</v>
      </c>
      <c r="AY132" s="10">
        <v>44036</v>
      </c>
      <c r="AZ132" s="13" t="s">
        <v>102</v>
      </c>
      <c r="BA132" s="13" t="s">
        <v>102</v>
      </c>
      <c r="BB132" s="13" t="s">
        <v>102</v>
      </c>
      <c r="BC132" s="13" t="s">
        <v>102</v>
      </c>
      <c r="BD132" s="16">
        <v>44036</v>
      </c>
      <c r="BE132" s="16">
        <v>44188</v>
      </c>
      <c r="BF132" s="10" t="s">
        <v>310</v>
      </c>
      <c r="BG132" s="7" t="s">
        <v>1319</v>
      </c>
      <c r="BH132" s="7">
        <v>52394165</v>
      </c>
      <c r="BI132" s="7">
        <v>6</v>
      </c>
      <c r="BJ132" s="5" t="s">
        <v>102</v>
      </c>
      <c r="BK132" s="5" t="s">
        <v>102</v>
      </c>
      <c r="BL132" s="5" t="s">
        <v>102</v>
      </c>
      <c r="BM132" s="5" t="s">
        <v>102</v>
      </c>
      <c r="BN132" s="12" t="str">
        <f>AJ132</f>
        <v xml:space="preserve">KAREN LISETH
VAQUIRO CUELLAR 
</v>
      </c>
      <c r="BO132" s="17">
        <f>AD132</f>
        <v>25098605</v>
      </c>
      <c r="BP132" s="17" t="str">
        <f>R132</f>
        <v>2 2. Meses</v>
      </c>
      <c r="BQ132" s="18">
        <f>S132</f>
        <v>5</v>
      </c>
      <c r="BR132" s="94"/>
      <c r="BS132" s="93"/>
      <c r="BT132" s="94"/>
      <c r="BU132" s="94"/>
      <c r="BV132" s="94"/>
      <c r="BW132" s="94"/>
      <c r="BX132" s="94">
        <v>1171268</v>
      </c>
      <c r="BY132" s="94">
        <v>5019721</v>
      </c>
      <c r="BZ132" s="94"/>
      <c r="CA132" s="95">
        <v>10039442</v>
      </c>
      <c r="CB132" s="95">
        <v>8868174</v>
      </c>
      <c r="CC132" s="96"/>
      <c r="CD132" s="95"/>
      <c r="CE132" s="94"/>
      <c r="CF132" s="94"/>
      <c r="CG132" s="94"/>
      <c r="CH132" s="94"/>
      <c r="CI132" s="93">
        <f t="shared" si="1"/>
        <v>25098605</v>
      </c>
      <c r="CJ132" s="97">
        <f t="shared" si="2"/>
        <v>1</v>
      </c>
      <c r="CK132" s="98" t="s">
        <v>128</v>
      </c>
      <c r="CL132" s="94"/>
      <c r="CM132" s="94"/>
      <c r="CN132" s="94"/>
      <c r="CO132" s="94"/>
      <c r="CP132" s="94"/>
      <c r="CQ132" s="94">
        <v>6</v>
      </c>
      <c r="CR132" s="94">
        <v>6</v>
      </c>
      <c r="CS132" s="99" t="s">
        <v>1320</v>
      </c>
      <c r="CT132" s="100">
        <v>44193</v>
      </c>
      <c r="CU132" s="101">
        <v>3848453</v>
      </c>
      <c r="CV132" s="92">
        <f t="shared" si="3"/>
        <v>3848453</v>
      </c>
      <c r="CW132" s="93">
        <f t="shared" si="4"/>
        <v>25098605</v>
      </c>
      <c r="CX132" s="93">
        <f t="shared" si="5"/>
        <v>0</v>
      </c>
      <c r="CY132" s="94"/>
      <c r="CZ132" s="94"/>
    </row>
    <row r="133" spans="1:104" ht="72" customHeight="1" x14ac:dyDescent="0.25">
      <c r="A133" s="19" t="s">
        <v>1321</v>
      </c>
      <c r="B133" s="20">
        <v>44033</v>
      </c>
      <c r="C133" s="7" t="s">
        <v>101</v>
      </c>
      <c r="D133" s="5" t="s">
        <v>102</v>
      </c>
      <c r="E133" s="7" t="s">
        <v>956</v>
      </c>
      <c r="F133" s="7" t="s">
        <v>957</v>
      </c>
      <c r="G133" s="8" t="s">
        <v>1322</v>
      </c>
      <c r="H133" s="7" t="s">
        <v>106</v>
      </c>
      <c r="I133" s="7" t="s">
        <v>1323</v>
      </c>
      <c r="J133" s="9" t="s">
        <v>1324</v>
      </c>
      <c r="K133" s="6">
        <v>44034</v>
      </c>
      <c r="L133" s="7" t="s">
        <v>109</v>
      </c>
      <c r="M133" s="7" t="s">
        <v>110</v>
      </c>
      <c r="N133" s="8" t="s">
        <v>1325</v>
      </c>
      <c r="O133" s="10" t="s">
        <v>102</v>
      </c>
      <c r="P133" s="7" t="s">
        <v>1326</v>
      </c>
      <c r="Q133" s="7" t="s">
        <v>113</v>
      </c>
      <c r="R133" s="7" t="s">
        <v>114</v>
      </c>
      <c r="S133" s="7">
        <v>5</v>
      </c>
      <c r="T133" s="7" t="s">
        <v>1327</v>
      </c>
      <c r="U133" s="7">
        <v>7608</v>
      </c>
      <c r="V133" s="7">
        <v>56</v>
      </c>
      <c r="W133" s="7">
        <v>182</v>
      </c>
      <c r="X133" s="10">
        <v>44019</v>
      </c>
      <c r="Y133" s="7" t="s">
        <v>152</v>
      </c>
      <c r="Z133" s="11">
        <v>25098605</v>
      </c>
      <c r="AA133" s="11">
        <v>5019721</v>
      </c>
      <c r="AB133" s="10" t="s">
        <v>102</v>
      </c>
      <c r="AC133" s="11">
        <v>0</v>
      </c>
      <c r="AD133" s="11">
        <f t="shared" si="9"/>
        <v>25098605</v>
      </c>
      <c r="AE133" s="10" t="s">
        <v>102</v>
      </c>
      <c r="AF133" s="10" t="s">
        <v>102</v>
      </c>
      <c r="AG133" s="10" t="s">
        <v>102</v>
      </c>
      <c r="AH133" s="10" t="s">
        <v>102</v>
      </c>
      <c r="AI133" s="10" t="s">
        <v>102</v>
      </c>
      <c r="AJ133" s="12" t="s">
        <v>178</v>
      </c>
      <c r="AK133" s="13" t="s">
        <v>119</v>
      </c>
      <c r="AL133" s="14" t="s">
        <v>120</v>
      </c>
      <c r="AM133" s="6" t="s">
        <v>121</v>
      </c>
      <c r="AN133" s="6" t="s">
        <v>122</v>
      </c>
      <c r="AO133" s="6" t="s">
        <v>122</v>
      </c>
      <c r="AP133" s="7">
        <v>3813000</v>
      </c>
      <c r="AQ133" s="13" t="s">
        <v>179</v>
      </c>
      <c r="AR133" s="14" t="s">
        <v>156</v>
      </c>
      <c r="AS133" s="13" t="s">
        <v>102</v>
      </c>
      <c r="AT133" s="26" t="s">
        <v>102</v>
      </c>
      <c r="AU133" s="26" t="s">
        <v>102</v>
      </c>
      <c r="AV133" s="26" t="s">
        <v>102</v>
      </c>
      <c r="AW133" s="15" t="s">
        <v>1328</v>
      </c>
      <c r="AX133" s="7">
        <v>158</v>
      </c>
      <c r="AY133" s="10">
        <v>44034</v>
      </c>
      <c r="AZ133" s="7" t="s">
        <v>102</v>
      </c>
      <c r="BA133" s="7" t="s">
        <v>102</v>
      </c>
      <c r="BB133" s="7" t="s">
        <v>102</v>
      </c>
      <c r="BC133" s="7" t="s">
        <v>102</v>
      </c>
      <c r="BD133" s="16">
        <v>44035</v>
      </c>
      <c r="BE133" s="16">
        <v>44187</v>
      </c>
      <c r="BF133" s="10" t="s">
        <v>158</v>
      </c>
      <c r="BG133" s="7" t="s">
        <v>159</v>
      </c>
      <c r="BH133" s="7">
        <v>80767640</v>
      </c>
      <c r="BI133" s="7">
        <v>7</v>
      </c>
      <c r="BJ133" s="7" t="s">
        <v>102</v>
      </c>
      <c r="BK133" s="7" t="s">
        <v>102</v>
      </c>
      <c r="BL133" s="7" t="s">
        <v>102</v>
      </c>
      <c r="BM133" s="7" t="s">
        <v>102</v>
      </c>
      <c r="BN133" s="12" t="str">
        <f>AJ133</f>
        <v>ANGIE PAOLA JARA RUBIANO</v>
      </c>
      <c r="BO133" s="17">
        <f>AD133</f>
        <v>25098605</v>
      </c>
      <c r="BP133" s="17" t="str">
        <f>R133</f>
        <v>2 2. Meses</v>
      </c>
      <c r="BQ133" s="18">
        <f>S133</f>
        <v>5</v>
      </c>
      <c r="BR133" s="94"/>
      <c r="BS133" s="93"/>
      <c r="BT133" s="94"/>
      <c r="BU133" s="94"/>
      <c r="BV133" s="94"/>
      <c r="BW133" s="94"/>
      <c r="BX133" s="94">
        <v>1338592</v>
      </c>
      <c r="BY133" s="94">
        <v>5019721</v>
      </c>
      <c r="BZ133" s="94">
        <v>5019721</v>
      </c>
      <c r="CA133" s="94">
        <v>5019721</v>
      </c>
      <c r="CB133" s="95">
        <v>5019721</v>
      </c>
      <c r="CC133" s="94"/>
      <c r="CD133" s="94"/>
      <c r="CE133" s="94"/>
      <c r="CF133" s="94"/>
      <c r="CG133" s="94"/>
      <c r="CH133" s="94"/>
      <c r="CI133" s="93">
        <f t="shared" si="1"/>
        <v>21417476</v>
      </c>
      <c r="CJ133" s="97">
        <f t="shared" si="2"/>
        <v>0.85333332270857287</v>
      </c>
      <c r="CK133" s="98" t="s">
        <v>212</v>
      </c>
      <c r="CL133" s="94"/>
      <c r="CM133" s="94"/>
      <c r="CN133" s="94"/>
      <c r="CO133" s="94"/>
      <c r="CP133" s="94"/>
      <c r="CQ133" s="94">
        <v>7</v>
      </c>
      <c r="CR133" s="94">
        <v>5</v>
      </c>
      <c r="CS133" s="99" t="s">
        <v>1329</v>
      </c>
      <c r="CT133" s="100">
        <v>44186</v>
      </c>
      <c r="CU133" s="101">
        <v>5019721</v>
      </c>
      <c r="CV133" s="92">
        <f t="shared" si="3"/>
        <v>5019721</v>
      </c>
      <c r="CW133" s="93">
        <f t="shared" si="4"/>
        <v>21417476</v>
      </c>
      <c r="CX133" s="93">
        <f t="shared" si="5"/>
        <v>3681129</v>
      </c>
      <c r="CY133" s="94"/>
      <c r="CZ133" s="94"/>
    </row>
    <row r="134" spans="1:104" ht="72" customHeight="1" x14ac:dyDescent="0.25">
      <c r="A134" s="19" t="s">
        <v>1330</v>
      </c>
      <c r="B134" s="20">
        <v>44033</v>
      </c>
      <c r="C134" s="7" t="s">
        <v>101</v>
      </c>
      <c r="D134" s="5" t="s">
        <v>102</v>
      </c>
      <c r="E134" s="7" t="s">
        <v>956</v>
      </c>
      <c r="F134" s="7" t="s">
        <v>957</v>
      </c>
      <c r="G134" s="8" t="s">
        <v>1331</v>
      </c>
      <c r="H134" s="7" t="s">
        <v>106</v>
      </c>
      <c r="I134" s="7" t="s">
        <v>1332</v>
      </c>
      <c r="J134" s="9" t="s">
        <v>1333</v>
      </c>
      <c r="K134" s="6">
        <v>44034</v>
      </c>
      <c r="L134" s="7" t="s">
        <v>109</v>
      </c>
      <c r="M134" s="7" t="s">
        <v>110</v>
      </c>
      <c r="N134" s="8" t="s">
        <v>1334</v>
      </c>
      <c r="O134" s="10" t="s">
        <v>102</v>
      </c>
      <c r="P134" s="7" t="s">
        <v>1335</v>
      </c>
      <c r="Q134" s="7" t="s">
        <v>113</v>
      </c>
      <c r="R134" s="7" t="s">
        <v>114</v>
      </c>
      <c r="S134" s="7">
        <v>5</v>
      </c>
      <c r="T134" s="7" t="s">
        <v>1327</v>
      </c>
      <c r="U134" s="7">
        <v>7608</v>
      </c>
      <c r="V134" s="7">
        <v>56</v>
      </c>
      <c r="W134" s="7">
        <v>181</v>
      </c>
      <c r="X134" s="10">
        <v>44019</v>
      </c>
      <c r="Y134" s="7" t="s">
        <v>152</v>
      </c>
      <c r="Z134" s="11">
        <v>25098605</v>
      </c>
      <c r="AA134" s="11">
        <v>5019721</v>
      </c>
      <c r="AB134" s="10" t="s">
        <v>102</v>
      </c>
      <c r="AC134" s="11">
        <v>0</v>
      </c>
      <c r="AD134" s="11">
        <f t="shared" si="9"/>
        <v>25098605</v>
      </c>
      <c r="AE134" s="10" t="s">
        <v>102</v>
      </c>
      <c r="AF134" s="10" t="s">
        <v>102</v>
      </c>
      <c r="AG134" s="10" t="s">
        <v>102</v>
      </c>
      <c r="AH134" s="10" t="s">
        <v>102</v>
      </c>
      <c r="AI134" s="10" t="s">
        <v>102</v>
      </c>
      <c r="AJ134" s="12" t="s">
        <v>197</v>
      </c>
      <c r="AK134" s="13" t="s">
        <v>119</v>
      </c>
      <c r="AL134" s="14" t="s">
        <v>120</v>
      </c>
      <c r="AM134" s="6" t="s">
        <v>121</v>
      </c>
      <c r="AN134" s="6" t="s">
        <v>198</v>
      </c>
      <c r="AO134" s="6" t="s">
        <v>199</v>
      </c>
      <c r="AP134" s="7">
        <v>3813000</v>
      </c>
      <c r="AQ134" s="13" t="s">
        <v>179</v>
      </c>
      <c r="AR134" s="13" t="s">
        <v>200</v>
      </c>
      <c r="AS134" s="13" t="s">
        <v>102</v>
      </c>
      <c r="AT134" s="26" t="s">
        <v>102</v>
      </c>
      <c r="AU134" s="26" t="s">
        <v>102</v>
      </c>
      <c r="AV134" s="26" t="s">
        <v>102</v>
      </c>
      <c r="AW134" s="15" t="s">
        <v>1336</v>
      </c>
      <c r="AX134" s="7">
        <v>165</v>
      </c>
      <c r="AY134" s="10">
        <v>44034</v>
      </c>
      <c r="AZ134" s="7" t="s">
        <v>102</v>
      </c>
      <c r="BA134" s="7" t="s">
        <v>102</v>
      </c>
      <c r="BB134" s="7" t="s">
        <v>102</v>
      </c>
      <c r="BC134" s="7" t="s">
        <v>102</v>
      </c>
      <c r="BD134" s="16">
        <v>44035</v>
      </c>
      <c r="BE134" s="16">
        <v>44187</v>
      </c>
      <c r="BF134" s="10" t="s">
        <v>158</v>
      </c>
      <c r="BG134" s="7" t="s">
        <v>159</v>
      </c>
      <c r="BH134" s="7">
        <v>80767640</v>
      </c>
      <c r="BI134" s="7">
        <v>7</v>
      </c>
      <c r="BJ134" s="7" t="s">
        <v>102</v>
      </c>
      <c r="BK134" s="7" t="s">
        <v>102</v>
      </c>
      <c r="BL134" s="7" t="s">
        <v>102</v>
      </c>
      <c r="BM134" s="7" t="s">
        <v>102</v>
      </c>
      <c r="BN134" s="12" t="str">
        <f>AJ134</f>
        <v>JHON FERNEY ABRIL JIMENEZ</v>
      </c>
      <c r="BO134" s="17">
        <f>AD134</f>
        <v>25098605</v>
      </c>
      <c r="BP134" s="17" t="str">
        <f>R134</f>
        <v>2 2. Meses</v>
      </c>
      <c r="BQ134" s="18">
        <f>S134</f>
        <v>5</v>
      </c>
      <c r="BR134" s="94"/>
      <c r="BS134" s="93"/>
      <c r="BT134" s="94"/>
      <c r="BU134" s="94"/>
      <c r="BV134" s="94"/>
      <c r="BW134" s="94"/>
      <c r="BX134" s="94">
        <v>1338592</v>
      </c>
      <c r="BY134" s="94">
        <v>5019721</v>
      </c>
      <c r="BZ134" s="94">
        <v>5019721</v>
      </c>
      <c r="CA134" s="94">
        <v>5019721</v>
      </c>
      <c r="CB134" s="95">
        <v>5019721</v>
      </c>
      <c r="CC134" s="94"/>
      <c r="CD134" s="94"/>
      <c r="CE134" s="94"/>
      <c r="CF134" s="94"/>
      <c r="CG134" s="94"/>
      <c r="CH134" s="94"/>
      <c r="CI134" s="93">
        <f t="shared" si="1"/>
        <v>21417476</v>
      </c>
      <c r="CJ134" s="97">
        <f t="shared" si="2"/>
        <v>0.85333332270857287</v>
      </c>
      <c r="CK134" s="98" t="s">
        <v>212</v>
      </c>
      <c r="CL134" s="94"/>
      <c r="CM134" s="94"/>
      <c r="CN134" s="94"/>
      <c r="CO134" s="94"/>
      <c r="CP134" s="94"/>
      <c r="CQ134" s="94">
        <v>7</v>
      </c>
      <c r="CR134" s="94">
        <v>6</v>
      </c>
      <c r="CS134" s="99" t="s">
        <v>1337</v>
      </c>
      <c r="CT134" s="100">
        <v>44180</v>
      </c>
      <c r="CU134" s="101">
        <v>5019721</v>
      </c>
      <c r="CV134" s="92">
        <f t="shared" si="3"/>
        <v>5019721</v>
      </c>
      <c r="CW134" s="93">
        <f t="shared" si="4"/>
        <v>21417476</v>
      </c>
      <c r="CX134" s="93">
        <f t="shared" si="5"/>
        <v>3681129</v>
      </c>
      <c r="CY134" s="94"/>
      <c r="CZ134" s="94"/>
    </row>
    <row r="135" spans="1:104" ht="72" customHeight="1" x14ac:dyDescent="0.25">
      <c r="A135" s="19" t="s">
        <v>1338</v>
      </c>
      <c r="B135" s="20">
        <v>44034</v>
      </c>
      <c r="C135" s="7" t="s">
        <v>101</v>
      </c>
      <c r="D135" s="5" t="s">
        <v>102</v>
      </c>
      <c r="E135" s="7" t="s">
        <v>956</v>
      </c>
      <c r="F135" s="7" t="s">
        <v>957</v>
      </c>
      <c r="G135" s="8" t="s">
        <v>1339</v>
      </c>
      <c r="H135" s="7" t="s">
        <v>106</v>
      </c>
      <c r="I135" s="7" t="s">
        <v>1340</v>
      </c>
      <c r="J135" s="9" t="s">
        <v>1341</v>
      </c>
      <c r="K135" s="6">
        <v>44034</v>
      </c>
      <c r="L135" s="7" t="s">
        <v>109</v>
      </c>
      <c r="M135" s="7" t="s">
        <v>110</v>
      </c>
      <c r="N135" s="8" t="s">
        <v>1342</v>
      </c>
      <c r="O135" s="10" t="s">
        <v>102</v>
      </c>
      <c r="P135" s="7" t="s">
        <v>1343</v>
      </c>
      <c r="Q135" s="7" t="s">
        <v>113</v>
      </c>
      <c r="R135" s="7" t="s">
        <v>114</v>
      </c>
      <c r="S135" s="7">
        <v>5</v>
      </c>
      <c r="T135" s="7" t="s">
        <v>1327</v>
      </c>
      <c r="U135" s="7">
        <v>7608</v>
      </c>
      <c r="V135" s="7">
        <v>56</v>
      </c>
      <c r="W135" s="7">
        <v>200</v>
      </c>
      <c r="X135" s="10">
        <v>44021</v>
      </c>
      <c r="Y135" s="7" t="s">
        <v>152</v>
      </c>
      <c r="Z135" s="11">
        <v>25098605</v>
      </c>
      <c r="AA135" s="11">
        <v>5019721</v>
      </c>
      <c r="AB135" s="10" t="s">
        <v>102</v>
      </c>
      <c r="AC135" s="11">
        <v>0</v>
      </c>
      <c r="AD135" s="11">
        <f t="shared" si="9"/>
        <v>25098605</v>
      </c>
      <c r="AE135" s="10" t="s">
        <v>102</v>
      </c>
      <c r="AF135" s="10" t="s">
        <v>102</v>
      </c>
      <c r="AG135" s="10" t="s">
        <v>102</v>
      </c>
      <c r="AH135" s="10" t="s">
        <v>102</v>
      </c>
      <c r="AI135" s="10" t="s">
        <v>102</v>
      </c>
      <c r="AJ135" s="12" t="s">
        <v>776</v>
      </c>
      <c r="AK135" s="13" t="s">
        <v>119</v>
      </c>
      <c r="AL135" s="14" t="s">
        <v>120</v>
      </c>
      <c r="AM135" s="6" t="s">
        <v>121</v>
      </c>
      <c r="AN135" s="6" t="s">
        <v>167</v>
      </c>
      <c r="AO135" s="6" t="s">
        <v>777</v>
      </c>
      <c r="AP135" s="7">
        <v>3813000</v>
      </c>
      <c r="AQ135" s="13" t="s">
        <v>179</v>
      </c>
      <c r="AR135" s="14" t="s">
        <v>778</v>
      </c>
      <c r="AS135" s="13" t="s">
        <v>102</v>
      </c>
      <c r="AT135" s="26" t="s">
        <v>102</v>
      </c>
      <c r="AU135" s="26" t="s">
        <v>102</v>
      </c>
      <c r="AV135" s="26" t="s">
        <v>102</v>
      </c>
      <c r="AW135" s="15" t="s">
        <v>1344</v>
      </c>
      <c r="AX135" s="7">
        <v>167</v>
      </c>
      <c r="AY135" s="10">
        <v>44036</v>
      </c>
      <c r="AZ135" s="7" t="s">
        <v>102</v>
      </c>
      <c r="BA135" s="7" t="s">
        <v>102</v>
      </c>
      <c r="BB135" s="7" t="s">
        <v>102</v>
      </c>
      <c r="BC135" s="7" t="s">
        <v>102</v>
      </c>
      <c r="BD135" s="16">
        <v>44036</v>
      </c>
      <c r="BE135" s="16">
        <v>44188</v>
      </c>
      <c r="BF135" s="10" t="s">
        <v>158</v>
      </c>
      <c r="BG135" s="7" t="s">
        <v>159</v>
      </c>
      <c r="BH135" s="7">
        <v>80767640</v>
      </c>
      <c r="BI135" s="7">
        <v>7</v>
      </c>
      <c r="BJ135" s="7" t="s">
        <v>102</v>
      </c>
      <c r="BK135" s="7" t="s">
        <v>102</v>
      </c>
      <c r="BL135" s="7" t="s">
        <v>102</v>
      </c>
      <c r="BM135" s="7" t="s">
        <v>102</v>
      </c>
      <c r="BN135" s="12" t="str">
        <f>AJ135</f>
        <v>ANGIE NATALIA BUSTOS TRIANA</v>
      </c>
      <c r="BO135" s="17">
        <f>AD135</f>
        <v>25098605</v>
      </c>
      <c r="BP135" s="17" t="str">
        <f>R135</f>
        <v>2 2. Meses</v>
      </c>
      <c r="BQ135" s="18">
        <f>S135</f>
        <v>5</v>
      </c>
      <c r="BR135" s="94"/>
      <c r="BS135" s="93"/>
      <c r="BT135" s="94"/>
      <c r="BU135" s="94"/>
      <c r="BV135" s="94"/>
      <c r="BW135" s="94"/>
      <c r="BX135" s="94">
        <v>1171268</v>
      </c>
      <c r="BY135" s="94">
        <v>5019721</v>
      </c>
      <c r="BZ135" s="94">
        <v>5019721</v>
      </c>
      <c r="CA135" s="94">
        <v>5019721</v>
      </c>
      <c r="CB135" s="95">
        <v>5019721</v>
      </c>
      <c r="CC135" s="94"/>
      <c r="CD135" s="94"/>
      <c r="CE135" s="94"/>
      <c r="CF135" s="94"/>
      <c r="CG135" s="94"/>
      <c r="CH135" s="94"/>
      <c r="CI135" s="93">
        <f t="shared" si="1"/>
        <v>21250152</v>
      </c>
      <c r="CJ135" s="97">
        <f t="shared" si="2"/>
        <v>0.84666665737000124</v>
      </c>
      <c r="CK135" s="98" t="s">
        <v>212</v>
      </c>
      <c r="CL135" s="94"/>
      <c r="CM135" s="94"/>
      <c r="CN135" s="94"/>
      <c r="CO135" s="94"/>
      <c r="CP135" s="94"/>
      <c r="CQ135" s="94">
        <v>6</v>
      </c>
      <c r="CR135" s="94">
        <v>5</v>
      </c>
      <c r="CS135" s="99" t="s">
        <v>1345</v>
      </c>
      <c r="CT135" s="100">
        <v>44182</v>
      </c>
      <c r="CU135" s="101">
        <v>5019721</v>
      </c>
      <c r="CV135" s="92">
        <f t="shared" si="3"/>
        <v>5019721</v>
      </c>
      <c r="CW135" s="93">
        <f t="shared" si="4"/>
        <v>21250152</v>
      </c>
      <c r="CX135" s="93">
        <f t="shared" si="5"/>
        <v>3848453</v>
      </c>
      <c r="CY135" s="94"/>
      <c r="CZ135" s="94"/>
    </row>
    <row r="136" spans="1:104" ht="72" customHeight="1" x14ac:dyDescent="0.25">
      <c r="A136" s="19" t="s">
        <v>1346</v>
      </c>
      <c r="B136" s="20">
        <v>44034</v>
      </c>
      <c r="C136" s="7" t="s">
        <v>101</v>
      </c>
      <c r="D136" s="5" t="s">
        <v>102</v>
      </c>
      <c r="E136" s="7" t="s">
        <v>956</v>
      </c>
      <c r="F136" s="7" t="s">
        <v>957</v>
      </c>
      <c r="G136" s="8" t="s">
        <v>1347</v>
      </c>
      <c r="H136" s="7" t="s">
        <v>106</v>
      </c>
      <c r="I136" s="7" t="s">
        <v>1348</v>
      </c>
      <c r="J136" s="9" t="s">
        <v>1349</v>
      </c>
      <c r="K136" s="6">
        <v>44034</v>
      </c>
      <c r="L136" s="7" t="s">
        <v>109</v>
      </c>
      <c r="M136" s="7" t="s">
        <v>110</v>
      </c>
      <c r="N136" s="8" t="s">
        <v>1350</v>
      </c>
      <c r="O136" s="10" t="s">
        <v>102</v>
      </c>
      <c r="P136" s="7" t="s">
        <v>1351</v>
      </c>
      <c r="Q136" s="7" t="s">
        <v>113</v>
      </c>
      <c r="R136" s="7" t="s">
        <v>114</v>
      </c>
      <c r="S136" s="7">
        <v>5</v>
      </c>
      <c r="T136" s="7" t="s">
        <v>1327</v>
      </c>
      <c r="U136" s="7">
        <v>7608</v>
      </c>
      <c r="V136" s="7">
        <v>56</v>
      </c>
      <c r="W136" s="7">
        <v>178</v>
      </c>
      <c r="X136" s="10">
        <v>44019</v>
      </c>
      <c r="Y136" s="7" t="s">
        <v>152</v>
      </c>
      <c r="Z136" s="11">
        <v>25098605</v>
      </c>
      <c r="AA136" s="11">
        <v>5019721</v>
      </c>
      <c r="AB136" s="10" t="s">
        <v>102</v>
      </c>
      <c r="AC136" s="11">
        <v>0</v>
      </c>
      <c r="AD136" s="11">
        <f t="shared" si="9"/>
        <v>25098605</v>
      </c>
      <c r="AE136" s="10" t="s">
        <v>102</v>
      </c>
      <c r="AF136" s="10" t="s">
        <v>102</v>
      </c>
      <c r="AG136" s="10" t="s">
        <v>102</v>
      </c>
      <c r="AH136" s="10" t="s">
        <v>102</v>
      </c>
      <c r="AI136" s="10" t="s">
        <v>102</v>
      </c>
      <c r="AJ136" s="12" t="s">
        <v>1352</v>
      </c>
      <c r="AK136" s="13" t="s">
        <v>119</v>
      </c>
      <c r="AL136" s="14" t="s">
        <v>120</v>
      </c>
      <c r="AM136" s="6" t="s">
        <v>121</v>
      </c>
      <c r="AN136" s="6" t="s">
        <v>122</v>
      </c>
      <c r="AO136" s="6" t="s">
        <v>122</v>
      </c>
      <c r="AP136" s="7">
        <v>3813000</v>
      </c>
      <c r="AQ136" s="13" t="s">
        <v>265</v>
      </c>
      <c r="AR136" s="14" t="s">
        <v>200</v>
      </c>
      <c r="AS136" s="13" t="s">
        <v>102</v>
      </c>
      <c r="AT136" s="26" t="s">
        <v>102</v>
      </c>
      <c r="AU136" s="26" t="s">
        <v>102</v>
      </c>
      <c r="AV136" s="26" t="s">
        <v>102</v>
      </c>
      <c r="AW136" s="15" t="s">
        <v>1353</v>
      </c>
      <c r="AX136" s="7">
        <v>170</v>
      </c>
      <c r="AY136" s="10">
        <v>44036</v>
      </c>
      <c r="AZ136" s="7" t="s">
        <v>102</v>
      </c>
      <c r="BA136" s="7" t="s">
        <v>102</v>
      </c>
      <c r="BB136" s="7" t="s">
        <v>102</v>
      </c>
      <c r="BC136" s="7" t="s">
        <v>102</v>
      </c>
      <c r="BD136" s="16">
        <v>44036</v>
      </c>
      <c r="BE136" s="16">
        <v>44188</v>
      </c>
      <c r="BF136" s="10" t="s">
        <v>158</v>
      </c>
      <c r="BG136" s="7" t="s">
        <v>159</v>
      </c>
      <c r="BH136" s="7">
        <v>80767640</v>
      </c>
      <c r="BI136" s="7">
        <v>7</v>
      </c>
      <c r="BJ136" s="7" t="s">
        <v>102</v>
      </c>
      <c r="BK136" s="7" t="s">
        <v>102</v>
      </c>
      <c r="BL136" s="7" t="s">
        <v>102</v>
      </c>
      <c r="BM136" s="7" t="s">
        <v>102</v>
      </c>
      <c r="BN136" s="12" t="str">
        <f>AJ136</f>
        <v>ANA YULIETH VELA MOJICA</v>
      </c>
      <c r="BO136" s="17">
        <f>AD136</f>
        <v>25098605</v>
      </c>
      <c r="BP136" s="17" t="str">
        <f>R136</f>
        <v>2 2. Meses</v>
      </c>
      <c r="BQ136" s="18">
        <f>S136</f>
        <v>5</v>
      </c>
      <c r="BR136" s="94"/>
      <c r="BS136" s="93"/>
      <c r="BT136" s="94"/>
      <c r="BU136" s="94"/>
      <c r="BV136" s="94"/>
      <c r="BW136" s="94"/>
      <c r="BX136" s="94">
        <v>1171268</v>
      </c>
      <c r="BY136" s="94">
        <v>5019721</v>
      </c>
      <c r="BZ136" s="94">
        <v>5019721</v>
      </c>
      <c r="CA136" s="94">
        <v>5019721</v>
      </c>
      <c r="CB136" s="95">
        <v>5019721</v>
      </c>
      <c r="CC136" s="94"/>
      <c r="CD136" s="94"/>
      <c r="CE136" s="94"/>
      <c r="CF136" s="94"/>
      <c r="CG136" s="94"/>
      <c r="CH136" s="94"/>
      <c r="CI136" s="93">
        <f t="shared" si="1"/>
        <v>21250152</v>
      </c>
      <c r="CJ136" s="97">
        <f t="shared" si="2"/>
        <v>0.84666665737000124</v>
      </c>
      <c r="CK136" s="98" t="s">
        <v>212</v>
      </c>
      <c r="CL136" s="94"/>
      <c r="CM136" s="94"/>
      <c r="CN136" s="94"/>
      <c r="CO136" s="94"/>
      <c r="CP136" s="94"/>
      <c r="CQ136" s="94">
        <v>6</v>
      </c>
      <c r="CR136" s="94">
        <v>5</v>
      </c>
      <c r="CS136" s="99" t="s">
        <v>1354</v>
      </c>
      <c r="CT136" s="100">
        <v>44181</v>
      </c>
      <c r="CU136" s="101">
        <v>5019721</v>
      </c>
      <c r="CV136" s="92">
        <f t="shared" si="3"/>
        <v>5019721</v>
      </c>
      <c r="CW136" s="93">
        <f t="shared" si="4"/>
        <v>21250152</v>
      </c>
      <c r="CX136" s="93">
        <f t="shared" si="5"/>
        <v>3848453</v>
      </c>
      <c r="CY136" s="94"/>
      <c r="CZ136" s="94"/>
    </row>
    <row r="137" spans="1:104" ht="84" customHeight="1" x14ac:dyDescent="0.25">
      <c r="A137" s="19" t="s">
        <v>1355</v>
      </c>
      <c r="B137" s="20">
        <v>44035</v>
      </c>
      <c r="C137" s="7" t="s">
        <v>101</v>
      </c>
      <c r="D137" s="5" t="s">
        <v>102</v>
      </c>
      <c r="E137" s="7" t="s">
        <v>956</v>
      </c>
      <c r="F137" s="7" t="s">
        <v>957</v>
      </c>
      <c r="G137" s="8" t="s">
        <v>1356</v>
      </c>
      <c r="H137" s="7" t="s">
        <v>106</v>
      </c>
      <c r="I137" s="7" t="s">
        <v>1357</v>
      </c>
      <c r="J137" s="9" t="s">
        <v>1358</v>
      </c>
      <c r="K137" s="6">
        <v>44035</v>
      </c>
      <c r="L137" s="7" t="s">
        <v>109</v>
      </c>
      <c r="M137" s="7" t="s">
        <v>110</v>
      </c>
      <c r="N137" s="8" t="s">
        <v>1359</v>
      </c>
      <c r="O137" s="10" t="s">
        <v>102</v>
      </c>
      <c r="P137" s="7" t="s">
        <v>1360</v>
      </c>
      <c r="Q137" s="7" t="s">
        <v>113</v>
      </c>
      <c r="R137" s="7" t="s">
        <v>114</v>
      </c>
      <c r="S137" s="7">
        <v>5</v>
      </c>
      <c r="T137" s="7" t="s">
        <v>1037</v>
      </c>
      <c r="U137" s="7">
        <v>7621</v>
      </c>
      <c r="V137" s="7">
        <v>56</v>
      </c>
      <c r="W137" s="7">
        <v>205</v>
      </c>
      <c r="X137" s="10">
        <v>44021</v>
      </c>
      <c r="Y137" s="7" t="s">
        <v>152</v>
      </c>
      <c r="Z137" s="11">
        <v>35855150</v>
      </c>
      <c r="AA137" s="11">
        <v>7171030</v>
      </c>
      <c r="AB137" s="10" t="s">
        <v>102</v>
      </c>
      <c r="AC137" s="11">
        <v>0</v>
      </c>
      <c r="AD137" s="11">
        <f t="shared" si="9"/>
        <v>35855150</v>
      </c>
      <c r="AE137" s="10" t="s">
        <v>102</v>
      </c>
      <c r="AF137" s="10" t="s">
        <v>102</v>
      </c>
      <c r="AG137" s="10" t="s">
        <v>102</v>
      </c>
      <c r="AH137" s="10" t="s">
        <v>102</v>
      </c>
      <c r="AI137" s="10" t="s">
        <v>102</v>
      </c>
      <c r="AJ137" s="12" t="s">
        <v>893</v>
      </c>
      <c r="AK137" s="13" t="s">
        <v>119</v>
      </c>
      <c r="AL137" s="14" t="s">
        <v>120</v>
      </c>
      <c r="AM137" s="6" t="s">
        <v>121</v>
      </c>
      <c r="AN137" s="6" t="s">
        <v>397</v>
      </c>
      <c r="AO137" s="6" t="s">
        <v>397</v>
      </c>
      <c r="AP137" s="7">
        <v>3813000</v>
      </c>
      <c r="AQ137" s="13" t="s">
        <v>210</v>
      </c>
      <c r="AR137" s="14" t="s">
        <v>124</v>
      </c>
      <c r="AS137" s="13" t="s">
        <v>102</v>
      </c>
      <c r="AT137" s="26" t="s">
        <v>102</v>
      </c>
      <c r="AU137" s="26" t="s">
        <v>102</v>
      </c>
      <c r="AV137" s="26" t="s">
        <v>102</v>
      </c>
      <c r="AW137" s="15" t="s">
        <v>1361</v>
      </c>
      <c r="AX137" s="7">
        <v>168</v>
      </c>
      <c r="AY137" s="10">
        <v>44036</v>
      </c>
      <c r="AZ137" s="7" t="s">
        <v>102</v>
      </c>
      <c r="BA137" s="7" t="s">
        <v>102</v>
      </c>
      <c r="BB137" s="7" t="s">
        <v>102</v>
      </c>
      <c r="BC137" s="7" t="s">
        <v>102</v>
      </c>
      <c r="BD137" s="16">
        <v>44039</v>
      </c>
      <c r="BE137" s="16">
        <v>44191</v>
      </c>
      <c r="BF137" s="10" t="s">
        <v>288</v>
      </c>
      <c r="BG137" s="7" t="s">
        <v>895</v>
      </c>
      <c r="BH137" s="7">
        <v>72171247</v>
      </c>
      <c r="BI137" s="7">
        <v>7</v>
      </c>
      <c r="BJ137" s="5" t="s">
        <v>102</v>
      </c>
      <c r="BK137" s="5" t="s">
        <v>102</v>
      </c>
      <c r="BL137" s="5" t="s">
        <v>102</v>
      </c>
      <c r="BM137" s="5" t="s">
        <v>102</v>
      </c>
      <c r="BN137" s="12" t="str">
        <f>AJ137</f>
        <v>GINA CATHERINE VANEGAS SOLANO</v>
      </c>
      <c r="BO137" s="17">
        <f>AD137</f>
        <v>35855150</v>
      </c>
      <c r="BP137" s="17" t="str">
        <f>R137</f>
        <v>2 2. Meses</v>
      </c>
      <c r="BQ137" s="18">
        <f>S137</f>
        <v>5</v>
      </c>
      <c r="BR137" s="94"/>
      <c r="BS137" s="93"/>
      <c r="BT137" s="94"/>
      <c r="BU137" s="94"/>
      <c r="BV137" s="94"/>
      <c r="BW137" s="94"/>
      <c r="BX137" s="94">
        <v>956138</v>
      </c>
      <c r="BY137" s="94">
        <v>7171030</v>
      </c>
      <c r="BZ137" s="94">
        <v>7171030</v>
      </c>
      <c r="CA137" s="94">
        <v>7171030</v>
      </c>
      <c r="CB137" s="95">
        <v>13385922</v>
      </c>
      <c r="CC137" s="96"/>
      <c r="CD137" s="95"/>
      <c r="CE137" s="94"/>
      <c r="CF137" s="94"/>
      <c r="CG137" s="94"/>
      <c r="CH137" s="94"/>
      <c r="CI137" s="93">
        <f t="shared" si="1"/>
        <v>35855150</v>
      </c>
      <c r="CJ137" s="97">
        <f t="shared" si="2"/>
        <v>1</v>
      </c>
      <c r="CK137" s="98" t="s">
        <v>128</v>
      </c>
      <c r="CL137" s="94"/>
      <c r="CM137" s="94"/>
      <c r="CN137" s="94"/>
      <c r="CO137" s="94"/>
      <c r="CP137" s="94"/>
      <c r="CQ137" s="94">
        <v>6</v>
      </c>
      <c r="CR137" s="94">
        <v>6</v>
      </c>
      <c r="CS137" s="99" t="s">
        <v>1362</v>
      </c>
      <c r="CT137" s="100">
        <v>44193</v>
      </c>
      <c r="CU137" s="101">
        <v>6214892</v>
      </c>
      <c r="CV137" s="92">
        <f t="shared" si="3"/>
        <v>6214892</v>
      </c>
      <c r="CW137" s="93">
        <f t="shared" si="4"/>
        <v>35855150</v>
      </c>
      <c r="CX137" s="93">
        <f t="shared" si="5"/>
        <v>0</v>
      </c>
      <c r="CY137" s="94"/>
      <c r="CZ137" s="94"/>
    </row>
    <row r="138" spans="1:104" ht="72" customHeight="1" x14ac:dyDescent="0.25">
      <c r="A138" s="5" t="s">
        <v>1363</v>
      </c>
      <c r="B138" s="20">
        <v>44035</v>
      </c>
      <c r="C138" s="7" t="s">
        <v>101</v>
      </c>
      <c r="D138" s="5" t="s">
        <v>102</v>
      </c>
      <c r="E138" s="7" t="s">
        <v>956</v>
      </c>
      <c r="F138" s="7" t="s">
        <v>957</v>
      </c>
      <c r="G138" s="8" t="s">
        <v>1364</v>
      </c>
      <c r="H138" s="7" t="s">
        <v>106</v>
      </c>
      <c r="I138" s="7" t="s">
        <v>1365</v>
      </c>
      <c r="J138" s="9" t="s">
        <v>1366</v>
      </c>
      <c r="K138" s="6">
        <v>44035</v>
      </c>
      <c r="L138" s="7" t="s">
        <v>109</v>
      </c>
      <c r="M138" s="7" t="s">
        <v>110</v>
      </c>
      <c r="N138" s="8" t="s">
        <v>1367</v>
      </c>
      <c r="O138" s="10" t="s">
        <v>102</v>
      </c>
      <c r="P138" s="7" t="s">
        <v>1368</v>
      </c>
      <c r="Q138" s="7" t="s">
        <v>113</v>
      </c>
      <c r="R138" s="7" t="s">
        <v>114</v>
      </c>
      <c r="S138" s="7">
        <v>5</v>
      </c>
      <c r="T138" s="7" t="s">
        <v>1327</v>
      </c>
      <c r="U138" s="7">
        <v>7608</v>
      </c>
      <c r="V138" s="7">
        <v>56</v>
      </c>
      <c r="W138" s="7">
        <v>184</v>
      </c>
      <c r="X138" s="10">
        <v>44019</v>
      </c>
      <c r="Y138" s="7" t="s">
        <v>152</v>
      </c>
      <c r="Z138" s="11">
        <v>50197210</v>
      </c>
      <c r="AA138" s="11">
        <v>10039442</v>
      </c>
      <c r="AB138" s="10" t="s">
        <v>102</v>
      </c>
      <c r="AC138" s="11">
        <v>0</v>
      </c>
      <c r="AD138" s="11">
        <f t="shared" si="9"/>
        <v>50197210</v>
      </c>
      <c r="AE138" s="10" t="s">
        <v>102</v>
      </c>
      <c r="AF138" s="10" t="s">
        <v>102</v>
      </c>
      <c r="AG138" s="10" t="s">
        <v>102</v>
      </c>
      <c r="AH138" s="10" t="s">
        <v>102</v>
      </c>
      <c r="AI138" s="10" t="s">
        <v>102</v>
      </c>
      <c r="AJ138" s="12" t="s">
        <v>155</v>
      </c>
      <c r="AK138" s="13" t="s">
        <v>119</v>
      </c>
      <c r="AL138" s="14" t="s">
        <v>120</v>
      </c>
      <c r="AM138" s="6" t="s">
        <v>121</v>
      </c>
      <c r="AN138" s="6" t="s">
        <v>122</v>
      </c>
      <c r="AO138" s="6" t="s">
        <v>122</v>
      </c>
      <c r="AP138" s="7">
        <v>3813000</v>
      </c>
      <c r="AQ138" s="13" t="s">
        <v>140</v>
      </c>
      <c r="AR138" s="14" t="s">
        <v>156</v>
      </c>
      <c r="AS138" s="13" t="s">
        <v>102</v>
      </c>
      <c r="AT138" s="26" t="s">
        <v>102</v>
      </c>
      <c r="AU138" s="26" t="s">
        <v>102</v>
      </c>
      <c r="AV138" s="26" t="s">
        <v>102</v>
      </c>
      <c r="AW138" s="15" t="s">
        <v>1369</v>
      </c>
      <c r="AX138" s="7">
        <v>172</v>
      </c>
      <c r="AY138" s="10">
        <v>44036</v>
      </c>
      <c r="AZ138" s="7" t="s">
        <v>102</v>
      </c>
      <c r="BA138" s="7" t="s">
        <v>102</v>
      </c>
      <c r="BB138" s="7" t="s">
        <v>102</v>
      </c>
      <c r="BC138" s="7" t="s">
        <v>102</v>
      </c>
      <c r="BD138" s="16">
        <v>44039</v>
      </c>
      <c r="BE138" s="16">
        <v>44191</v>
      </c>
      <c r="BF138" s="10" t="s">
        <v>158</v>
      </c>
      <c r="BG138" s="7" t="s">
        <v>159</v>
      </c>
      <c r="BH138" s="7">
        <v>80767640</v>
      </c>
      <c r="BI138" s="7">
        <v>7</v>
      </c>
      <c r="BJ138" s="7" t="s">
        <v>102</v>
      </c>
      <c r="BK138" s="7" t="s">
        <v>102</v>
      </c>
      <c r="BL138" s="7" t="s">
        <v>102</v>
      </c>
      <c r="BM138" s="7" t="s">
        <v>102</v>
      </c>
      <c r="BN138" s="12" t="str">
        <f>AJ138</f>
        <v>JUAN MANUEL RICO RAMIREZ</v>
      </c>
      <c r="BO138" s="17">
        <f>AD138</f>
        <v>50197210</v>
      </c>
      <c r="BP138" s="17" t="str">
        <f>R138</f>
        <v>2 2. Meses</v>
      </c>
      <c r="BQ138" s="18">
        <f>S138</f>
        <v>5</v>
      </c>
      <c r="BR138" s="94"/>
      <c r="BS138" s="93"/>
      <c r="BT138" s="94"/>
      <c r="BU138" s="94"/>
      <c r="BV138" s="94"/>
      <c r="BW138" s="94"/>
      <c r="BX138" s="94">
        <v>1338592</v>
      </c>
      <c r="BY138" s="94">
        <v>10039442</v>
      </c>
      <c r="BZ138" s="94">
        <v>10039442</v>
      </c>
      <c r="CA138" s="94">
        <v>10039442</v>
      </c>
      <c r="CB138" s="95">
        <v>10039442</v>
      </c>
      <c r="CC138" s="94"/>
      <c r="CD138" s="94"/>
      <c r="CE138" s="94"/>
      <c r="CF138" s="94"/>
      <c r="CG138" s="94"/>
      <c r="CH138" s="94"/>
      <c r="CI138" s="93">
        <f t="shared" si="1"/>
        <v>41496360</v>
      </c>
      <c r="CJ138" s="97">
        <f t="shared" si="2"/>
        <v>0.82666666135428646</v>
      </c>
      <c r="CK138" s="98" t="s">
        <v>212</v>
      </c>
      <c r="CL138" s="94"/>
      <c r="CM138" s="94"/>
      <c r="CN138" s="94"/>
      <c r="CO138" s="94"/>
      <c r="CP138" s="94"/>
      <c r="CQ138" s="94">
        <v>6</v>
      </c>
      <c r="CR138" s="94">
        <v>5</v>
      </c>
      <c r="CS138" s="99" t="s">
        <v>1370</v>
      </c>
      <c r="CT138" s="100">
        <v>44182</v>
      </c>
      <c r="CU138" s="101">
        <v>10039442</v>
      </c>
      <c r="CV138" s="92">
        <f t="shared" si="3"/>
        <v>10039442</v>
      </c>
      <c r="CW138" s="93">
        <f t="shared" si="4"/>
        <v>41496360</v>
      </c>
      <c r="CX138" s="93">
        <f t="shared" si="5"/>
        <v>8700850</v>
      </c>
      <c r="CY138" s="94"/>
      <c r="CZ138" s="94"/>
    </row>
    <row r="139" spans="1:104" ht="72" customHeight="1" x14ac:dyDescent="0.25">
      <c r="A139" s="5" t="s">
        <v>1371</v>
      </c>
      <c r="B139" s="20">
        <v>44035</v>
      </c>
      <c r="C139" s="7" t="s">
        <v>101</v>
      </c>
      <c r="D139" s="5" t="s">
        <v>102</v>
      </c>
      <c r="E139" s="7" t="s">
        <v>956</v>
      </c>
      <c r="F139" s="7" t="s">
        <v>957</v>
      </c>
      <c r="G139" s="8" t="s">
        <v>1372</v>
      </c>
      <c r="H139" s="7" t="s">
        <v>106</v>
      </c>
      <c r="I139" s="7" t="s">
        <v>1373</v>
      </c>
      <c r="J139" s="9" t="s">
        <v>1374</v>
      </c>
      <c r="K139" s="6">
        <v>44035</v>
      </c>
      <c r="L139" s="7" t="s">
        <v>109</v>
      </c>
      <c r="M139" s="7" t="s">
        <v>110</v>
      </c>
      <c r="N139" s="8" t="s">
        <v>1375</v>
      </c>
      <c r="O139" s="10" t="s">
        <v>102</v>
      </c>
      <c r="P139" s="7" t="s">
        <v>1376</v>
      </c>
      <c r="Q139" s="7" t="s">
        <v>113</v>
      </c>
      <c r="R139" s="7" t="s">
        <v>114</v>
      </c>
      <c r="S139" s="7">
        <v>5</v>
      </c>
      <c r="T139" s="7" t="s">
        <v>1327</v>
      </c>
      <c r="U139" s="7">
        <v>7608</v>
      </c>
      <c r="V139" s="7">
        <v>56</v>
      </c>
      <c r="W139" s="7">
        <v>183</v>
      </c>
      <c r="X139" s="10">
        <v>44019</v>
      </c>
      <c r="Y139" s="7" t="s">
        <v>152</v>
      </c>
      <c r="Z139" s="11">
        <v>21513090</v>
      </c>
      <c r="AA139" s="11">
        <v>4302618</v>
      </c>
      <c r="AB139" s="10" t="s">
        <v>102</v>
      </c>
      <c r="AC139" s="11">
        <v>0</v>
      </c>
      <c r="AD139" s="11">
        <f t="shared" si="9"/>
        <v>21513090</v>
      </c>
      <c r="AE139" s="10" t="s">
        <v>102</v>
      </c>
      <c r="AF139" s="10" t="s">
        <v>102</v>
      </c>
      <c r="AG139" s="10" t="s">
        <v>102</v>
      </c>
      <c r="AH139" s="10" t="s">
        <v>102</v>
      </c>
      <c r="AI139" s="10" t="s">
        <v>102</v>
      </c>
      <c r="AJ139" s="12" t="s">
        <v>1377</v>
      </c>
      <c r="AK139" s="13" t="s">
        <v>119</v>
      </c>
      <c r="AL139" s="14" t="s">
        <v>120</v>
      </c>
      <c r="AM139" s="6" t="s">
        <v>121</v>
      </c>
      <c r="AN139" s="6" t="s">
        <v>122</v>
      </c>
      <c r="AO139" s="6" t="s">
        <v>122</v>
      </c>
      <c r="AP139" s="7">
        <v>381300</v>
      </c>
      <c r="AQ139" s="13" t="s">
        <v>265</v>
      </c>
      <c r="AR139" s="14" t="s">
        <v>1378</v>
      </c>
      <c r="AS139" s="13" t="s">
        <v>102</v>
      </c>
      <c r="AT139" s="26" t="s">
        <v>102</v>
      </c>
      <c r="AU139" s="26" t="s">
        <v>102</v>
      </c>
      <c r="AV139" s="26" t="s">
        <v>102</v>
      </c>
      <c r="AW139" s="15" t="s">
        <v>1379</v>
      </c>
      <c r="AX139" s="7">
        <v>171</v>
      </c>
      <c r="AY139" s="10">
        <v>44036</v>
      </c>
      <c r="AZ139" s="7" t="s">
        <v>102</v>
      </c>
      <c r="BA139" s="7" t="s">
        <v>102</v>
      </c>
      <c r="BB139" s="7" t="s">
        <v>102</v>
      </c>
      <c r="BC139" s="7" t="s">
        <v>102</v>
      </c>
      <c r="BD139" s="16">
        <v>44039</v>
      </c>
      <c r="BE139" s="16">
        <v>44191</v>
      </c>
      <c r="BF139" s="10" t="s">
        <v>158</v>
      </c>
      <c r="BG139" s="7" t="s">
        <v>159</v>
      </c>
      <c r="BH139" s="7">
        <v>80767640</v>
      </c>
      <c r="BI139" s="7">
        <v>7</v>
      </c>
      <c r="BJ139" s="7" t="s">
        <v>102</v>
      </c>
      <c r="BK139" s="7" t="s">
        <v>102</v>
      </c>
      <c r="BL139" s="7" t="s">
        <v>102</v>
      </c>
      <c r="BM139" s="7" t="s">
        <v>102</v>
      </c>
      <c r="BN139" s="12" t="str">
        <f>AJ139</f>
        <v>LAURA PAOLA BORDA GOMEZ</v>
      </c>
      <c r="BO139" s="17">
        <f>AD139</f>
        <v>21513090</v>
      </c>
      <c r="BP139" s="17" t="str">
        <f>R139</f>
        <v>2 2. Meses</v>
      </c>
      <c r="BQ139" s="18">
        <f>S139</f>
        <v>5</v>
      </c>
      <c r="BR139" s="94"/>
      <c r="BS139" s="93"/>
      <c r="BT139" s="94"/>
      <c r="BU139" s="94"/>
      <c r="BV139" s="94"/>
      <c r="BW139" s="94"/>
      <c r="BX139" s="94">
        <v>573682</v>
      </c>
      <c r="BY139" s="94">
        <v>4302618</v>
      </c>
      <c r="BZ139" s="94">
        <v>4302618</v>
      </c>
      <c r="CA139" s="94">
        <v>4302618</v>
      </c>
      <c r="CB139" s="95">
        <v>4302618</v>
      </c>
      <c r="CC139" s="94"/>
      <c r="CD139" s="94"/>
      <c r="CE139" s="94"/>
      <c r="CF139" s="94"/>
      <c r="CG139" s="94"/>
      <c r="CH139" s="94"/>
      <c r="CI139" s="93">
        <f t="shared" si="1"/>
        <v>17784154</v>
      </c>
      <c r="CJ139" s="97">
        <f t="shared" si="2"/>
        <v>0.82666664807333579</v>
      </c>
      <c r="CK139" s="98" t="s">
        <v>212</v>
      </c>
      <c r="CL139" s="94"/>
      <c r="CM139" s="94"/>
      <c r="CN139" s="94"/>
      <c r="CO139" s="94"/>
      <c r="CP139" s="94"/>
      <c r="CQ139" s="94">
        <v>6</v>
      </c>
      <c r="CR139" s="94">
        <v>5</v>
      </c>
      <c r="CS139" s="99" t="s">
        <v>1380</v>
      </c>
      <c r="CT139" s="100">
        <v>44182</v>
      </c>
      <c r="CU139" s="101">
        <v>4302618</v>
      </c>
      <c r="CV139" s="92">
        <f t="shared" si="3"/>
        <v>4302618</v>
      </c>
      <c r="CW139" s="93">
        <f t="shared" si="4"/>
        <v>17784154</v>
      </c>
      <c r="CX139" s="93">
        <f t="shared" si="5"/>
        <v>3728936</v>
      </c>
      <c r="CY139" s="94"/>
      <c r="CZ139" s="94"/>
    </row>
    <row r="140" spans="1:104" ht="84" customHeight="1" x14ac:dyDescent="0.25">
      <c r="A140" s="5" t="s">
        <v>1381</v>
      </c>
      <c r="B140" s="20">
        <v>44036</v>
      </c>
      <c r="C140" s="7" t="s">
        <v>101</v>
      </c>
      <c r="D140" s="5" t="s">
        <v>102</v>
      </c>
      <c r="E140" s="7" t="s">
        <v>956</v>
      </c>
      <c r="F140" s="7" t="s">
        <v>957</v>
      </c>
      <c r="G140" s="8" t="s">
        <v>1382</v>
      </c>
      <c r="H140" s="7" t="s">
        <v>106</v>
      </c>
      <c r="I140" s="7" t="s">
        <v>1383</v>
      </c>
      <c r="J140" s="9" t="s">
        <v>1384</v>
      </c>
      <c r="K140" s="6">
        <v>44036</v>
      </c>
      <c r="L140" s="7" t="s">
        <v>109</v>
      </c>
      <c r="M140" s="7" t="s">
        <v>110</v>
      </c>
      <c r="N140" s="8" t="s">
        <v>1385</v>
      </c>
      <c r="O140" s="10" t="s">
        <v>102</v>
      </c>
      <c r="P140" s="7" t="s">
        <v>1386</v>
      </c>
      <c r="Q140" s="7" t="s">
        <v>113</v>
      </c>
      <c r="R140" s="7" t="s">
        <v>114</v>
      </c>
      <c r="S140" s="7">
        <v>5</v>
      </c>
      <c r="T140" s="7" t="s">
        <v>1327</v>
      </c>
      <c r="U140" s="7">
        <v>7608</v>
      </c>
      <c r="V140" s="7">
        <v>56</v>
      </c>
      <c r="W140" s="7">
        <v>185</v>
      </c>
      <c r="X140" s="10">
        <v>44019</v>
      </c>
      <c r="Y140" s="7" t="s">
        <v>152</v>
      </c>
      <c r="Z140" s="11">
        <v>53782725</v>
      </c>
      <c r="AA140" s="11">
        <v>10756545</v>
      </c>
      <c r="AB140" s="10" t="s">
        <v>102</v>
      </c>
      <c r="AC140" s="11">
        <v>0</v>
      </c>
      <c r="AD140" s="11">
        <f t="shared" si="9"/>
        <v>53782725</v>
      </c>
      <c r="AE140" s="10" t="s">
        <v>102</v>
      </c>
      <c r="AF140" s="10" t="s">
        <v>102</v>
      </c>
      <c r="AG140" s="10" t="s">
        <v>102</v>
      </c>
      <c r="AH140" s="10" t="s">
        <v>102</v>
      </c>
      <c r="AI140" s="10" t="s">
        <v>102</v>
      </c>
      <c r="AJ140" s="12" t="s">
        <v>166</v>
      </c>
      <c r="AK140" s="13" t="s">
        <v>119</v>
      </c>
      <c r="AL140" s="14" t="s">
        <v>120</v>
      </c>
      <c r="AM140" s="6" t="s">
        <v>121</v>
      </c>
      <c r="AN140" s="6" t="s">
        <v>167</v>
      </c>
      <c r="AO140" s="6" t="s">
        <v>168</v>
      </c>
      <c r="AP140" s="7">
        <v>3813000</v>
      </c>
      <c r="AQ140" s="13" t="s">
        <v>169</v>
      </c>
      <c r="AR140" s="14" t="s">
        <v>170</v>
      </c>
      <c r="AS140" s="13" t="s">
        <v>102</v>
      </c>
      <c r="AT140" s="26" t="s">
        <v>102</v>
      </c>
      <c r="AU140" s="26" t="s">
        <v>102</v>
      </c>
      <c r="AV140" s="26" t="s">
        <v>102</v>
      </c>
      <c r="AW140" s="15" t="s">
        <v>1387</v>
      </c>
      <c r="AX140" s="7">
        <v>173</v>
      </c>
      <c r="AY140" s="10">
        <v>44039</v>
      </c>
      <c r="AZ140" s="7" t="s">
        <v>102</v>
      </c>
      <c r="BA140" s="7" t="s">
        <v>102</v>
      </c>
      <c r="BB140" s="7" t="s">
        <v>102</v>
      </c>
      <c r="BC140" s="7" t="s">
        <v>102</v>
      </c>
      <c r="BD140" s="16">
        <v>44039</v>
      </c>
      <c r="BE140" s="16">
        <v>44191</v>
      </c>
      <c r="BF140" s="10" t="s">
        <v>158</v>
      </c>
      <c r="BG140" s="7" t="s">
        <v>159</v>
      </c>
      <c r="BH140" s="7">
        <v>80767640</v>
      </c>
      <c r="BI140" s="7">
        <v>7</v>
      </c>
      <c r="BJ140" s="7" t="s">
        <v>102</v>
      </c>
      <c r="BK140" s="7" t="s">
        <v>102</v>
      </c>
      <c r="BL140" s="7" t="s">
        <v>102</v>
      </c>
      <c r="BM140" s="7" t="s">
        <v>102</v>
      </c>
      <c r="BN140" s="12" t="str">
        <f>AJ140</f>
        <v>JUAN CARLOS CEPEDA MONCADA</v>
      </c>
      <c r="BO140" s="17">
        <f>AD140</f>
        <v>53782725</v>
      </c>
      <c r="BP140" s="17" t="str">
        <f>R140</f>
        <v>2 2. Meses</v>
      </c>
      <c r="BQ140" s="18">
        <f>S140</f>
        <v>5</v>
      </c>
      <c r="BR140" s="94"/>
      <c r="BS140" s="93"/>
      <c r="BT140" s="94"/>
      <c r="BU140" s="94"/>
      <c r="BV140" s="94"/>
      <c r="BW140" s="94"/>
      <c r="BX140" s="94">
        <v>1434206</v>
      </c>
      <c r="BY140" s="94">
        <v>10756545</v>
      </c>
      <c r="BZ140" s="94">
        <v>10756545</v>
      </c>
      <c r="CA140" s="94">
        <v>10756545</v>
      </c>
      <c r="CB140" s="95">
        <v>10756545</v>
      </c>
      <c r="CC140" s="94"/>
      <c r="CD140" s="94"/>
      <c r="CE140" s="94"/>
      <c r="CF140" s="94"/>
      <c r="CG140" s="94"/>
      <c r="CH140" s="94"/>
      <c r="CI140" s="93">
        <f t="shared" si="1"/>
        <v>44460386</v>
      </c>
      <c r="CJ140" s="97">
        <f t="shared" si="2"/>
        <v>0.82666666666666666</v>
      </c>
      <c r="CK140" s="98" t="s">
        <v>212</v>
      </c>
      <c r="CL140" s="94"/>
      <c r="CM140" s="94"/>
      <c r="CN140" s="94"/>
      <c r="CO140" s="94"/>
      <c r="CP140" s="94"/>
      <c r="CQ140" s="94">
        <v>6</v>
      </c>
      <c r="CR140" s="94">
        <v>5</v>
      </c>
      <c r="CS140" s="99" t="s">
        <v>1388</v>
      </c>
      <c r="CT140" s="100">
        <v>44180</v>
      </c>
      <c r="CU140" s="101">
        <v>10756545</v>
      </c>
      <c r="CV140" s="92">
        <f t="shared" si="3"/>
        <v>10756545</v>
      </c>
      <c r="CW140" s="93">
        <f t="shared" si="4"/>
        <v>44460386</v>
      </c>
      <c r="CX140" s="93">
        <f t="shared" si="5"/>
        <v>9322339</v>
      </c>
      <c r="CY140" s="94"/>
      <c r="CZ140" s="94"/>
    </row>
    <row r="141" spans="1:104" ht="84" customHeight="1" x14ac:dyDescent="0.25">
      <c r="A141" s="5" t="s">
        <v>1389</v>
      </c>
      <c r="B141" s="20">
        <v>44036</v>
      </c>
      <c r="C141" s="7" t="s">
        <v>101</v>
      </c>
      <c r="D141" s="5" t="s">
        <v>102</v>
      </c>
      <c r="E141" s="7" t="s">
        <v>956</v>
      </c>
      <c r="F141" s="7" t="s">
        <v>957</v>
      </c>
      <c r="G141" s="8" t="s">
        <v>1390</v>
      </c>
      <c r="H141" s="7" t="s">
        <v>106</v>
      </c>
      <c r="I141" s="7" t="s">
        <v>1391</v>
      </c>
      <c r="J141" s="9" t="s">
        <v>1392</v>
      </c>
      <c r="K141" s="6">
        <v>44036</v>
      </c>
      <c r="L141" s="7" t="s">
        <v>109</v>
      </c>
      <c r="M141" s="7" t="s">
        <v>110</v>
      </c>
      <c r="N141" s="8" t="s">
        <v>1393</v>
      </c>
      <c r="O141" s="10" t="s">
        <v>102</v>
      </c>
      <c r="P141" s="7" t="s">
        <v>1394</v>
      </c>
      <c r="Q141" s="7" t="s">
        <v>113</v>
      </c>
      <c r="R141" s="7" t="s">
        <v>114</v>
      </c>
      <c r="S141" s="7">
        <v>5</v>
      </c>
      <c r="T141" s="7" t="s">
        <v>1327</v>
      </c>
      <c r="U141" s="7">
        <v>7608</v>
      </c>
      <c r="V141" s="7">
        <v>56</v>
      </c>
      <c r="W141" s="7">
        <v>179</v>
      </c>
      <c r="X141" s="10">
        <v>44019</v>
      </c>
      <c r="Y141" s="7" t="s">
        <v>152</v>
      </c>
      <c r="Z141" s="11">
        <v>46611695</v>
      </c>
      <c r="AA141" s="11">
        <v>9322339</v>
      </c>
      <c r="AB141" s="10" t="s">
        <v>102</v>
      </c>
      <c r="AC141" s="11">
        <v>0</v>
      </c>
      <c r="AD141" s="11">
        <f t="shared" si="9"/>
        <v>46611695</v>
      </c>
      <c r="AE141" s="10" t="s">
        <v>102</v>
      </c>
      <c r="AF141" s="10" t="s">
        <v>102</v>
      </c>
      <c r="AG141" s="10" t="s">
        <v>102</v>
      </c>
      <c r="AH141" s="10" t="s">
        <v>102</v>
      </c>
      <c r="AI141" s="10" t="s">
        <v>102</v>
      </c>
      <c r="AJ141" s="12" t="s">
        <v>1395</v>
      </c>
      <c r="AK141" s="13" t="s">
        <v>119</v>
      </c>
      <c r="AL141" s="14" t="s">
        <v>120</v>
      </c>
      <c r="AM141" s="44" t="s">
        <v>121</v>
      </c>
      <c r="AN141" s="44" t="s">
        <v>198</v>
      </c>
      <c r="AO141" s="44" t="s">
        <v>1396</v>
      </c>
      <c r="AP141" s="7">
        <v>3813000</v>
      </c>
      <c r="AQ141" s="13" t="s">
        <v>169</v>
      </c>
      <c r="AR141" s="14" t="s">
        <v>170</v>
      </c>
      <c r="AS141" s="13" t="s">
        <v>102</v>
      </c>
      <c r="AT141" s="26" t="s">
        <v>102</v>
      </c>
      <c r="AU141" s="26" t="s">
        <v>102</v>
      </c>
      <c r="AV141" s="26" t="s">
        <v>102</v>
      </c>
      <c r="AW141" s="15" t="s">
        <v>1397</v>
      </c>
      <c r="AX141" s="7">
        <v>174</v>
      </c>
      <c r="AY141" s="10">
        <v>44039</v>
      </c>
      <c r="AZ141" s="7" t="s">
        <v>102</v>
      </c>
      <c r="BA141" s="7" t="s">
        <v>102</v>
      </c>
      <c r="BB141" s="7" t="s">
        <v>102</v>
      </c>
      <c r="BC141" s="7" t="s">
        <v>102</v>
      </c>
      <c r="BD141" s="16">
        <v>44039</v>
      </c>
      <c r="BE141" s="16">
        <v>44191</v>
      </c>
      <c r="BF141" s="10" t="s">
        <v>158</v>
      </c>
      <c r="BG141" s="7" t="s">
        <v>159</v>
      </c>
      <c r="BH141" s="7">
        <v>80767640</v>
      </c>
      <c r="BI141" s="7">
        <v>7</v>
      </c>
      <c r="BJ141" s="7" t="s">
        <v>102</v>
      </c>
      <c r="BK141" s="7" t="s">
        <v>102</v>
      </c>
      <c r="BL141" s="7" t="s">
        <v>102</v>
      </c>
      <c r="BM141" s="7" t="s">
        <v>102</v>
      </c>
      <c r="BN141" s="12" t="str">
        <f>AJ141</f>
        <v>NICOL ANGELY ANDRADE PARADA</v>
      </c>
      <c r="BO141" s="17">
        <f>AD141</f>
        <v>46611695</v>
      </c>
      <c r="BP141" s="17" t="str">
        <f>R141</f>
        <v>2 2. Meses</v>
      </c>
      <c r="BQ141" s="18">
        <f>S141</f>
        <v>5</v>
      </c>
      <c r="BR141" s="94"/>
      <c r="BS141" s="93"/>
      <c r="BT141" s="94"/>
      <c r="BU141" s="94"/>
      <c r="BV141" s="94"/>
      <c r="BW141" s="94"/>
      <c r="BX141" s="94">
        <v>1242979</v>
      </c>
      <c r="BY141" s="94">
        <v>9322339</v>
      </c>
      <c r="BZ141" s="94">
        <v>9322339</v>
      </c>
      <c r="CA141" s="94">
        <v>9322339</v>
      </c>
      <c r="CB141" s="95">
        <v>9322339</v>
      </c>
      <c r="CC141" s="94"/>
      <c r="CD141" s="94"/>
      <c r="CE141" s="94"/>
      <c r="CF141" s="94"/>
      <c r="CG141" s="94"/>
      <c r="CH141" s="94"/>
      <c r="CI141" s="93">
        <f t="shared" si="1"/>
        <v>38532335</v>
      </c>
      <c r="CJ141" s="97">
        <f t="shared" si="2"/>
        <v>0.82666667667846017</v>
      </c>
      <c r="CK141" s="98" t="s">
        <v>212</v>
      </c>
      <c r="CL141" s="94"/>
      <c r="CM141" s="94"/>
      <c r="CN141" s="94"/>
      <c r="CO141" s="94"/>
      <c r="CP141" s="94"/>
      <c r="CQ141" s="94">
        <v>6</v>
      </c>
      <c r="CR141" s="94">
        <v>5</v>
      </c>
      <c r="CS141" s="99" t="s">
        <v>1398</v>
      </c>
      <c r="CT141" s="100">
        <v>44180</v>
      </c>
      <c r="CU141" s="101">
        <v>9322339</v>
      </c>
      <c r="CV141" s="92">
        <f t="shared" si="3"/>
        <v>9322339</v>
      </c>
      <c r="CW141" s="93">
        <f t="shared" si="4"/>
        <v>38532335</v>
      </c>
      <c r="CX141" s="93">
        <f t="shared" si="5"/>
        <v>8079360</v>
      </c>
      <c r="CY141" s="94"/>
      <c r="CZ141" s="94"/>
    </row>
    <row r="142" spans="1:104" ht="72" customHeight="1" x14ac:dyDescent="0.25">
      <c r="A142" s="5" t="s">
        <v>1399</v>
      </c>
      <c r="B142" s="6">
        <v>44039</v>
      </c>
      <c r="C142" s="7" t="s">
        <v>118</v>
      </c>
      <c r="D142" s="5" t="s">
        <v>102</v>
      </c>
      <c r="E142" s="7" t="s">
        <v>956</v>
      </c>
      <c r="F142" s="7" t="s">
        <v>957</v>
      </c>
      <c r="G142" s="8" t="s">
        <v>1400</v>
      </c>
      <c r="H142" s="7" t="s">
        <v>106</v>
      </c>
      <c r="I142" s="7" t="s">
        <v>1401</v>
      </c>
      <c r="J142" s="9" t="s">
        <v>1402</v>
      </c>
      <c r="K142" s="6">
        <v>44040</v>
      </c>
      <c r="L142" s="7" t="s">
        <v>109</v>
      </c>
      <c r="M142" s="7" t="s">
        <v>110</v>
      </c>
      <c r="N142" s="8" t="s">
        <v>1403</v>
      </c>
      <c r="O142" s="10" t="s">
        <v>102</v>
      </c>
      <c r="P142" s="7" t="s">
        <v>1404</v>
      </c>
      <c r="Q142" s="7" t="s">
        <v>113</v>
      </c>
      <c r="R142" s="7" t="s">
        <v>114</v>
      </c>
      <c r="S142" s="7">
        <v>5</v>
      </c>
      <c r="T142" s="7" t="s">
        <v>1037</v>
      </c>
      <c r="U142" s="7">
        <v>7621</v>
      </c>
      <c r="V142" s="7">
        <v>56</v>
      </c>
      <c r="W142" s="7">
        <v>171</v>
      </c>
      <c r="X142" s="10">
        <v>44019</v>
      </c>
      <c r="Y142" s="7" t="s">
        <v>152</v>
      </c>
      <c r="Z142" s="11">
        <v>39440665</v>
      </c>
      <c r="AA142" s="11">
        <v>7888133</v>
      </c>
      <c r="AB142" s="10" t="s">
        <v>102</v>
      </c>
      <c r="AC142" s="11">
        <v>0</v>
      </c>
      <c r="AD142" s="11">
        <f t="shared" si="9"/>
        <v>39440665</v>
      </c>
      <c r="AE142" s="10" t="s">
        <v>102</v>
      </c>
      <c r="AF142" s="10" t="s">
        <v>102</v>
      </c>
      <c r="AG142" s="10" t="s">
        <v>102</v>
      </c>
      <c r="AH142" s="10" t="s">
        <v>102</v>
      </c>
      <c r="AI142" s="10" t="s">
        <v>102</v>
      </c>
      <c r="AJ142" s="12" t="s">
        <v>511</v>
      </c>
      <c r="AK142" s="13" t="s">
        <v>119</v>
      </c>
      <c r="AL142" s="14" t="s">
        <v>120</v>
      </c>
      <c r="AM142" s="6" t="s">
        <v>121</v>
      </c>
      <c r="AN142" s="6" t="s">
        <v>198</v>
      </c>
      <c r="AO142" s="6" t="s">
        <v>377</v>
      </c>
      <c r="AP142" s="7">
        <v>3813000</v>
      </c>
      <c r="AQ142" s="13" t="s">
        <v>484</v>
      </c>
      <c r="AR142" s="14" t="s">
        <v>124</v>
      </c>
      <c r="AS142" s="13" t="s">
        <v>102</v>
      </c>
      <c r="AT142" s="26" t="s">
        <v>102</v>
      </c>
      <c r="AU142" s="26" t="s">
        <v>102</v>
      </c>
      <c r="AV142" s="26" t="s">
        <v>102</v>
      </c>
      <c r="AW142" s="15" t="s">
        <v>1405</v>
      </c>
      <c r="AX142" s="7">
        <v>175</v>
      </c>
      <c r="AY142" s="10">
        <v>44041</v>
      </c>
      <c r="AZ142" s="7" t="s">
        <v>102</v>
      </c>
      <c r="BA142" s="7" t="s">
        <v>102</v>
      </c>
      <c r="BB142" s="7" t="s">
        <v>102</v>
      </c>
      <c r="BC142" s="7" t="s">
        <v>102</v>
      </c>
      <c r="BD142" s="16">
        <v>44041</v>
      </c>
      <c r="BE142" s="16">
        <v>44193</v>
      </c>
      <c r="BF142" s="10" t="s">
        <v>298</v>
      </c>
      <c r="BG142" s="7" t="s">
        <v>299</v>
      </c>
      <c r="BH142" s="7">
        <v>39742375</v>
      </c>
      <c r="BI142" s="7">
        <v>2</v>
      </c>
      <c r="BJ142" s="7" t="s">
        <v>102</v>
      </c>
      <c r="BK142" s="7" t="s">
        <v>102</v>
      </c>
      <c r="BL142" s="7" t="s">
        <v>102</v>
      </c>
      <c r="BM142" s="7" t="s">
        <v>102</v>
      </c>
      <c r="BN142" s="12" t="str">
        <f>AJ142</f>
        <v>YENNY ESTEPA HURTADO</v>
      </c>
      <c r="BO142" s="17">
        <f>AD142</f>
        <v>39440665</v>
      </c>
      <c r="BP142" s="17" t="str">
        <f>R142</f>
        <v>2 2. Meses</v>
      </c>
      <c r="BQ142" s="18">
        <f>S142</f>
        <v>5</v>
      </c>
      <c r="BR142" s="94"/>
      <c r="BS142" s="93"/>
      <c r="BT142" s="94"/>
      <c r="BU142" s="94"/>
      <c r="BV142" s="94"/>
      <c r="BW142" s="94"/>
      <c r="BX142" s="94">
        <v>525875</v>
      </c>
      <c r="BY142" s="94">
        <v>7888133</v>
      </c>
      <c r="BZ142" s="94">
        <v>7888133</v>
      </c>
      <c r="CA142" s="94">
        <v>7888133</v>
      </c>
      <c r="CB142" s="95">
        <v>7888133</v>
      </c>
      <c r="CC142" s="94"/>
      <c r="CD142" s="94"/>
      <c r="CE142" s="94"/>
      <c r="CF142" s="94"/>
      <c r="CG142" s="94"/>
      <c r="CH142" s="94"/>
      <c r="CI142" s="93">
        <f t="shared" si="1"/>
        <v>32078407</v>
      </c>
      <c r="CJ142" s="97">
        <f t="shared" si="2"/>
        <v>0.81333331981091095</v>
      </c>
      <c r="CK142" s="98" t="s">
        <v>212</v>
      </c>
      <c r="CL142" s="94"/>
      <c r="CM142" s="94"/>
      <c r="CN142" s="94"/>
      <c r="CO142" s="94"/>
      <c r="CP142" s="94"/>
      <c r="CQ142" s="94">
        <v>6</v>
      </c>
      <c r="CR142" s="94">
        <v>5</v>
      </c>
      <c r="CS142" s="99" t="s">
        <v>1406</v>
      </c>
      <c r="CT142" s="100">
        <v>44179</v>
      </c>
      <c r="CU142" s="101">
        <v>7888133</v>
      </c>
      <c r="CV142" s="92">
        <f t="shared" si="3"/>
        <v>7888133</v>
      </c>
      <c r="CW142" s="93">
        <f t="shared" si="4"/>
        <v>32078407</v>
      </c>
      <c r="CX142" s="93">
        <f t="shared" si="5"/>
        <v>7362258</v>
      </c>
      <c r="CY142" s="94"/>
      <c r="CZ142" s="94"/>
    </row>
    <row r="143" spans="1:104" ht="72" customHeight="1" x14ac:dyDescent="0.25">
      <c r="A143" s="5" t="s">
        <v>1399</v>
      </c>
      <c r="B143" s="6">
        <v>44039</v>
      </c>
      <c r="C143" s="7" t="s">
        <v>118</v>
      </c>
      <c r="D143" s="5" t="s">
        <v>102</v>
      </c>
      <c r="E143" s="7" t="s">
        <v>956</v>
      </c>
      <c r="F143" s="7" t="s">
        <v>957</v>
      </c>
      <c r="G143" s="8" t="s">
        <v>1407</v>
      </c>
      <c r="H143" s="7" t="s">
        <v>106</v>
      </c>
      <c r="I143" s="7" t="s">
        <v>1408</v>
      </c>
      <c r="J143" s="9" t="s">
        <v>1409</v>
      </c>
      <c r="K143" s="6">
        <v>44040</v>
      </c>
      <c r="L143" s="7" t="s">
        <v>109</v>
      </c>
      <c r="M143" s="7" t="s">
        <v>110</v>
      </c>
      <c r="N143" s="8" t="s">
        <v>1410</v>
      </c>
      <c r="O143" s="10" t="s">
        <v>102</v>
      </c>
      <c r="P143" s="7" t="s">
        <v>1411</v>
      </c>
      <c r="Q143" s="7" t="s">
        <v>113</v>
      </c>
      <c r="R143" s="7" t="s">
        <v>114</v>
      </c>
      <c r="S143" s="7">
        <v>5</v>
      </c>
      <c r="T143" s="7" t="s">
        <v>1037</v>
      </c>
      <c r="U143" s="7">
        <v>7621</v>
      </c>
      <c r="V143" s="7">
        <v>56</v>
      </c>
      <c r="W143" s="7">
        <v>169</v>
      </c>
      <c r="X143" s="10">
        <v>44019</v>
      </c>
      <c r="Y143" s="7" t="s">
        <v>152</v>
      </c>
      <c r="Z143" s="11">
        <v>53782725</v>
      </c>
      <c r="AA143" s="11">
        <v>10756545</v>
      </c>
      <c r="AB143" s="10" t="s">
        <v>102</v>
      </c>
      <c r="AC143" s="11">
        <v>0</v>
      </c>
      <c r="AD143" s="11">
        <f t="shared" si="9"/>
        <v>53782725</v>
      </c>
      <c r="AE143" s="10" t="s">
        <v>102</v>
      </c>
      <c r="AF143" s="10" t="s">
        <v>102</v>
      </c>
      <c r="AG143" s="10" t="s">
        <v>102</v>
      </c>
      <c r="AH143" s="10" t="s">
        <v>102</v>
      </c>
      <c r="AI143" s="10" t="s">
        <v>102</v>
      </c>
      <c r="AJ143" s="12" t="s">
        <v>396</v>
      </c>
      <c r="AK143" s="13" t="s">
        <v>119</v>
      </c>
      <c r="AL143" s="14" t="s">
        <v>120</v>
      </c>
      <c r="AM143" s="6" t="s">
        <v>121</v>
      </c>
      <c r="AN143" s="6" t="s">
        <v>397</v>
      </c>
      <c r="AO143" s="6" t="s">
        <v>397</v>
      </c>
      <c r="AP143" s="7">
        <v>3813000</v>
      </c>
      <c r="AQ143" s="13" t="s">
        <v>398</v>
      </c>
      <c r="AR143" s="14" t="s">
        <v>156</v>
      </c>
      <c r="AS143" s="13" t="s">
        <v>102</v>
      </c>
      <c r="AT143" s="26" t="s">
        <v>102</v>
      </c>
      <c r="AU143" s="26" t="s">
        <v>102</v>
      </c>
      <c r="AV143" s="26" t="s">
        <v>102</v>
      </c>
      <c r="AW143" s="15" t="s">
        <v>1412</v>
      </c>
      <c r="AX143" s="7">
        <v>176</v>
      </c>
      <c r="AY143" s="10">
        <v>44041</v>
      </c>
      <c r="AZ143" s="7" t="s">
        <v>102</v>
      </c>
      <c r="BA143" s="7" t="s">
        <v>102</v>
      </c>
      <c r="BB143" s="7" t="s">
        <v>102</v>
      </c>
      <c r="BC143" s="7" t="s">
        <v>102</v>
      </c>
      <c r="BD143" s="16">
        <v>44041</v>
      </c>
      <c r="BE143" s="16">
        <v>44193</v>
      </c>
      <c r="BF143" s="10" t="s">
        <v>298</v>
      </c>
      <c r="BG143" s="7" t="s">
        <v>299</v>
      </c>
      <c r="BH143" s="7">
        <v>39742375</v>
      </c>
      <c r="BI143" s="7">
        <v>2</v>
      </c>
      <c r="BJ143" s="7" t="s">
        <v>102</v>
      </c>
      <c r="BK143" s="7" t="s">
        <v>102</v>
      </c>
      <c r="BL143" s="7" t="s">
        <v>102</v>
      </c>
      <c r="BM143" s="7" t="s">
        <v>102</v>
      </c>
      <c r="BN143" s="12" t="str">
        <f>AJ143</f>
        <v>HECTOR JOSE RODRIGUEZ VALERO</v>
      </c>
      <c r="BO143" s="17">
        <f>AD143</f>
        <v>53782725</v>
      </c>
      <c r="BP143" s="17" t="str">
        <f>R143</f>
        <v>2 2. Meses</v>
      </c>
      <c r="BQ143" s="18">
        <f>S143</f>
        <v>5</v>
      </c>
      <c r="BR143" s="94"/>
      <c r="BS143" s="93"/>
      <c r="BT143" s="94"/>
      <c r="BU143" s="94"/>
      <c r="BV143" s="94"/>
      <c r="BW143" s="94"/>
      <c r="BX143" s="94">
        <v>717103</v>
      </c>
      <c r="BY143" s="94">
        <v>10756545</v>
      </c>
      <c r="BZ143" s="94">
        <v>10756545</v>
      </c>
      <c r="CA143" s="94">
        <v>10756545</v>
      </c>
      <c r="CB143" s="95">
        <v>10756545</v>
      </c>
      <c r="CC143" s="94"/>
      <c r="CD143" s="94"/>
      <c r="CE143" s="94"/>
      <c r="CF143" s="94"/>
      <c r="CG143" s="94"/>
      <c r="CH143" s="94"/>
      <c r="CI143" s="93">
        <f t="shared" si="1"/>
        <v>43743283</v>
      </c>
      <c r="CJ143" s="97">
        <f t="shared" si="2"/>
        <v>0.81333333333333335</v>
      </c>
      <c r="CK143" s="98" t="s">
        <v>212</v>
      </c>
      <c r="CL143" s="94"/>
      <c r="CM143" s="94"/>
      <c r="CN143" s="94"/>
      <c r="CO143" s="94"/>
      <c r="CP143" s="94"/>
      <c r="CQ143" s="94">
        <v>6</v>
      </c>
      <c r="CR143" s="94">
        <v>5</v>
      </c>
      <c r="CS143" s="99" t="s">
        <v>1413</v>
      </c>
      <c r="CT143" s="100">
        <v>44181</v>
      </c>
      <c r="CU143" s="101">
        <v>10756545</v>
      </c>
      <c r="CV143" s="92">
        <f t="shared" si="3"/>
        <v>10756545</v>
      </c>
      <c r="CW143" s="93">
        <f t="shared" si="4"/>
        <v>43743283</v>
      </c>
      <c r="CX143" s="93">
        <f t="shared" si="5"/>
        <v>10039442</v>
      </c>
      <c r="CY143" s="94"/>
      <c r="CZ143" s="94"/>
    </row>
    <row r="144" spans="1:104" ht="72" customHeight="1" x14ac:dyDescent="0.25">
      <c r="A144" s="5" t="s">
        <v>1414</v>
      </c>
      <c r="B144" s="6">
        <v>44039</v>
      </c>
      <c r="C144" s="7" t="s">
        <v>118</v>
      </c>
      <c r="D144" s="5" t="s">
        <v>102</v>
      </c>
      <c r="E144" s="7" t="s">
        <v>956</v>
      </c>
      <c r="F144" s="7" t="s">
        <v>957</v>
      </c>
      <c r="G144" s="8" t="s">
        <v>1415</v>
      </c>
      <c r="H144" s="7" t="s">
        <v>106</v>
      </c>
      <c r="I144" s="7" t="s">
        <v>1416</v>
      </c>
      <c r="J144" s="9" t="s">
        <v>1417</v>
      </c>
      <c r="K144" s="6">
        <v>44040</v>
      </c>
      <c r="L144" s="7" t="s">
        <v>109</v>
      </c>
      <c r="M144" s="7" t="s">
        <v>110</v>
      </c>
      <c r="N144" s="8" t="s">
        <v>1418</v>
      </c>
      <c r="O144" s="10" t="s">
        <v>102</v>
      </c>
      <c r="P144" s="7" t="s">
        <v>1419</v>
      </c>
      <c r="Q144" s="7" t="s">
        <v>113</v>
      </c>
      <c r="R144" s="7" t="s">
        <v>114</v>
      </c>
      <c r="S144" s="7">
        <v>5</v>
      </c>
      <c r="T144" s="7" t="s">
        <v>1037</v>
      </c>
      <c r="U144" s="7">
        <v>7621</v>
      </c>
      <c r="V144" s="7">
        <v>56</v>
      </c>
      <c r="W144" s="7">
        <v>170</v>
      </c>
      <c r="X144" s="10">
        <v>44019</v>
      </c>
      <c r="Y144" s="7" t="s">
        <v>152</v>
      </c>
      <c r="Z144" s="11">
        <v>46611695</v>
      </c>
      <c r="AA144" s="11">
        <v>9322339</v>
      </c>
      <c r="AB144" s="10" t="s">
        <v>102</v>
      </c>
      <c r="AC144" s="11">
        <v>0</v>
      </c>
      <c r="AD144" s="11">
        <f t="shared" si="9"/>
        <v>46611695</v>
      </c>
      <c r="AE144" s="10" t="s">
        <v>102</v>
      </c>
      <c r="AF144" s="10" t="s">
        <v>102</v>
      </c>
      <c r="AG144" s="10" t="s">
        <v>102</v>
      </c>
      <c r="AH144" s="10" t="s">
        <v>102</v>
      </c>
      <c r="AI144" s="10" t="s">
        <v>102</v>
      </c>
      <c r="AJ144" s="12" t="s">
        <v>331</v>
      </c>
      <c r="AK144" s="13" t="s">
        <v>119</v>
      </c>
      <c r="AL144" s="14" t="s">
        <v>120</v>
      </c>
      <c r="AM144" s="6" t="s">
        <v>121</v>
      </c>
      <c r="AN144" s="6" t="s">
        <v>122</v>
      </c>
      <c r="AO144" s="6" t="s">
        <v>122</v>
      </c>
      <c r="AP144" s="7">
        <v>3813000</v>
      </c>
      <c r="AQ144" s="13" t="s">
        <v>169</v>
      </c>
      <c r="AR144" s="13" t="s">
        <v>332</v>
      </c>
      <c r="AS144" s="13" t="s">
        <v>102</v>
      </c>
      <c r="AT144" s="26" t="s">
        <v>102</v>
      </c>
      <c r="AU144" s="26" t="s">
        <v>102</v>
      </c>
      <c r="AV144" s="26" t="s">
        <v>102</v>
      </c>
      <c r="AW144" s="15" t="s">
        <v>1420</v>
      </c>
      <c r="AX144" s="7">
        <v>177</v>
      </c>
      <c r="AY144" s="10">
        <v>44041</v>
      </c>
      <c r="AZ144" s="7" t="s">
        <v>102</v>
      </c>
      <c r="BA144" s="7" t="s">
        <v>102</v>
      </c>
      <c r="BB144" s="7" t="s">
        <v>102</v>
      </c>
      <c r="BC144" s="7" t="s">
        <v>102</v>
      </c>
      <c r="BD144" s="16">
        <v>44041</v>
      </c>
      <c r="BE144" s="16">
        <v>44193</v>
      </c>
      <c r="BF144" s="10" t="s">
        <v>298</v>
      </c>
      <c r="BG144" s="7" t="s">
        <v>299</v>
      </c>
      <c r="BH144" s="7">
        <v>39742375</v>
      </c>
      <c r="BI144" s="7">
        <v>2</v>
      </c>
      <c r="BJ144" s="7" t="s">
        <v>102</v>
      </c>
      <c r="BK144" s="7" t="s">
        <v>102</v>
      </c>
      <c r="BL144" s="7" t="s">
        <v>102</v>
      </c>
      <c r="BM144" s="7" t="s">
        <v>102</v>
      </c>
      <c r="BN144" s="12" t="str">
        <f>AJ144</f>
        <v>OSCAR ALFONSO PINEDA VELASCO</v>
      </c>
      <c r="BO144" s="17">
        <f>AD144</f>
        <v>46611695</v>
      </c>
      <c r="BP144" s="17" t="str">
        <f>R144</f>
        <v>2 2. Meses</v>
      </c>
      <c r="BQ144" s="18">
        <f>S144</f>
        <v>5</v>
      </c>
      <c r="BR144" s="94"/>
      <c r="BS144" s="93"/>
      <c r="BT144" s="94"/>
      <c r="BU144" s="94"/>
      <c r="BV144" s="94"/>
      <c r="BW144" s="94"/>
      <c r="BX144" s="94">
        <v>621489</v>
      </c>
      <c r="BY144" s="94">
        <v>9322339</v>
      </c>
      <c r="BZ144" s="94">
        <v>9322339</v>
      </c>
      <c r="CA144" s="94">
        <v>9322339</v>
      </c>
      <c r="CB144" s="95">
        <v>9322339</v>
      </c>
      <c r="CC144" s="94"/>
      <c r="CD144" s="94"/>
      <c r="CE144" s="94"/>
      <c r="CF144" s="94"/>
      <c r="CG144" s="94"/>
      <c r="CH144" s="94"/>
      <c r="CI144" s="93">
        <f t="shared" si="1"/>
        <v>37910845</v>
      </c>
      <c r="CJ144" s="97">
        <f t="shared" si="2"/>
        <v>0.81333332761230848</v>
      </c>
      <c r="CK144" s="98" t="s">
        <v>212</v>
      </c>
      <c r="CL144" s="94"/>
      <c r="CM144" s="94"/>
      <c r="CN144" s="94"/>
      <c r="CO144" s="94"/>
      <c r="CP144" s="94"/>
      <c r="CQ144" s="94">
        <v>6</v>
      </c>
      <c r="CR144" s="94">
        <v>5</v>
      </c>
      <c r="CS144" s="99" t="s">
        <v>1421</v>
      </c>
      <c r="CT144" s="100">
        <v>44179</v>
      </c>
      <c r="CU144" s="101">
        <v>9322339</v>
      </c>
      <c r="CV144" s="92">
        <f t="shared" si="3"/>
        <v>9322339</v>
      </c>
      <c r="CW144" s="93">
        <f t="shared" si="4"/>
        <v>37910845</v>
      </c>
      <c r="CX144" s="93">
        <f t="shared" si="5"/>
        <v>8700850</v>
      </c>
      <c r="CY144" s="94"/>
      <c r="CZ144" s="94"/>
    </row>
    <row r="145" spans="1:104" ht="72" customHeight="1" x14ac:dyDescent="0.25">
      <c r="A145" s="5" t="s">
        <v>1414</v>
      </c>
      <c r="B145" s="6">
        <v>44040</v>
      </c>
      <c r="C145" s="7" t="s">
        <v>118</v>
      </c>
      <c r="D145" s="5" t="s">
        <v>102</v>
      </c>
      <c r="E145" s="7" t="s">
        <v>956</v>
      </c>
      <c r="F145" s="7" t="s">
        <v>957</v>
      </c>
      <c r="G145" s="8" t="s">
        <v>1422</v>
      </c>
      <c r="H145" s="7" t="s">
        <v>106</v>
      </c>
      <c r="I145" s="7" t="s">
        <v>1423</v>
      </c>
      <c r="J145" s="9" t="s">
        <v>1424</v>
      </c>
      <c r="K145" s="6">
        <v>44041</v>
      </c>
      <c r="L145" s="7" t="s">
        <v>109</v>
      </c>
      <c r="M145" s="7" t="s">
        <v>110</v>
      </c>
      <c r="N145" s="8" t="s">
        <v>1425</v>
      </c>
      <c r="O145" s="10" t="s">
        <v>102</v>
      </c>
      <c r="P145" s="7" t="s">
        <v>1426</v>
      </c>
      <c r="Q145" s="7" t="s">
        <v>113</v>
      </c>
      <c r="R145" s="7" t="s">
        <v>114</v>
      </c>
      <c r="S145" s="7">
        <v>5</v>
      </c>
      <c r="T145" s="7" t="s">
        <v>1327</v>
      </c>
      <c r="U145" s="7">
        <v>7608</v>
      </c>
      <c r="V145" s="7">
        <v>56</v>
      </c>
      <c r="W145" s="7">
        <v>212</v>
      </c>
      <c r="X145" s="10">
        <v>44026</v>
      </c>
      <c r="Y145" s="7" t="s">
        <v>152</v>
      </c>
      <c r="Z145" s="11">
        <v>39440665</v>
      </c>
      <c r="AA145" s="11">
        <v>7888133</v>
      </c>
      <c r="AB145" s="10" t="s">
        <v>102</v>
      </c>
      <c r="AC145" s="11">
        <v>0</v>
      </c>
      <c r="AD145" s="11">
        <f t="shared" si="9"/>
        <v>39440665</v>
      </c>
      <c r="AE145" s="10" t="s">
        <v>102</v>
      </c>
      <c r="AF145" s="10" t="s">
        <v>102</v>
      </c>
      <c r="AG145" s="10" t="s">
        <v>102</v>
      </c>
      <c r="AH145" s="10" t="s">
        <v>102</v>
      </c>
      <c r="AI145" s="10" t="s">
        <v>102</v>
      </c>
      <c r="AJ145" s="12" t="s">
        <v>576</v>
      </c>
      <c r="AK145" s="13" t="s">
        <v>119</v>
      </c>
      <c r="AL145" s="14" t="s">
        <v>120</v>
      </c>
      <c r="AM145" s="6" t="s">
        <v>121</v>
      </c>
      <c r="AN145" s="6" t="s">
        <v>122</v>
      </c>
      <c r="AO145" s="6" t="s">
        <v>122</v>
      </c>
      <c r="AP145" s="7">
        <v>3813000</v>
      </c>
      <c r="AQ145" s="13" t="s">
        <v>188</v>
      </c>
      <c r="AR145" s="13" t="s">
        <v>420</v>
      </c>
      <c r="AS145" s="13" t="s">
        <v>102</v>
      </c>
      <c r="AT145" s="26" t="s">
        <v>102</v>
      </c>
      <c r="AU145" s="26" t="s">
        <v>102</v>
      </c>
      <c r="AV145" s="26" t="s">
        <v>102</v>
      </c>
      <c r="AW145" s="15" t="s">
        <v>1427</v>
      </c>
      <c r="AX145" s="7">
        <v>178</v>
      </c>
      <c r="AY145" s="10">
        <v>44042</v>
      </c>
      <c r="AZ145" s="7" t="s">
        <v>102</v>
      </c>
      <c r="BA145" s="7" t="s">
        <v>102</v>
      </c>
      <c r="BB145" s="7" t="s">
        <v>102</v>
      </c>
      <c r="BC145" s="7" t="s">
        <v>102</v>
      </c>
      <c r="BD145" s="16">
        <v>44044</v>
      </c>
      <c r="BE145" s="16">
        <v>44195</v>
      </c>
      <c r="BF145" s="10" t="s">
        <v>126</v>
      </c>
      <c r="BG145" s="7" t="s">
        <v>567</v>
      </c>
      <c r="BH145" s="7">
        <v>51748267</v>
      </c>
      <c r="BI145" s="7">
        <v>6</v>
      </c>
      <c r="BJ145" s="7" t="s">
        <v>102</v>
      </c>
      <c r="BK145" s="7" t="s">
        <v>102</v>
      </c>
      <c r="BL145" s="7" t="s">
        <v>102</v>
      </c>
      <c r="BM145" s="7" t="s">
        <v>102</v>
      </c>
      <c r="BN145" s="12" t="str">
        <f>AJ145</f>
        <v>JUAN CARLOS BARRERA CASTIBLANCO</v>
      </c>
      <c r="BO145" s="17">
        <f>AD145</f>
        <v>39440665</v>
      </c>
      <c r="BP145" s="17" t="str">
        <f>R145</f>
        <v>2 2. Meses</v>
      </c>
      <c r="BQ145" s="18">
        <f>S145</f>
        <v>5</v>
      </c>
      <c r="BR145" s="94"/>
      <c r="BS145" s="93"/>
      <c r="BT145" s="94"/>
      <c r="BU145" s="94"/>
      <c r="BV145" s="94"/>
      <c r="BW145" s="94"/>
      <c r="BX145" s="94"/>
      <c r="BY145" s="94">
        <v>7888133</v>
      </c>
      <c r="BZ145" s="94">
        <v>7888133</v>
      </c>
      <c r="CA145" s="94">
        <v>7888133</v>
      </c>
      <c r="CB145" s="95">
        <v>7888133</v>
      </c>
      <c r="CC145" s="94"/>
      <c r="CD145" s="94"/>
      <c r="CE145" s="94"/>
      <c r="CF145" s="94"/>
      <c r="CG145" s="94"/>
      <c r="CH145" s="94"/>
      <c r="CI145" s="93">
        <f t="shared" si="1"/>
        <v>31552532</v>
      </c>
      <c r="CJ145" s="97">
        <f t="shared" si="2"/>
        <v>0.8</v>
      </c>
      <c r="CK145" s="98" t="s">
        <v>212</v>
      </c>
      <c r="CL145" s="94"/>
      <c r="CM145" s="94"/>
      <c r="CN145" s="94"/>
      <c r="CO145" s="94"/>
      <c r="CP145" s="94"/>
      <c r="CQ145" s="94">
        <v>5</v>
      </c>
      <c r="CR145" s="94">
        <v>4</v>
      </c>
      <c r="CS145" s="99" t="s">
        <v>1428</v>
      </c>
      <c r="CT145" s="100">
        <v>44174</v>
      </c>
      <c r="CU145" s="101">
        <v>7888133</v>
      </c>
      <c r="CV145" s="92">
        <f t="shared" si="3"/>
        <v>7888133</v>
      </c>
      <c r="CW145" s="93">
        <f t="shared" si="4"/>
        <v>31552532</v>
      </c>
      <c r="CX145" s="93">
        <f t="shared" si="5"/>
        <v>7888133</v>
      </c>
      <c r="CY145" s="94"/>
      <c r="CZ145" s="94"/>
    </row>
    <row r="146" spans="1:104" ht="72" customHeight="1" x14ac:dyDescent="0.25">
      <c r="A146" s="5" t="s">
        <v>1429</v>
      </c>
      <c r="B146" s="6">
        <v>44040</v>
      </c>
      <c r="C146" s="7" t="s">
        <v>118</v>
      </c>
      <c r="D146" s="5" t="s">
        <v>102</v>
      </c>
      <c r="E146" s="7" t="s">
        <v>956</v>
      </c>
      <c r="F146" s="7" t="s">
        <v>957</v>
      </c>
      <c r="G146" s="8" t="s">
        <v>1430</v>
      </c>
      <c r="H146" s="7" t="s">
        <v>106</v>
      </c>
      <c r="I146" s="7" t="s">
        <v>1431</v>
      </c>
      <c r="J146" s="9" t="s">
        <v>1432</v>
      </c>
      <c r="K146" s="6">
        <v>44041</v>
      </c>
      <c r="L146" s="7" t="s">
        <v>109</v>
      </c>
      <c r="M146" s="7" t="s">
        <v>110</v>
      </c>
      <c r="N146" s="8" t="s">
        <v>1433</v>
      </c>
      <c r="O146" s="10" t="s">
        <v>102</v>
      </c>
      <c r="P146" s="7" t="s">
        <v>1434</v>
      </c>
      <c r="Q146" s="7" t="s">
        <v>113</v>
      </c>
      <c r="R146" s="7" t="s">
        <v>114</v>
      </c>
      <c r="S146" s="7">
        <v>5</v>
      </c>
      <c r="T146" s="7" t="s">
        <v>1037</v>
      </c>
      <c r="U146" s="7">
        <v>7621</v>
      </c>
      <c r="V146" s="7">
        <v>56</v>
      </c>
      <c r="W146" s="7">
        <v>168</v>
      </c>
      <c r="X146" s="10">
        <v>44019</v>
      </c>
      <c r="Y146" s="7" t="s">
        <v>152</v>
      </c>
      <c r="Z146" s="11">
        <v>53782725</v>
      </c>
      <c r="AA146" s="11">
        <v>10756545</v>
      </c>
      <c r="AB146" s="10" t="s">
        <v>102</v>
      </c>
      <c r="AC146" s="11">
        <v>0</v>
      </c>
      <c r="AD146" s="11">
        <f t="shared" si="9"/>
        <v>53782725</v>
      </c>
      <c r="AE146" s="10" t="s">
        <v>102</v>
      </c>
      <c r="AF146" s="10" t="s">
        <v>102</v>
      </c>
      <c r="AG146" s="10" t="s">
        <v>102</v>
      </c>
      <c r="AH146" s="10" t="s">
        <v>102</v>
      </c>
      <c r="AI146" s="10" t="s">
        <v>102</v>
      </c>
      <c r="AJ146" s="12" t="s">
        <v>447</v>
      </c>
      <c r="AK146" s="13" t="s">
        <v>119</v>
      </c>
      <c r="AL146" s="14" t="s">
        <v>120</v>
      </c>
      <c r="AM146" s="6" t="s">
        <v>121</v>
      </c>
      <c r="AN146" s="6" t="s">
        <v>448</v>
      </c>
      <c r="AO146" s="6" t="s">
        <v>449</v>
      </c>
      <c r="AP146" s="7">
        <v>3813000</v>
      </c>
      <c r="AQ146" s="13" t="s">
        <v>321</v>
      </c>
      <c r="AR146" s="13" t="s">
        <v>124</v>
      </c>
      <c r="AS146" s="13" t="s">
        <v>102</v>
      </c>
      <c r="AT146" s="26" t="s">
        <v>102</v>
      </c>
      <c r="AU146" s="26" t="s">
        <v>102</v>
      </c>
      <c r="AV146" s="26" t="s">
        <v>102</v>
      </c>
      <c r="AW146" s="15" t="s">
        <v>1435</v>
      </c>
      <c r="AX146" s="7">
        <v>179</v>
      </c>
      <c r="AY146" s="10">
        <v>44042</v>
      </c>
      <c r="AZ146" s="7" t="s">
        <v>102</v>
      </c>
      <c r="BA146" s="7" t="s">
        <v>102</v>
      </c>
      <c r="BB146" s="7" t="s">
        <v>102</v>
      </c>
      <c r="BC146" s="7" t="s">
        <v>102</v>
      </c>
      <c r="BD146" s="16">
        <v>44042</v>
      </c>
      <c r="BE146" s="16">
        <v>44194</v>
      </c>
      <c r="BF146" s="10" t="s">
        <v>298</v>
      </c>
      <c r="BG146" s="7" t="s">
        <v>299</v>
      </c>
      <c r="BH146" s="7">
        <v>39742375</v>
      </c>
      <c r="BI146" s="7">
        <v>2</v>
      </c>
      <c r="BJ146" s="7" t="s">
        <v>102</v>
      </c>
      <c r="BK146" s="7" t="s">
        <v>102</v>
      </c>
      <c r="BL146" s="7" t="s">
        <v>102</v>
      </c>
      <c r="BM146" s="7" t="s">
        <v>102</v>
      </c>
      <c r="BN146" s="12" t="str">
        <f>AJ146</f>
        <v>GLORIA PATRICIA MONTERO CABAS</v>
      </c>
      <c r="BO146" s="17">
        <f>AD146</f>
        <v>53782725</v>
      </c>
      <c r="BP146" s="17" t="str">
        <f>R146</f>
        <v>2 2. Meses</v>
      </c>
      <c r="BQ146" s="18">
        <f>S146</f>
        <v>5</v>
      </c>
      <c r="BR146" s="94"/>
      <c r="BS146" s="93"/>
      <c r="BT146" s="94"/>
      <c r="BU146" s="94"/>
      <c r="BV146" s="94"/>
      <c r="BW146" s="94"/>
      <c r="BX146" s="94">
        <v>358551</v>
      </c>
      <c r="BY146" s="94">
        <v>10756545</v>
      </c>
      <c r="BZ146" s="94">
        <v>10756545</v>
      </c>
      <c r="CA146" s="94">
        <v>10756545</v>
      </c>
      <c r="CB146" s="95">
        <v>10756545</v>
      </c>
      <c r="CC146" s="94"/>
      <c r="CD146" s="94"/>
      <c r="CE146" s="94"/>
      <c r="CF146" s="94"/>
      <c r="CG146" s="94"/>
      <c r="CH146" s="94"/>
      <c r="CI146" s="93">
        <f t="shared" si="1"/>
        <v>43384731</v>
      </c>
      <c r="CJ146" s="97">
        <f t="shared" si="2"/>
        <v>0.80666665737000121</v>
      </c>
      <c r="CK146" s="98" t="s">
        <v>212</v>
      </c>
      <c r="CL146" s="94"/>
      <c r="CM146" s="94"/>
      <c r="CN146" s="94"/>
      <c r="CO146" s="94"/>
      <c r="CP146" s="94"/>
      <c r="CQ146" s="94">
        <v>6</v>
      </c>
      <c r="CR146" s="94">
        <v>5</v>
      </c>
      <c r="CS146" s="99" t="s">
        <v>1436</v>
      </c>
      <c r="CT146" s="100">
        <v>44179</v>
      </c>
      <c r="CU146" s="101">
        <v>10756545</v>
      </c>
      <c r="CV146" s="92">
        <f t="shared" si="3"/>
        <v>10756545</v>
      </c>
      <c r="CW146" s="93">
        <f t="shared" si="4"/>
        <v>43384731</v>
      </c>
      <c r="CX146" s="93">
        <f t="shared" si="5"/>
        <v>10397994</v>
      </c>
      <c r="CY146" s="94"/>
      <c r="CZ146" s="94"/>
    </row>
    <row r="147" spans="1:104" ht="72" customHeight="1" x14ac:dyDescent="0.25">
      <c r="A147" s="5" t="s">
        <v>1437</v>
      </c>
      <c r="B147" s="6">
        <v>44041</v>
      </c>
      <c r="C147" s="7" t="s">
        <v>118</v>
      </c>
      <c r="D147" s="5" t="s">
        <v>102</v>
      </c>
      <c r="E147" s="7" t="s">
        <v>956</v>
      </c>
      <c r="F147" s="7" t="s">
        <v>957</v>
      </c>
      <c r="G147" s="8" t="s">
        <v>1438</v>
      </c>
      <c r="H147" s="7" t="s">
        <v>106</v>
      </c>
      <c r="I147" s="7" t="s">
        <v>1439</v>
      </c>
      <c r="J147" s="9" t="s">
        <v>1440</v>
      </c>
      <c r="K147" s="6">
        <v>44042</v>
      </c>
      <c r="L147" s="7" t="s">
        <v>109</v>
      </c>
      <c r="M147" s="7" t="s">
        <v>110</v>
      </c>
      <c r="N147" s="8" t="s">
        <v>1441</v>
      </c>
      <c r="O147" s="10" t="s">
        <v>102</v>
      </c>
      <c r="P147" s="7" t="s">
        <v>1442</v>
      </c>
      <c r="Q147" s="7" t="s">
        <v>113</v>
      </c>
      <c r="R147" s="7" t="s">
        <v>114</v>
      </c>
      <c r="S147" s="7">
        <v>5</v>
      </c>
      <c r="T147" s="7" t="s">
        <v>1327</v>
      </c>
      <c r="U147" s="7">
        <v>7608</v>
      </c>
      <c r="V147" s="7">
        <v>56</v>
      </c>
      <c r="W147" s="7">
        <v>211</v>
      </c>
      <c r="X147" s="10">
        <v>44026</v>
      </c>
      <c r="Y147" s="7" t="s">
        <v>152</v>
      </c>
      <c r="Z147" s="11">
        <v>39440665</v>
      </c>
      <c r="AA147" s="11">
        <v>7888133</v>
      </c>
      <c r="AB147" s="10" t="s">
        <v>102</v>
      </c>
      <c r="AC147" s="11">
        <v>0</v>
      </c>
      <c r="AD147" s="11">
        <f t="shared" si="9"/>
        <v>39440665</v>
      </c>
      <c r="AE147" s="10" t="s">
        <v>102</v>
      </c>
      <c r="AF147" s="10" t="s">
        <v>102</v>
      </c>
      <c r="AG147" s="10" t="s">
        <v>102</v>
      </c>
      <c r="AH147" s="10" t="s">
        <v>102</v>
      </c>
      <c r="AI147" s="10" t="s">
        <v>102</v>
      </c>
      <c r="AJ147" s="12" t="s">
        <v>698</v>
      </c>
      <c r="AK147" s="13" t="s">
        <v>119</v>
      </c>
      <c r="AL147" s="14" t="s">
        <v>120</v>
      </c>
      <c r="AM147" s="6" t="s">
        <v>121</v>
      </c>
      <c r="AN147" s="6" t="s">
        <v>122</v>
      </c>
      <c r="AO147" s="6" t="s">
        <v>122</v>
      </c>
      <c r="AP147" s="7">
        <v>3813000</v>
      </c>
      <c r="AQ147" s="13" t="s">
        <v>321</v>
      </c>
      <c r="AR147" s="13" t="s">
        <v>690</v>
      </c>
      <c r="AS147" s="13" t="s">
        <v>102</v>
      </c>
      <c r="AT147" s="26" t="s">
        <v>102</v>
      </c>
      <c r="AU147" s="26" t="s">
        <v>102</v>
      </c>
      <c r="AV147" s="26" t="s">
        <v>102</v>
      </c>
      <c r="AW147" s="15" t="s">
        <v>1443</v>
      </c>
      <c r="AX147" s="7">
        <v>182</v>
      </c>
      <c r="AY147" s="10">
        <v>44042</v>
      </c>
      <c r="AZ147" s="7" t="s">
        <v>102</v>
      </c>
      <c r="BA147" s="7" t="s">
        <v>102</v>
      </c>
      <c r="BB147" s="7" t="s">
        <v>102</v>
      </c>
      <c r="BC147" s="7" t="s">
        <v>102</v>
      </c>
      <c r="BD147" s="16">
        <v>44044</v>
      </c>
      <c r="BE147" s="16">
        <v>44195</v>
      </c>
      <c r="BF147" s="10" t="s">
        <v>126</v>
      </c>
      <c r="BG147" s="7" t="s">
        <v>567</v>
      </c>
      <c r="BH147" s="7">
        <v>51748267</v>
      </c>
      <c r="BI147" s="7">
        <v>6</v>
      </c>
      <c r="BJ147" s="7" t="s">
        <v>102</v>
      </c>
      <c r="BK147" s="7" t="s">
        <v>102</v>
      </c>
      <c r="BL147" s="7" t="s">
        <v>102</v>
      </c>
      <c r="BM147" s="7" t="s">
        <v>102</v>
      </c>
      <c r="BN147" s="12" t="str">
        <f>AJ147</f>
        <v>MARTHA CAROLINA OSPINA RODRIGUEZ</v>
      </c>
      <c r="BO147" s="17">
        <f>AD147</f>
        <v>39440665</v>
      </c>
      <c r="BP147" s="17" t="str">
        <f>R147</f>
        <v>2 2. Meses</v>
      </c>
      <c r="BQ147" s="18">
        <f>S147</f>
        <v>5</v>
      </c>
      <c r="BR147" s="94"/>
      <c r="BS147" s="93"/>
      <c r="BT147" s="94"/>
      <c r="BU147" s="94"/>
      <c r="BV147" s="94"/>
      <c r="BW147" s="94"/>
      <c r="BX147" s="94"/>
      <c r="BY147" s="94">
        <v>7888133</v>
      </c>
      <c r="BZ147" s="94">
        <v>7888133</v>
      </c>
      <c r="CA147" s="94">
        <v>7888133</v>
      </c>
      <c r="CB147" s="95">
        <v>7888133</v>
      </c>
      <c r="CC147" s="94"/>
      <c r="CD147" s="94"/>
      <c r="CE147" s="94"/>
      <c r="CF147" s="94"/>
      <c r="CG147" s="94"/>
      <c r="CH147" s="94"/>
      <c r="CI147" s="93">
        <f t="shared" si="1"/>
        <v>31552532</v>
      </c>
      <c r="CJ147" s="97">
        <f t="shared" si="2"/>
        <v>0.8</v>
      </c>
      <c r="CK147" s="98" t="s">
        <v>212</v>
      </c>
      <c r="CL147" s="94"/>
      <c r="CM147" s="94"/>
      <c r="CN147" s="94"/>
      <c r="CO147" s="94"/>
      <c r="CP147" s="94"/>
      <c r="CQ147" s="94">
        <v>6</v>
      </c>
      <c r="CR147" s="94">
        <v>4</v>
      </c>
      <c r="CS147" s="99" t="s">
        <v>1444</v>
      </c>
      <c r="CT147" s="100">
        <v>44186</v>
      </c>
      <c r="CU147" s="101">
        <v>7888133</v>
      </c>
      <c r="CV147" s="92">
        <f t="shared" si="3"/>
        <v>7888133</v>
      </c>
      <c r="CW147" s="93">
        <f t="shared" si="4"/>
        <v>31552532</v>
      </c>
      <c r="CX147" s="93">
        <f t="shared" si="5"/>
        <v>7888133</v>
      </c>
      <c r="CY147" s="94"/>
      <c r="CZ147" s="94"/>
    </row>
    <row r="148" spans="1:104" ht="72" customHeight="1" x14ac:dyDescent="0.25">
      <c r="A148" s="5" t="s">
        <v>1445</v>
      </c>
      <c r="B148" s="6">
        <v>44042</v>
      </c>
      <c r="C148" s="7" t="s">
        <v>101</v>
      </c>
      <c r="D148" s="5" t="s">
        <v>102</v>
      </c>
      <c r="E148" s="7" t="s">
        <v>956</v>
      </c>
      <c r="F148" s="7" t="s">
        <v>957</v>
      </c>
      <c r="G148" s="8" t="s">
        <v>1446</v>
      </c>
      <c r="H148" s="7" t="s">
        <v>106</v>
      </c>
      <c r="I148" s="7" t="s">
        <v>1447</v>
      </c>
      <c r="J148" s="9" t="s">
        <v>1448</v>
      </c>
      <c r="K148" s="6">
        <v>44042</v>
      </c>
      <c r="L148" s="7" t="s">
        <v>109</v>
      </c>
      <c r="M148" s="7" t="s">
        <v>110</v>
      </c>
      <c r="N148" s="8" t="s">
        <v>1449</v>
      </c>
      <c r="O148" s="10" t="s">
        <v>102</v>
      </c>
      <c r="P148" s="7" t="s">
        <v>1450</v>
      </c>
      <c r="Q148" s="7" t="s">
        <v>113</v>
      </c>
      <c r="R148" s="7" t="s">
        <v>114</v>
      </c>
      <c r="S148" s="7">
        <v>5</v>
      </c>
      <c r="T148" s="7" t="s">
        <v>1037</v>
      </c>
      <c r="U148" s="7">
        <v>7621</v>
      </c>
      <c r="V148" s="7">
        <v>56</v>
      </c>
      <c r="W148" s="7">
        <v>206</v>
      </c>
      <c r="X148" s="10">
        <v>44021</v>
      </c>
      <c r="Y148" s="7" t="s">
        <v>152</v>
      </c>
      <c r="Z148" s="11">
        <v>50197210</v>
      </c>
      <c r="AA148" s="11">
        <v>10039442</v>
      </c>
      <c r="AB148" s="10" t="s">
        <v>102</v>
      </c>
      <c r="AC148" s="11">
        <v>0</v>
      </c>
      <c r="AD148" s="11">
        <f t="shared" si="9"/>
        <v>50197210</v>
      </c>
      <c r="AE148" s="10" t="s">
        <v>102</v>
      </c>
      <c r="AF148" s="10" t="s">
        <v>102</v>
      </c>
      <c r="AG148" s="10" t="s">
        <v>102</v>
      </c>
      <c r="AH148" s="10" t="s">
        <v>102</v>
      </c>
      <c r="AI148" s="10" t="s">
        <v>102</v>
      </c>
      <c r="AJ148" s="12" t="s">
        <v>1451</v>
      </c>
      <c r="AK148" s="13" t="s">
        <v>119</v>
      </c>
      <c r="AL148" s="14" t="s">
        <v>120</v>
      </c>
      <c r="AM148" s="6" t="s">
        <v>121</v>
      </c>
      <c r="AN148" s="6" t="s">
        <v>397</v>
      </c>
      <c r="AO148" s="6" t="s">
        <v>397</v>
      </c>
      <c r="AP148" s="7">
        <v>3813000</v>
      </c>
      <c r="AQ148" s="13" t="s">
        <v>123</v>
      </c>
      <c r="AR148" s="13" t="s">
        <v>1452</v>
      </c>
      <c r="AS148" s="13" t="s">
        <v>102</v>
      </c>
      <c r="AT148" s="26" t="s">
        <v>102</v>
      </c>
      <c r="AU148" s="26" t="s">
        <v>102</v>
      </c>
      <c r="AV148" s="26" t="s">
        <v>102</v>
      </c>
      <c r="AW148" s="15" t="s">
        <v>1453</v>
      </c>
      <c r="AX148" s="7">
        <v>180</v>
      </c>
      <c r="AY148" s="10">
        <v>44042</v>
      </c>
      <c r="AZ148" s="7" t="s">
        <v>102</v>
      </c>
      <c r="BA148" s="7" t="s">
        <v>102</v>
      </c>
      <c r="BB148" s="7" t="s">
        <v>102</v>
      </c>
      <c r="BC148" s="7" t="s">
        <v>102</v>
      </c>
      <c r="BD148" s="16">
        <v>44044</v>
      </c>
      <c r="BE148" s="16">
        <v>44195</v>
      </c>
      <c r="BF148" s="10" t="s">
        <v>288</v>
      </c>
      <c r="BG148" s="7" t="s">
        <v>895</v>
      </c>
      <c r="BH148" s="7">
        <v>72171247</v>
      </c>
      <c r="BI148" s="7">
        <v>7</v>
      </c>
      <c r="BJ148" s="7" t="s">
        <v>102</v>
      </c>
      <c r="BK148" s="7" t="s">
        <v>102</v>
      </c>
      <c r="BL148" s="7" t="s">
        <v>102</v>
      </c>
      <c r="BM148" s="7" t="s">
        <v>102</v>
      </c>
      <c r="BN148" s="12" t="str">
        <f>AJ148</f>
        <v>LAURA VILLARRAGA ALBINO</v>
      </c>
      <c r="BO148" s="17">
        <f>AD148</f>
        <v>50197210</v>
      </c>
      <c r="BP148" s="17" t="str">
        <f>R148</f>
        <v>2 2. Meses</v>
      </c>
      <c r="BQ148" s="18">
        <f>S148</f>
        <v>5</v>
      </c>
      <c r="BR148" s="94"/>
      <c r="BS148" s="93"/>
      <c r="BT148" s="94"/>
      <c r="BU148" s="94"/>
      <c r="BV148" s="94"/>
      <c r="BW148" s="94"/>
      <c r="BX148" s="94"/>
      <c r="BY148" s="94">
        <v>10039442</v>
      </c>
      <c r="BZ148" s="94">
        <v>10039442</v>
      </c>
      <c r="CA148" s="94">
        <v>10039442</v>
      </c>
      <c r="CB148" s="95">
        <v>20078884</v>
      </c>
      <c r="CC148" s="96"/>
      <c r="CD148" s="95"/>
      <c r="CE148" s="94"/>
      <c r="CF148" s="94"/>
      <c r="CG148" s="94"/>
      <c r="CH148" s="94"/>
      <c r="CI148" s="93">
        <f t="shared" si="1"/>
        <v>50197210</v>
      </c>
      <c r="CJ148" s="97">
        <f t="shared" si="2"/>
        <v>1</v>
      </c>
      <c r="CK148" s="98" t="s">
        <v>128</v>
      </c>
      <c r="CL148" s="94"/>
      <c r="CM148" s="94"/>
      <c r="CN148" s="94"/>
      <c r="CO148" s="94"/>
      <c r="CP148" s="94"/>
      <c r="CQ148" s="94">
        <v>6</v>
      </c>
      <c r="CR148" s="94">
        <v>6</v>
      </c>
      <c r="CS148" s="99" t="s">
        <v>1454</v>
      </c>
      <c r="CT148" s="100">
        <v>44193</v>
      </c>
      <c r="CU148" s="101">
        <v>10039442</v>
      </c>
      <c r="CV148" s="92">
        <f t="shared" si="3"/>
        <v>10039442</v>
      </c>
      <c r="CW148" s="93">
        <f t="shared" si="4"/>
        <v>50197210</v>
      </c>
      <c r="CX148" s="93">
        <f t="shared" si="5"/>
        <v>0</v>
      </c>
      <c r="CY148" s="94"/>
      <c r="CZ148" s="94"/>
    </row>
    <row r="149" spans="1:104" ht="72" customHeight="1" x14ac:dyDescent="0.25">
      <c r="A149" s="5" t="s">
        <v>1455</v>
      </c>
      <c r="B149" s="6">
        <v>44042</v>
      </c>
      <c r="C149" s="7" t="s">
        <v>118</v>
      </c>
      <c r="D149" s="5" t="s">
        <v>102</v>
      </c>
      <c r="E149" s="7" t="s">
        <v>956</v>
      </c>
      <c r="F149" s="7" t="s">
        <v>957</v>
      </c>
      <c r="G149" s="8" t="s">
        <v>1456</v>
      </c>
      <c r="H149" s="7" t="s">
        <v>106</v>
      </c>
      <c r="I149" s="7" t="s">
        <v>1457</v>
      </c>
      <c r="J149" s="9" t="s">
        <v>1458</v>
      </c>
      <c r="K149" s="6">
        <v>44043</v>
      </c>
      <c r="L149" s="7" t="s">
        <v>109</v>
      </c>
      <c r="M149" s="7" t="s">
        <v>110</v>
      </c>
      <c r="N149" s="8" t="s">
        <v>1459</v>
      </c>
      <c r="O149" s="10" t="s">
        <v>102</v>
      </c>
      <c r="P149" s="7" t="s">
        <v>1460</v>
      </c>
      <c r="Q149" s="7" t="s">
        <v>113</v>
      </c>
      <c r="R149" s="7" t="s">
        <v>114</v>
      </c>
      <c r="S149" s="7">
        <v>5</v>
      </c>
      <c r="T149" s="7" t="s">
        <v>1327</v>
      </c>
      <c r="U149" s="7">
        <v>7608</v>
      </c>
      <c r="V149" s="7">
        <v>56</v>
      </c>
      <c r="W149" s="7">
        <v>213</v>
      </c>
      <c r="X149" s="10">
        <v>44026</v>
      </c>
      <c r="Y149" s="7" t="s">
        <v>152</v>
      </c>
      <c r="Z149" s="11">
        <v>39440665</v>
      </c>
      <c r="AA149" s="11">
        <v>7888133</v>
      </c>
      <c r="AB149" s="10" t="s">
        <v>102</v>
      </c>
      <c r="AC149" s="11">
        <v>0</v>
      </c>
      <c r="AD149" s="11">
        <f t="shared" si="9"/>
        <v>39440665</v>
      </c>
      <c r="AE149" s="10" t="s">
        <v>102</v>
      </c>
      <c r="AF149" s="10" t="s">
        <v>102</v>
      </c>
      <c r="AG149" s="10" t="s">
        <v>102</v>
      </c>
      <c r="AH149" s="10" t="s">
        <v>102</v>
      </c>
      <c r="AI149" s="10" t="s">
        <v>102</v>
      </c>
      <c r="AJ149" s="12" t="s">
        <v>689</v>
      </c>
      <c r="AK149" s="13" t="s">
        <v>119</v>
      </c>
      <c r="AL149" s="14" t="s">
        <v>120</v>
      </c>
      <c r="AM149" s="6" t="s">
        <v>121</v>
      </c>
      <c r="AN149" s="6" t="s">
        <v>122</v>
      </c>
      <c r="AO149" s="6" t="s">
        <v>122</v>
      </c>
      <c r="AP149" s="7">
        <v>3813000</v>
      </c>
      <c r="AQ149" s="13" t="s">
        <v>169</v>
      </c>
      <c r="AR149" s="13" t="s">
        <v>690</v>
      </c>
      <c r="AS149" s="13" t="s">
        <v>102</v>
      </c>
      <c r="AT149" s="26" t="s">
        <v>102</v>
      </c>
      <c r="AU149" s="26" t="s">
        <v>102</v>
      </c>
      <c r="AV149" s="26" t="s">
        <v>102</v>
      </c>
      <c r="AW149" s="15" t="s">
        <v>1461</v>
      </c>
      <c r="AX149" s="7">
        <v>183</v>
      </c>
      <c r="AY149" s="10">
        <v>44043</v>
      </c>
      <c r="AZ149" s="7" t="s">
        <v>102</v>
      </c>
      <c r="BA149" s="7" t="s">
        <v>102</v>
      </c>
      <c r="BB149" s="7" t="s">
        <v>102</v>
      </c>
      <c r="BC149" s="7" t="s">
        <v>102</v>
      </c>
      <c r="BD149" s="16">
        <v>44044</v>
      </c>
      <c r="BE149" s="16">
        <v>44195</v>
      </c>
      <c r="BF149" s="10" t="s">
        <v>126</v>
      </c>
      <c r="BG149" s="7" t="s">
        <v>567</v>
      </c>
      <c r="BH149" s="7">
        <v>51748267</v>
      </c>
      <c r="BI149" s="7">
        <v>6</v>
      </c>
      <c r="BJ149" s="7" t="s">
        <v>102</v>
      </c>
      <c r="BK149" s="7" t="s">
        <v>102</v>
      </c>
      <c r="BL149" s="7" t="s">
        <v>102</v>
      </c>
      <c r="BM149" s="7" t="s">
        <v>102</v>
      </c>
      <c r="BN149" s="12" t="str">
        <f>AJ149</f>
        <v>DIEGO ANDRES CIFUENTES  RODRIGUEZ</v>
      </c>
      <c r="BO149" s="17">
        <f>AD149</f>
        <v>39440665</v>
      </c>
      <c r="BP149" s="17" t="str">
        <f>R149</f>
        <v>2 2. Meses</v>
      </c>
      <c r="BQ149" s="18">
        <f>S149</f>
        <v>5</v>
      </c>
      <c r="BR149" s="94"/>
      <c r="BS149" s="93"/>
      <c r="BT149" s="94"/>
      <c r="BU149" s="94"/>
      <c r="BV149" s="94"/>
      <c r="BW149" s="94"/>
      <c r="BX149" s="94"/>
      <c r="BY149" s="94">
        <v>7888133</v>
      </c>
      <c r="BZ149" s="94">
        <v>7888133</v>
      </c>
      <c r="CA149" s="94">
        <v>7888133</v>
      </c>
      <c r="CB149" s="95">
        <v>7888133</v>
      </c>
      <c r="CC149" s="94"/>
      <c r="CD149" s="94"/>
      <c r="CE149" s="94"/>
      <c r="CF149" s="94"/>
      <c r="CG149" s="94"/>
      <c r="CH149" s="94"/>
      <c r="CI149" s="93">
        <f t="shared" si="1"/>
        <v>31552532</v>
      </c>
      <c r="CJ149" s="97">
        <f t="shared" si="2"/>
        <v>0.8</v>
      </c>
      <c r="CK149" s="98" t="s">
        <v>212</v>
      </c>
      <c r="CL149" s="94"/>
      <c r="CM149" s="94"/>
      <c r="CN149" s="94"/>
      <c r="CO149" s="94"/>
      <c r="CP149" s="94"/>
      <c r="CQ149" s="94">
        <v>5</v>
      </c>
      <c r="CR149" s="94">
        <v>3</v>
      </c>
      <c r="CS149" s="99" t="s">
        <v>1462</v>
      </c>
      <c r="CT149" s="100">
        <v>44183</v>
      </c>
      <c r="CU149" s="101">
        <v>7888133</v>
      </c>
      <c r="CV149" s="92">
        <f t="shared" si="3"/>
        <v>7888133</v>
      </c>
      <c r="CW149" s="93">
        <f t="shared" si="4"/>
        <v>31552532</v>
      </c>
      <c r="CX149" s="93">
        <f t="shared" si="5"/>
        <v>7888133</v>
      </c>
      <c r="CY149" s="94"/>
      <c r="CZ149" s="94"/>
    </row>
    <row r="150" spans="1:104" ht="84" customHeight="1" x14ac:dyDescent="0.25">
      <c r="A150" s="5" t="s">
        <v>1463</v>
      </c>
      <c r="B150" s="6">
        <v>44053</v>
      </c>
      <c r="C150" s="7" t="s">
        <v>145</v>
      </c>
      <c r="D150" s="5" t="s">
        <v>102</v>
      </c>
      <c r="E150" s="7" t="s">
        <v>956</v>
      </c>
      <c r="F150" s="7" t="s">
        <v>957</v>
      </c>
      <c r="G150" s="8" t="s">
        <v>1464</v>
      </c>
      <c r="H150" s="7" t="s">
        <v>106</v>
      </c>
      <c r="I150" s="7" t="s">
        <v>1465</v>
      </c>
      <c r="J150" s="9" t="s">
        <v>1466</v>
      </c>
      <c r="K150" s="6">
        <v>44054</v>
      </c>
      <c r="L150" s="7" t="s">
        <v>109</v>
      </c>
      <c r="M150" s="7" t="s">
        <v>110</v>
      </c>
      <c r="N150" s="8" t="s">
        <v>1467</v>
      </c>
      <c r="O150" s="10" t="s">
        <v>102</v>
      </c>
      <c r="P150" s="7" t="s">
        <v>1468</v>
      </c>
      <c r="Q150" s="7" t="s">
        <v>113</v>
      </c>
      <c r="R150" s="7" t="s">
        <v>232</v>
      </c>
      <c r="S150" s="7">
        <v>140</v>
      </c>
      <c r="T150" s="7" t="s">
        <v>1037</v>
      </c>
      <c r="U150" s="7">
        <v>7621</v>
      </c>
      <c r="V150" s="7">
        <v>56</v>
      </c>
      <c r="W150" s="7">
        <v>221</v>
      </c>
      <c r="X150" s="10">
        <v>44040</v>
      </c>
      <c r="Y150" s="7" t="s">
        <v>152</v>
      </c>
      <c r="Z150" s="11">
        <v>36811287</v>
      </c>
      <c r="AA150" s="11">
        <v>7888133</v>
      </c>
      <c r="AB150" s="10" t="s">
        <v>102</v>
      </c>
      <c r="AC150" s="11">
        <v>0</v>
      </c>
      <c r="AD150" s="11">
        <f t="shared" si="9"/>
        <v>36811287</v>
      </c>
      <c r="AE150" s="10" t="s">
        <v>102</v>
      </c>
      <c r="AF150" s="10" t="s">
        <v>102</v>
      </c>
      <c r="AG150" s="10" t="s">
        <v>102</v>
      </c>
      <c r="AH150" s="10" t="s">
        <v>102</v>
      </c>
      <c r="AI150" s="10" t="s">
        <v>102</v>
      </c>
      <c r="AJ150" s="12" t="s">
        <v>264</v>
      </c>
      <c r="AK150" s="13" t="s">
        <v>119</v>
      </c>
      <c r="AL150" s="14" t="s">
        <v>120</v>
      </c>
      <c r="AM150" s="6" t="s">
        <v>121</v>
      </c>
      <c r="AN150" s="6" t="s">
        <v>122</v>
      </c>
      <c r="AO150" s="6" t="s">
        <v>122</v>
      </c>
      <c r="AP150" s="7">
        <v>3813000</v>
      </c>
      <c r="AQ150" s="13" t="s">
        <v>265</v>
      </c>
      <c r="AR150" s="13" t="s">
        <v>124</v>
      </c>
      <c r="AS150" s="13" t="s">
        <v>102</v>
      </c>
      <c r="AT150" s="26" t="s">
        <v>102</v>
      </c>
      <c r="AU150" s="26" t="s">
        <v>102</v>
      </c>
      <c r="AV150" s="26" t="s">
        <v>102</v>
      </c>
      <c r="AW150" s="15" t="s">
        <v>1469</v>
      </c>
      <c r="AX150" s="7">
        <v>186</v>
      </c>
      <c r="AY150" s="10">
        <v>44055</v>
      </c>
      <c r="AZ150" s="7" t="s">
        <v>102</v>
      </c>
      <c r="BA150" s="7" t="s">
        <v>102</v>
      </c>
      <c r="BB150" s="7" t="s">
        <v>102</v>
      </c>
      <c r="BC150" s="7" t="s">
        <v>102</v>
      </c>
      <c r="BD150" s="16">
        <v>44055</v>
      </c>
      <c r="BE150" s="16">
        <v>44196</v>
      </c>
      <c r="BF150" s="10" t="s">
        <v>267</v>
      </c>
      <c r="BG150" s="7" t="s">
        <v>268</v>
      </c>
      <c r="BH150" s="7">
        <v>79317479</v>
      </c>
      <c r="BI150" s="7">
        <v>3</v>
      </c>
      <c r="BJ150" s="5" t="s">
        <v>102</v>
      </c>
      <c r="BK150" s="5" t="s">
        <v>102</v>
      </c>
      <c r="BL150" s="5" t="s">
        <v>102</v>
      </c>
      <c r="BM150" s="5" t="s">
        <v>102</v>
      </c>
      <c r="BN150" s="12" t="str">
        <f>AJ150</f>
        <v>PAOLA ANDREA GOMEZ VELEZ</v>
      </c>
      <c r="BO150" s="17">
        <f>AD150</f>
        <v>36811287</v>
      </c>
      <c r="BP150" s="17" t="str">
        <f>R150</f>
        <v>1 1. Días</v>
      </c>
      <c r="BQ150" s="18">
        <f>S150</f>
        <v>140</v>
      </c>
      <c r="BR150" s="94"/>
      <c r="BS150" s="93"/>
      <c r="BT150" s="94"/>
      <c r="BU150" s="94"/>
      <c r="BV150" s="94"/>
      <c r="BW150" s="94"/>
      <c r="BX150" s="94"/>
      <c r="BY150" s="94">
        <v>5258755</v>
      </c>
      <c r="BZ150" s="94">
        <v>7888133</v>
      </c>
      <c r="CA150" s="94">
        <v>7888133</v>
      </c>
      <c r="CB150" s="95">
        <v>7888133</v>
      </c>
      <c r="CC150" s="94"/>
      <c r="CD150" s="94"/>
      <c r="CE150" s="94"/>
      <c r="CF150" s="94"/>
      <c r="CG150" s="94"/>
      <c r="CH150" s="94"/>
      <c r="CI150" s="93">
        <f t="shared" si="1"/>
        <v>28923154</v>
      </c>
      <c r="CJ150" s="97">
        <f t="shared" si="2"/>
        <v>0.78571428377388708</v>
      </c>
      <c r="CK150" s="98" t="s">
        <v>212</v>
      </c>
      <c r="CL150" s="94"/>
      <c r="CM150" s="94"/>
      <c r="CN150" s="94"/>
      <c r="CO150" s="94"/>
      <c r="CP150" s="94"/>
      <c r="CQ150" s="94">
        <v>5</v>
      </c>
      <c r="CR150" s="94">
        <v>4</v>
      </c>
      <c r="CS150" s="99" t="s">
        <v>1470</v>
      </c>
      <c r="CT150" s="100">
        <v>44169</v>
      </c>
      <c r="CU150" s="101">
        <v>7888133</v>
      </c>
      <c r="CV150" s="92">
        <f t="shared" si="3"/>
        <v>7888133</v>
      </c>
      <c r="CW150" s="93">
        <f t="shared" si="4"/>
        <v>28923154</v>
      </c>
      <c r="CX150" s="93">
        <f t="shared" si="5"/>
        <v>7888133</v>
      </c>
      <c r="CY150" s="94"/>
      <c r="CZ150" s="94"/>
    </row>
    <row r="151" spans="1:104" ht="72" customHeight="1" x14ac:dyDescent="0.25">
      <c r="A151" s="5" t="s">
        <v>1471</v>
      </c>
      <c r="B151" s="6">
        <v>44048</v>
      </c>
      <c r="C151" s="7" t="s">
        <v>145</v>
      </c>
      <c r="D151" s="5" t="s">
        <v>102</v>
      </c>
      <c r="E151" s="7" t="s">
        <v>103</v>
      </c>
      <c r="F151" s="7" t="s">
        <v>104</v>
      </c>
      <c r="G151" s="8" t="s">
        <v>1472</v>
      </c>
      <c r="H151" s="7" t="s">
        <v>106</v>
      </c>
      <c r="I151" s="7" t="s">
        <v>1473</v>
      </c>
      <c r="J151" s="9" t="s">
        <v>1474</v>
      </c>
      <c r="K151" s="6">
        <v>44055</v>
      </c>
      <c r="L151" s="7" t="s">
        <v>109</v>
      </c>
      <c r="M151" s="7" t="s">
        <v>852</v>
      </c>
      <c r="N151" s="8" t="s">
        <v>1475</v>
      </c>
      <c r="O151" s="10" t="s">
        <v>102</v>
      </c>
      <c r="P151" s="7" t="s">
        <v>1476</v>
      </c>
      <c r="Q151" s="7" t="s">
        <v>113</v>
      </c>
      <c r="R151" s="7" t="s">
        <v>114</v>
      </c>
      <c r="S151" s="7">
        <v>6</v>
      </c>
      <c r="T151" s="7" t="s">
        <v>1327</v>
      </c>
      <c r="U151" s="7">
        <v>7608</v>
      </c>
      <c r="V151" s="7">
        <v>56</v>
      </c>
      <c r="W151" s="7">
        <v>186</v>
      </c>
      <c r="X151" s="10">
        <v>44019</v>
      </c>
      <c r="Y151" s="7" t="s">
        <v>152</v>
      </c>
      <c r="Z151" s="11">
        <v>1242000000</v>
      </c>
      <c r="AA151" s="11" t="s">
        <v>102</v>
      </c>
      <c r="AB151" s="45">
        <v>44195</v>
      </c>
      <c r="AC151" s="46">
        <v>111300000</v>
      </c>
      <c r="AD151" s="11">
        <f t="shared" si="9"/>
        <v>1353300000</v>
      </c>
      <c r="AE151" s="47" t="s">
        <v>1477</v>
      </c>
      <c r="AF151" s="45">
        <v>44195</v>
      </c>
      <c r="AG151" s="47" t="s">
        <v>1478</v>
      </c>
      <c r="AH151" s="10" t="s">
        <v>102</v>
      </c>
      <c r="AI151" s="10" t="s">
        <v>102</v>
      </c>
      <c r="AJ151" s="12" t="s">
        <v>1479</v>
      </c>
      <c r="AK151" s="13" t="s">
        <v>235</v>
      </c>
      <c r="AL151" s="14" t="s">
        <v>860</v>
      </c>
      <c r="AM151" s="6" t="s">
        <v>102</v>
      </c>
      <c r="AN151" s="6" t="s">
        <v>1480</v>
      </c>
      <c r="AO151" s="6" t="s">
        <v>102</v>
      </c>
      <c r="AP151" s="7">
        <v>381300</v>
      </c>
      <c r="AQ151" s="13" t="s">
        <v>102</v>
      </c>
      <c r="AR151" s="13" t="s">
        <v>102</v>
      </c>
      <c r="AS151" s="13" t="s">
        <v>203</v>
      </c>
      <c r="AT151" s="26">
        <v>49778</v>
      </c>
      <c r="AU151" s="26" t="s">
        <v>102</v>
      </c>
      <c r="AV151" s="26" t="s">
        <v>102</v>
      </c>
      <c r="AW151" s="15" t="s">
        <v>1481</v>
      </c>
      <c r="AX151" s="7">
        <v>187</v>
      </c>
      <c r="AY151" s="10">
        <v>44055</v>
      </c>
      <c r="AZ151" s="47">
        <v>331</v>
      </c>
      <c r="BA151" s="45">
        <v>44189</v>
      </c>
      <c r="BB151" s="47">
        <v>307</v>
      </c>
      <c r="BC151" s="45">
        <v>44195</v>
      </c>
      <c r="BD151" s="16">
        <v>44061</v>
      </c>
      <c r="BE151" s="48">
        <v>44261</v>
      </c>
      <c r="BF151" s="10" t="s">
        <v>126</v>
      </c>
      <c r="BG151" s="7" t="s">
        <v>159</v>
      </c>
      <c r="BH151" s="7">
        <v>80767640</v>
      </c>
      <c r="BI151" s="7">
        <v>7</v>
      </c>
      <c r="BJ151" s="7" t="s">
        <v>102</v>
      </c>
      <c r="BK151" s="7" t="s">
        <v>102</v>
      </c>
      <c r="BL151" s="7" t="s">
        <v>102</v>
      </c>
      <c r="BM151" s="7" t="s">
        <v>102</v>
      </c>
      <c r="BN151" s="12" t="str">
        <f>AJ151</f>
        <v>INFOTIC S.A.</v>
      </c>
      <c r="BO151" s="17">
        <f>AD151</f>
        <v>1353300000</v>
      </c>
      <c r="BP151" s="17" t="str">
        <f>R151</f>
        <v>2 2. Meses</v>
      </c>
      <c r="BQ151" s="18">
        <f>S151</f>
        <v>6</v>
      </c>
      <c r="BR151" s="94"/>
      <c r="BS151" s="93"/>
      <c r="BT151" s="94"/>
      <c r="BU151" s="94"/>
      <c r="BV151" s="94"/>
      <c r="BW151" s="94"/>
      <c r="BX151" s="94"/>
      <c r="BY151" s="94"/>
      <c r="BZ151" s="94">
        <v>252783530</v>
      </c>
      <c r="CA151" s="95">
        <v>298080000</v>
      </c>
      <c r="CB151" s="95">
        <v>312691765</v>
      </c>
      <c r="CC151" s="96"/>
      <c r="CD151" s="95"/>
      <c r="CE151" s="94"/>
      <c r="CF151" s="94"/>
      <c r="CG151" s="94"/>
      <c r="CH151" s="94"/>
      <c r="CI151" s="93">
        <f t="shared" si="1"/>
        <v>863555295</v>
      </c>
      <c r="CJ151" s="97">
        <f t="shared" si="2"/>
        <v>0.63811076258035915</v>
      </c>
      <c r="CK151" s="98" t="s">
        <v>212</v>
      </c>
      <c r="CL151" s="94"/>
      <c r="CM151" s="94"/>
      <c r="CN151" s="94"/>
      <c r="CO151" s="94"/>
      <c r="CP151" s="94"/>
      <c r="CQ151" s="94">
        <v>7</v>
      </c>
      <c r="CR151" s="94">
        <v>6</v>
      </c>
      <c r="CS151" s="99" t="s">
        <v>1482</v>
      </c>
      <c r="CT151" s="100">
        <v>44188</v>
      </c>
      <c r="CU151" s="101">
        <v>170957647</v>
      </c>
      <c r="CV151" s="92">
        <f t="shared" si="3"/>
        <v>170957647</v>
      </c>
      <c r="CW151" s="93">
        <f t="shared" si="4"/>
        <v>863555295</v>
      </c>
      <c r="CX151" s="93">
        <f t="shared" si="5"/>
        <v>489744705</v>
      </c>
      <c r="CY151" s="94"/>
      <c r="CZ151" s="94"/>
    </row>
    <row r="152" spans="1:104" ht="72" customHeight="1" x14ac:dyDescent="0.25">
      <c r="A152" s="5" t="s">
        <v>1483</v>
      </c>
      <c r="B152" s="6">
        <v>44055</v>
      </c>
      <c r="C152" s="7" t="s">
        <v>118</v>
      </c>
      <c r="D152" s="5" t="s">
        <v>102</v>
      </c>
      <c r="E152" s="7" t="s">
        <v>956</v>
      </c>
      <c r="F152" s="7" t="s">
        <v>957</v>
      </c>
      <c r="G152" s="8" t="s">
        <v>1484</v>
      </c>
      <c r="H152" s="7" t="s">
        <v>106</v>
      </c>
      <c r="I152" s="7" t="s">
        <v>1485</v>
      </c>
      <c r="J152" s="9" t="s">
        <v>1486</v>
      </c>
      <c r="K152" s="6">
        <v>44056</v>
      </c>
      <c r="L152" s="7" t="s">
        <v>109</v>
      </c>
      <c r="M152" s="7" t="s">
        <v>110</v>
      </c>
      <c r="N152" s="8" t="s">
        <v>1487</v>
      </c>
      <c r="O152" s="10" t="s">
        <v>102</v>
      </c>
      <c r="P152" s="7" t="s">
        <v>1488</v>
      </c>
      <c r="Q152" s="7" t="s">
        <v>113</v>
      </c>
      <c r="R152" s="7" t="s">
        <v>232</v>
      </c>
      <c r="S152" s="7">
        <v>135</v>
      </c>
      <c r="T152" s="7" t="s">
        <v>1037</v>
      </c>
      <c r="U152" s="7">
        <v>7621</v>
      </c>
      <c r="V152" s="7">
        <v>56</v>
      </c>
      <c r="W152" s="7">
        <v>222</v>
      </c>
      <c r="X152" s="10">
        <v>44040</v>
      </c>
      <c r="Y152" s="7" t="s">
        <v>152</v>
      </c>
      <c r="Z152" s="11">
        <v>35496599</v>
      </c>
      <c r="AA152" s="11">
        <v>7888133</v>
      </c>
      <c r="AB152" s="10" t="s">
        <v>102</v>
      </c>
      <c r="AC152" s="11">
        <v>0</v>
      </c>
      <c r="AD152" s="11">
        <f t="shared" si="9"/>
        <v>35496599</v>
      </c>
      <c r="AE152" s="10" t="s">
        <v>102</v>
      </c>
      <c r="AF152" s="10" t="s">
        <v>102</v>
      </c>
      <c r="AG152" s="10" t="s">
        <v>102</v>
      </c>
      <c r="AH152" s="10" t="s">
        <v>102</v>
      </c>
      <c r="AI152" s="10" t="s">
        <v>102</v>
      </c>
      <c r="AJ152" s="12" t="s">
        <v>1489</v>
      </c>
      <c r="AK152" s="13" t="s">
        <v>119</v>
      </c>
      <c r="AL152" s="14" t="s">
        <v>120</v>
      </c>
      <c r="AM152" s="6" t="s">
        <v>121</v>
      </c>
      <c r="AN152" s="6" t="s">
        <v>418</v>
      </c>
      <c r="AO152" s="6" t="s">
        <v>756</v>
      </c>
      <c r="AP152" s="7">
        <v>3813000</v>
      </c>
      <c r="AQ152" s="13" t="s">
        <v>657</v>
      </c>
      <c r="AR152" s="13" t="s">
        <v>1452</v>
      </c>
      <c r="AS152" s="13" t="s">
        <v>102</v>
      </c>
      <c r="AT152" s="26" t="s">
        <v>102</v>
      </c>
      <c r="AU152" s="26" t="s">
        <v>102</v>
      </c>
      <c r="AV152" s="26" t="s">
        <v>102</v>
      </c>
      <c r="AW152" s="15" t="s">
        <v>1490</v>
      </c>
      <c r="AX152" s="7">
        <v>189</v>
      </c>
      <c r="AY152" s="10">
        <v>44056</v>
      </c>
      <c r="AZ152" s="7" t="s">
        <v>102</v>
      </c>
      <c r="BA152" s="7" t="s">
        <v>102</v>
      </c>
      <c r="BB152" s="7" t="s">
        <v>102</v>
      </c>
      <c r="BC152" s="7" t="s">
        <v>102</v>
      </c>
      <c r="BD152" s="16">
        <v>44057</v>
      </c>
      <c r="BE152" s="16">
        <v>44193</v>
      </c>
      <c r="BF152" s="10" t="s">
        <v>298</v>
      </c>
      <c r="BG152" s="7" t="s">
        <v>299</v>
      </c>
      <c r="BH152" s="7">
        <v>39742375</v>
      </c>
      <c r="BI152" s="7">
        <v>2</v>
      </c>
      <c r="BJ152" s="7" t="s">
        <v>102</v>
      </c>
      <c r="BK152" s="7" t="s">
        <v>102</v>
      </c>
      <c r="BL152" s="7" t="s">
        <v>102</v>
      </c>
      <c r="BM152" s="7" t="s">
        <v>102</v>
      </c>
      <c r="BN152" s="12" t="str">
        <f>AJ152</f>
        <v>GUILLERMINA VICTORIA TORRES ROMERO</v>
      </c>
      <c r="BO152" s="17">
        <f>AD152</f>
        <v>35496599</v>
      </c>
      <c r="BP152" s="17" t="str">
        <f>R152</f>
        <v>1 1. Días</v>
      </c>
      <c r="BQ152" s="18">
        <f>S152</f>
        <v>135</v>
      </c>
      <c r="BR152" s="94"/>
      <c r="BS152" s="93"/>
      <c r="BT152" s="94"/>
      <c r="BU152" s="94"/>
      <c r="BV152" s="94"/>
      <c r="BW152" s="94"/>
      <c r="BX152" s="94"/>
      <c r="BY152" s="94">
        <v>4469942</v>
      </c>
      <c r="BZ152" s="94">
        <v>7888133</v>
      </c>
      <c r="CA152" s="94">
        <v>7888133</v>
      </c>
      <c r="CB152" s="94"/>
      <c r="CC152" s="94"/>
      <c r="CD152" s="94"/>
      <c r="CE152" s="94"/>
      <c r="CF152" s="94"/>
      <c r="CG152" s="94"/>
      <c r="CH152" s="94"/>
      <c r="CI152" s="93">
        <f t="shared" si="1"/>
        <v>20246208</v>
      </c>
      <c r="CJ152" s="97">
        <f t="shared" si="2"/>
        <v>0.57037036139715813</v>
      </c>
      <c r="CK152" s="98" t="s">
        <v>212</v>
      </c>
      <c r="CL152" s="94"/>
      <c r="CM152" s="94"/>
      <c r="CN152" s="94"/>
      <c r="CO152" s="94"/>
      <c r="CP152" s="94"/>
      <c r="CQ152" s="94">
        <v>5</v>
      </c>
      <c r="CR152" s="94">
        <v>3</v>
      </c>
      <c r="CS152" s="99" t="s">
        <v>1491</v>
      </c>
      <c r="CT152" s="100">
        <v>44148</v>
      </c>
      <c r="CU152" s="102">
        <v>7888133</v>
      </c>
      <c r="CV152" s="92">
        <f t="shared" si="3"/>
        <v>7888133</v>
      </c>
      <c r="CW152" s="93">
        <f t="shared" si="4"/>
        <v>20246208</v>
      </c>
      <c r="CX152" s="93">
        <f t="shared" si="5"/>
        <v>15250391</v>
      </c>
      <c r="CY152" s="94"/>
      <c r="CZ152" s="94"/>
    </row>
    <row r="153" spans="1:104" ht="96" customHeight="1" x14ac:dyDescent="0.25">
      <c r="A153" s="5" t="s">
        <v>1492</v>
      </c>
      <c r="B153" s="6">
        <v>44056</v>
      </c>
      <c r="C153" s="7" t="s">
        <v>118</v>
      </c>
      <c r="D153" s="5" t="s">
        <v>102</v>
      </c>
      <c r="E153" s="7" t="s">
        <v>956</v>
      </c>
      <c r="F153" s="7" t="s">
        <v>957</v>
      </c>
      <c r="G153" s="8" t="s">
        <v>1493</v>
      </c>
      <c r="H153" s="7" t="s">
        <v>106</v>
      </c>
      <c r="I153" s="7" t="s">
        <v>1494</v>
      </c>
      <c r="J153" s="9" t="s">
        <v>1495</v>
      </c>
      <c r="K153" s="6">
        <v>44056</v>
      </c>
      <c r="L153" s="7" t="s">
        <v>109</v>
      </c>
      <c r="M153" s="7" t="s">
        <v>110</v>
      </c>
      <c r="N153" s="8" t="s">
        <v>1496</v>
      </c>
      <c r="O153" s="10" t="s">
        <v>102</v>
      </c>
      <c r="P153" s="7" t="s">
        <v>1497</v>
      </c>
      <c r="Q153" s="7" t="s">
        <v>113</v>
      </c>
      <c r="R153" s="7" t="s">
        <v>232</v>
      </c>
      <c r="S153" s="7">
        <v>135</v>
      </c>
      <c r="T153" s="7" t="s">
        <v>115</v>
      </c>
      <c r="U153" s="7" t="s">
        <v>116</v>
      </c>
      <c r="V153" s="7" t="s">
        <v>102</v>
      </c>
      <c r="W153" s="7">
        <v>217</v>
      </c>
      <c r="X153" s="10">
        <v>44029</v>
      </c>
      <c r="Y153" s="7" t="s">
        <v>117</v>
      </c>
      <c r="Z153" s="11">
        <v>35496599</v>
      </c>
      <c r="AA153" s="11">
        <v>7888133</v>
      </c>
      <c r="AB153" s="10" t="s">
        <v>102</v>
      </c>
      <c r="AC153" s="11">
        <v>0</v>
      </c>
      <c r="AD153" s="11">
        <f t="shared" si="9"/>
        <v>35496599</v>
      </c>
      <c r="AE153" s="10" t="s">
        <v>102</v>
      </c>
      <c r="AF153" s="10" t="s">
        <v>102</v>
      </c>
      <c r="AG153" s="10" t="s">
        <v>102</v>
      </c>
      <c r="AH153" s="10" t="s">
        <v>102</v>
      </c>
      <c r="AI153" s="10" t="s">
        <v>102</v>
      </c>
      <c r="AJ153" s="12" t="s">
        <v>319</v>
      </c>
      <c r="AK153" s="13" t="s">
        <v>119</v>
      </c>
      <c r="AL153" s="14" t="s">
        <v>120</v>
      </c>
      <c r="AM153" s="6" t="s">
        <v>121</v>
      </c>
      <c r="AN153" s="6" t="s">
        <v>251</v>
      </c>
      <c r="AO153" s="6" t="s">
        <v>320</v>
      </c>
      <c r="AP153" s="7">
        <v>3813000</v>
      </c>
      <c r="AQ153" s="13" t="s">
        <v>321</v>
      </c>
      <c r="AR153" s="13" t="s">
        <v>124</v>
      </c>
      <c r="AS153" s="13" t="s">
        <v>102</v>
      </c>
      <c r="AT153" s="26" t="s">
        <v>102</v>
      </c>
      <c r="AU153" s="26" t="s">
        <v>102</v>
      </c>
      <c r="AV153" s="26" t="s">
        <v>102</v>
      </c>
      <c r="AW153" s="15" t="s">
        <v>1498</v>
      </c>
      <c r="AX153" s="7">
        <v>191</v>
      </c>
      <c r="AY153" s="10">
        <v>44057</v>
      </c>
      <c r="AZ153" s="7" t="s">
        <v>102</v>
      </c>
      <c r="BA153" s="7" t="s">
        <v>102</v>
      </c>
      <c r="BB153" s="7" t="s">
        <v>102</v>
      </c>
      <c r="BC153" s="7" t="s">
        <v>102</v>
      </c>
      <c r="BD153" s="16">
        <v>44057</v>
      </c>
      <c r="BE153" s="16">
        <v>44193</v>
      </c>
      <c r="BF153" s="10" t="s">
        <v>323</v>
      </c>
      <c r="BG153" s="7" t="s">
        <v>324</v>
      </c>
      <c r="BH153" s="7">
        <v>60367185</v>
      </c>
      <c r="BI153" s="28">
        <v>8</v>
      </c>
      <c r="BJ153" s="7" t="s">
        <v>102</v>
      </c>
      <c r="BK153" s="7" t="s">
        <v>102</v>
      </c>
      <c r="BL153" s="7" t="s">
        <v>102</v>
      </c>
      <c r="BM153" s="7" t="s">
        <v>102</v>
      </c>
      <c r="BN153" s="12" t="str">
        <f>AJ153</f>
        <v>DIANA MARCELA ALVARADO DELGADILLO</v>
      </c>
      <c r="BO153" s="17">
        <f>AD153</f>
        <v>35496599</v>
      </c>
      <c r="BP153" s="17" t="str">
        <f>R153</f>
        <v>1 1. Días</v>
      </c>
      <c r="BQ153" s="18">
        <f>S153</f>
        <v>135</v>
      </c>
      <c r="BR153" s="94"/>
      <c r="BS153" s="93"/>
      <c r="BT153" s="94"/>
      <c r="BU153" s="94"/>
      <c r="BV153" s="94"/>
      <c r="BW153" s="94"/>
      <c r="BX153" s="94"/>
      <c r="BY153" s="94">
        <v>4469942</v>
      </c>
      <c r="BZ153" s="94">
        <v>7888133</v>
      </c>
      <c r="CA153" s="94">
        <v>7888133</v>
      </c>
      <c r="CB153" s="95">
        <v>15250391</v>
      </c>
      <c r="CC153" s="96"/>
      <c r="CD153" s="95"/>
      <c r="CE153" s="94"/>
      <c r="CF153" s="94"/>
      <c r="CG153" s="94"/>
      <c r="CH153" s="94"/>
      <c r="CI153" s="93">
        <f t="shared" si="1"/>
        <v>35496599</v>
      </c>
      <c r="CJ153" s="97">
        <f t="shared" si="2"/>
        <v>1</v>
      </c>
      <c r="CK153" s="98" t="s">
        <v>128</v>
      </c>
      <c r="CL153" s="94"/>
      <c r="CM153" s="94"/>
      <c r="CN153" s="94"/>
      <c r="CO153" s="94"/>
      <c r="CP153" s="94"/>
      <c r="CQ153" s="94">
        <v>5</v>
      </c>
      <c r="CR153" s="94">
        <v>5</v>
      </c>
      <c r="CS153" s="99" t="s">
        <v>1499</v>
      </c>
      <c r="CT153" s="100">
        <v>44193</v>
      </c>
      <c r="CU153" s="101">
        <v>7362258</v>
      </c>
      <c r="CV153" s="92">
        <f t="shared" si="3"/>
        <v>7362258</v>
      </c>
      <c r="CW153" s="93">
        <f t="shared" si="4"/>
        <v>35496599</v>
      </c>
      <c r="CX153" s="93">
        <f t="shared" si="5"/>
        <v>0</v>
      </c>
      <c r="CY153" s="94"/>
      <c r="CZ153" s="94"/>
    </row>
    <row r="154" spans="1:104" ht="61.5" customHeight="1" x14ac:dyDescent="0.25">
      <c r="A154" s="5" t="s">
        <v>1500</v>
      </c>
      <c r="B154" s="6">
        <v>44056</v>
      </c>
      <c r="C154" s="7" t="s">
        <v>101</v>
      </c>
      <c r="D154" s="5" t="s">
        <v>102</v>
      </c>
      <c r="E154" s="7" t="s">
        <v>956</v>
      </c>
      <c r="F154" s="7" t="s">
        <v>957</v>
      </c>
      <c r="G154" s="8" t="s">
        <v>1501</v>
      </c>
      <c r="H154" s="7" t="s">
        <v>228</v>
      </c>
      <c r="I154" s="7">
        <v>53548</v>
      </c>
      <c r="J154" s="9" t="s">
        <v>1502</v>
      </c>
      <c r="K154" s="6">
        <v>44056</v>
      </c>
      <c r="L154" s="7" t="s">
        <v>229</v>
      </c>
      <c r="M154" s="7" t="s">
        <v>961</v>
      </c>
      <c r="N154" s="8" t="s">
        <v>1501</v>
      </c>
      <c r="O154" s="10" t="s">
        <v>102</v>
      </c>
      <c r="P154" s="7">
        <v>53548</v>
      </c>
      <c r="Q154" s="7" t="s">
        <v>231</v>
      </c>
      <c r="R154" s="7" t="s">
        <v>114</v>
      </c>
      <c r="S154" s="7">
        <v>3</v>
      </c>
      <c r="T154" s="7" t="s">
        <v>1081</v>
      </c>
      <c r="U154" s="7">
        <v>7632</v>
      </c>
      <c r="V154" s="7">
        <v>54</v>
      </c>
      <c r="W154" s="7">
        <v>220</v>
      </c>
      <c r="X154" s="10">
        <v>44040</v>
      </c>
      <c r="Y154" s="7" t="s">
        <v>152</v>
      </c>
      <c r="Z154" s="11">
        <v>35922311</v>
      </c>
      <c r="AA154" s="11" t="s">
        <v>102</v>
      </c>
      <c r="AB154" s="10" t="s">
        <v>102</v>
      </c>
      <c r="AC154" s="11">
        <v>0</v>
      </c>
      <c r="AD154" s="11">
        <f t="shared" si="9"/>
        <v>35922311</v>
      </c>
      <c r="AE154" s="23" t="s">
        <v>1503</v>
      </c>
      <c r="AF154" s="7" t="s">
        <v>1504</v>
      </c>
      <c r="AG154" s="7" t="s">
        <v>1505</v>
      </c>
      <c r="AH154" s="10" t="s">
        <v>102</v>
      </c>
      <c r="AI154" s="10" t="s">
        <v>102</v>
      </c>
      <c r="AJ154" s="12" t="s">
        <v>1506</v>
      </c>
      <c r="AK154" s="13" t="s">
        <v>235</v>
      </c>
      <c r="AL154" s="14" t="s">
        <v>585</v>
      </c>
      <c r="AM154" s="6" t="s">
        <v>102</v>
      </c>
      <c r="AN154" s="6" t="s">
        <v>102</v>
      </c>
      <c r="AO154" s="6" t="s">
        <v>102</v>
      </c>
      <c r="AP154" s="7">
        <v>3813000</v>
      </c>
      <c r="AQ154" s="13" t="s">
        <v>102</v>
      </c>
      <c r="AR154" s="13" t="s">
        <v>102</v>
      </c>
      <c r="AS154" s="13" t="s">
        <v>203</v>
      </c>
      <c r="AT154" s="26">
        <v>56208</v>
      </c>
      <c r="AU154" s="26" t="s">
        <v>102</v>
      </c>
      <c r="AV154" s="26" t="s">
        <v>102</v>
      </c>
      <c r="AW154" s="15" t="s">
        <v>1507</v>
      </c>
      <c r="AX154" s="7">
        <v>190</v>
      </c>
      <c r="AY154" s="10">
        <v>44056</v>
      </c>
      <c r="AZ154" s="7" t="s">
        <v>102</v>
      </c>
      <c r="BA154" s="7" t="s">
        <v>102</v>
      </c>
      <c r="BB154" s="7" t="s">
        <v>102</v>
      </c>
      <c r="BC154" s="7" t="s">
        <v>102</v>
      </c>
      <c r="BD154" s="35">
        <v>44069</v>
      </c>
      <c r="BE154" s="35">
        <v>44227</v>
      </c>
      <c r="BF154" s="10" t="s">
        <v>238</v>
      </c>
      <c r="BG154" s="7" t="s">
        <v>239</v>
      </c>
      <c r="BH154" s="7">
        <v>79468174</v>
      </c>
      <c r="BI154" s="7">
        <v>1</v>
      </c>
      <c r="BJ154" s="5" t="s">
        <v>102</v>
      </c>
      <c r="BK154" s="5" t="s">
        <v>102</v>
      </c>
      <c r="BL154" s="5" t="s">
        <v>102</v>
      </c>
      <c r="BM154" s="5" t="s">
        <v>102</v>
      </c>
      <c r="BN154" s="12" t="str">
        <f>AJ154</f>
        <v>P&amp;P SYSTEMS COLOMBIA S.A.S.</v>
      </c>
      <c r="BO154" s="17">
        <f>AD154</f>
        <v>35922311</v>
      </c>
      <c r="BP154" s="17" t="str">
        <f>R154</f>
        <v>2 2. Meses</v>
      </c>
      <c r="BQ154" s="18">
        <f>S154</f>
        <v>3</v>
      </c>
      <c r="BR154" s="94"/>
      <c r="BS154" s="93"/>
      <c r="BT154" s="94"/>
      <c r="BU154" s="94"/>
      <c r="BV154" s="94"/>
      <c r="BW154" s="94"/>
      <c r="BX154" s="94"/>
      <c r="BY154" s="94"/>
      <c r="BZ154" s="94"/>
      <c r="CA154" s="94"/>
      <c r="CB154" s="94"/>
      <c r="CC154" s="94"/>
      <c r="CD154" s="94"/>
      <c r="CE154" s="94"/>
      <c r="CF154" s="94"/>
      <c r="CG154" s="94"/>
      <c r="CH154" s="94"/>
      <c r="CI154" s="93">
        <f t="shared" si="1"/>
        <v>0</v>
      </c>
      <c r="CJ154" s="97">
        <f t="shared" si="2"/>
        <v>0</v>
      </c>
      <c r="CK154" s="98"/>
      <c r="CL154" s="94"/>
      <c r="CM154" s="94"/>
      <c r="CN154" s="94"/>
      <c r="CO154" s="94"/>
      <c r="CP154" s="94"/>
      <c r="CQ154" s="94"/>
      <c r="CR154" s="94"/>
      <c r="CS154" s="99"/>
      <c r="CT154" s="100"/>
      <c r="CU154" s="102"/>
      <c r="CV154" s="92">
        <f t="shared" si="3"/>
        <v>0</v>
      </c>
      <c r="CW154" s="93">
        <f t="shared" si="4"/>
        <v>0</v>
      </c>
      <c r="CX154" s="93">
        <f t="shared" si="5"/>
        <v>35922311</v>
      </c>
      <c r="CY154" s="94"/>
      <c r="CZ154" s="94"/>
    </row>
    <row r="155" spans="1:104" ht="72" customHeight="1" x14ac:dyDescent="0.25">
      <c r="A155" s="5" t="s">
        <v>1508</v>
      </c>
      <c r="B155" s="6">
        <v>44062</v>
      </c>
      <c r="C155" s="7" t="s">
        <v>145</v>
      </c>
      <c r="D155" s="5" t="s">
        <v>102</v>
      </c>
      <c r="E155" s="7" t="s">
        <v>956</v>
      </c>
      <c r="F155" s="7" t="s">
        <v>957</v>
      </c>
      <c r="G155" s="8" t="s">
        <v>1509</v>
      </c>
      <c r="H155" s="7" t="s">
        <v>106</v>
      </c>
      <c r="I155" s="7" t="s">
        <v>1510</v>
      </c>
      <c r="J155" s="9" t="s">
        <v>1511</v>
      </c>
      <c r="K155" s="6">
        <v>44063</v>
      </c>
      <c r="L155" s="7" t="s">
        <v>109</v>
      </c>
      <c r="M155" s="7" t="s">
        <v>110</v>
      </c>
      <c r="N155" s="8" t="s">
        <v>1512</v>
      </c>
      <c r="O155" s="10" t="s">
        <v>102</v>
      </c>
      <c r="P155" s="7" t="s">
        <v>1513</v>
      </c>
      <c r="Q155" s="7" t="s">
        <v>113</v>
      </c>
      <c r="R155" s="7" t="s">
        <v>232</v>
      </c>
      <c r="S155" s="7">
        <v>165</v>
      </c>
      <c r="T155" s="7" t="s">
        <v>1327</v>
      </c>
      <c r="U155" s="7">
        <v>7608</v>
      </c>
      <c r="V155" s="7">
        <v>56</v>
      </c>
      <c r="W155" s="7">
        <v>209</v>
      </c>
      <c r="X155" s="10">
        <v>44021</v>
      </c>
      <c r="Y155" s="7" t="s">
        <v>152</v>
      </c>
      <c r="Z155" s="11">
        <v>43384732</v>
      </c>
      <c r="AA155" s="11">
        <v>7888133</v>
      </c>
      <c r="AB155" s="10" t="s">
        <v>102</v>
      </c>
      <c r="AC155" s="11">
        <v>0</v>
      </c>
      <c r="AD155" s="11">
        <f t="shared" si="9"/>
        <v>43384732</v>
      </c>
      <c r="AE155" s="10" t="s">
        <v>102</v>
      </c>
      <c r="AF155" s="10" t="s">
        <v>102</v>
      </c>
      <c r="AG155" s="10" t="s">
        <v>102</v>
      </c>
      <c r="AH155" s="10" t="s">
        <v>102</v>
      </c>
      <c r="AI155" s="10" t="s">
        <v>102</v>
      </c>
      <c r="AJ155" s="12" t="s">
        <v>1514</v>
      </c>
      <c r="AK155" s="13" t="s">
        <v>119</v>
      </c>
      <c r="AL155" s="14" t="s">
        <v>120</v>
      </c>
      <c r="AM155" s="6" t="s">
        <v>121</v>
      </c>
      <c r="AN155" s="6" t="s">
        <v>122</v>
      </c>
      <c r="AO155" s="6" t="s">
        <v>122</v>
      </c>
      <c r="AP155" s="7">
        <v>3813000</v>
      </c>
      <c r="AQ155" s="13" t="s">
        <v>494</v>
      </c>
      <c r="AR155" s="14" t="s">
        <v>1515</v>
      </c>
      <c r="AS155" s="13" t="s">
        <v>102</v>
      </c>
      <c r="AT155" s="26" t="s">
        <v>102</v>
      </c>
      <c r="AU155" s="26" t="s">
        <v>102</v>
      </c>
      <c r="AV155" s="26" t="s">
        <v>102</v>
      </c>
      <c r="AW155" s="15" t="s">
        <v>1516</v>
      </c>
      <c r="AX155" s="7">
        <v>193</v>
      </c>
      <c r="AY155" s="10">
        <v>44063</v>
      </c>
      <c r="AZ155" s="7" t="s">
        <v>102</v>
      </c>
      <c r="BA155" s="7" t="s">
        <v>102</v>
      </c>
      <c r="BB155" s="7" t="s">
        <v>102</v>
      </c>
      <c r="BC155" s="7" t="s">
        <v>102</v>
      </c>
      <c r="BD155" s="16">
        <v>44067</v>
      </c>
      <c r="BE155" s="16">
        <v>44234</v>
      </c>
      <c r="BF155" s="10" t="s">
        <v>126</v>
      </c>
      <c r="BG155" s="7" t="s">
        <v>159</v>
      </c>
      <c r="BH155" s="7">
        <v>80767640</v>
      </c>
      <c r="BI155" s="7">
        <v>7</v>
      </c>
      <c r="BJ155" s="7" t="s">
        <v>102</v>
      </c>
      <c r="BK155" s="7" t="s">
        <v>102</v>
      </c>
      <c r="BL155" s="7" t="s">
        <v>102</v>
      </c>
      <c r="BM155" s="7" t="s">
        <v>102</v>
      </c>
      <c r="BN155" s="12" t="str">
        <f>AJ155</f>
        <v>PAOLA GOMEZ MARTINEZ</v>
      </c>
      <c r="BO155" s="17">
        <f>AD155</f>
        <v>43384732</v>
      </c>
      <c r="BP155" s="17" t="str">
        <f>R155</f>
        <v>1 1. Días</v>
      </c>
      <c r="BQ155" s="18">
        <f>S155</f>
        <v>165</v>
      </c>
      <c r="BR155" s="94"/>
      <c r="BS155" s="93"/>
      <c r="BT155" s="94"/>
      <c r="BU155" s="94"/>
      <c r="BV155" s="94"/>
      <c r="BW155" s="94"/>
      <c r="BX155" s="94"/>
      <c r="BY155" s="94">
        <v>1840564</v>
      </c>
      <c r="BZ155" s="94">
        <v>7888133</v>
      </c>
      <c r="CA155" s="94">
        <v>7888133</v>
      </c>
      <c r="CB155" s="95">
        <v>15776266</v>
      </c>
      <c r="CC155" s="96"/>
      <c r="CD155" s="95"/>
      <c r="CE155" s="94"/>
      <c r="CF155" s="94"/>
      <c r="CG155" s="94"/>
      <c r="CH155" s="94"/>
      <c r="CI155" s="93">
        <f t="shared" si="1"/>
        <v>33393096</v>
      </c>
      <c r="CJ155" s="97">
        <f t="shared" si="2"/>
        <v>0.76969695237485847</v>
      </c>
      <c r="CK155" s="98" t="s">
        <v>212</v>
      </c>
      <c r="CL155" s="94"/>
      <c r="CM155" s="94"/>
      <c r="CN155" s="94"/>
      <c r="CO155" s="94"/>
      <c r="CP155" s="94"/>
      <c r="CQ155" s="94">
        <v>6</v>
      </c>
      <c r="CR155" s="94">
        <v>5</v>
      </c>
      <c r="CS155" s="99" t="s">
        <v>1517</v>
      </c>
      <c r="CT155" s="100">
        <v>44194</v>
      </c>
      <c r="CU155" s="101">
        <v>7888133</v>
      </c>
      <c r="CV155" s="92">
        <f t="shared" si="3"/>
        <v>7888133</v>
      </c>
      <c r="CW155" s="93">
        <f t="shared" si="4"/>
        <v>33393096</v>
      </c>
      <c r="CX155" s="93">
        <f t="shared" si="5"/>
        <v>9991636</v>
      </c>
      <c r="CY155" s="94"/>
      <c r="CZ155" s="94"/>
    </row>
    <row r="156" spans="1:104" ht="72" customHeight="1" x14ac:dyDescent="0.25">
      <c r="A156" s="19" t="s">
        <v>1518</v>
      </c>
      <c r="B156" s="20">
        <v>44064</v>
      </c>
      <c r="C156" s="7" t="s">
        <v>1191</v>
      </c>
      <c r="D156" s="5" t="s">
        <v>102</v>
      </c>
      <c r="E156" s="7" t="s">
        <v>956</v>
      </c>
      <c r="F156" s="7" t="s">
        <v>957</v>
      </c>
      <c r="G156" s="8" t="s">
        <v>1519</v>
      </c>
      <c r="H156" s="7" t="s">
        <v>106</v>
      </c>
      <c r="I156" s="7" t="s">
        <v>1520</v>
      </c>
      <c r="J156" s="9" t="s">
        <v>1521</v>
      </c>
      <c r="K156" s="6">
        <v>44064</v>
      </c>
      <c r="L156" s="7" t="s">
        <v>109</v>
      </c>
      <c r="M156" s="7" t="s">
        <v>273</v>
      </c>
      <c r="N156" s="8" t="s">
        <v>1522</v>
      </c>
      <c r="O156" s="10" t="s">
        <v>102</v>
      </c>
      <c r="P156" s="7" t="s">
        <v>1523</v>
      </c>
      <c r="Q156" s="7" t="s">
        <v>113</v>
      </c>
      <c r="R156" s="7" t="s">
        <v>114</v>
      </c>
      <c r="S156" s="7">
        <v>4</v>
      </c>
      <c r="T156" s="7" t="s">
        <v>1037</v>
      </c>
      <c r="U156" s="7">
        <v>7621</v>
      </c>
      <c r="V156" s="7">
        <v>56</v>
      </c>
      <c r="W156" s="7">
        <v>223</v>
      </c>
      <c r="X156" s="10">
        <v>44040</v>
      </c>
      <c r="Y156" s="7" t="s">
        <v>152</v>
      </c>
      <c r="Z156" s="11">
        <v>11473648</v>
      </c>
      <c r="AA156" s="11">
        <v>2868412</v>
      </c>
      <c r="AB156" s="10" t="s">
        <v>102</v>
      </c>
      <c r="AC156" s="11">
        <v>0</v>
      </c>
      <c r="AD156" s="11">
        <f t="shared" si="9"/>
        <v>11473648</v>
      </c>
      <c r="AE156" s="10" t="s">
        <v>102</v>
      </c>
      <c r="AF156" s="10" t="s">
        <v>102</v>
      </c>
      <c r="AG156" s="10" t="s">
        <v>102</v>
      </c>
      <c r="AH156" s="10" t="s">
        <v>102</v>
      </c>
      <c r="AI156" s="10" t="s">
        <v>102</v>
      </c>
      <c r="AJ156" s="12" t="s">
        <v>1524</v>
      </c>
      <c r="AK156" s="13" t="s">
        <v>119</v>
      </c>
      <c r="AL156" s="14" t="s">
        <v>120</v>
      </c>
      <c r="AM156" s="6" t="s">
        <v>121</v>
      </c>
      <c r="AN156" s="6" t="s">
        <v>122</v>
      </c>
      <c r="AO156" s="6" t="s">
        <v>122</v>
      </c>
      <c r="AP156" s="7">
        <v>3813000</v>
      </c>
      <c r="AQ156" s="13" t="s">
        <v>439</v>
      </c>
      <c r="AR156" s="14" t="s">
        <v>277</v>
      </c>
      <c r="AS156" s="13" t="s">
        <v>102</v>
      </c>
      <c r="AT156" s="26" t="s">
        <v>102</v>
      </c>
      <c r="AU156" s="26" t="s">
        <v>102</v>
      </c>
      <c r="AV156" s="26" t="s">
        <v>102</v>
      </c>
      <c r="AW156" s="15" t="s">
        <v>758</v>
      </c>
      <c r="AX156" s="7">
        <v>195</v>
      </c>
      <c r="AY156" s="10">
        <v>44064</v>
      </c>
      <c r="AZ156" s="13" t="s">
        <v>102</v>
      </c>
      <c r="BA156" s="13" t="s">
        <v>102</v>
      </c>
      <c r="BB156" s="13" t="s">
        <v>102</v>
      </c>
      <c r="BC156" s="13" t="s">
        <v>102</v>
      </c>
      <c r="BD156" s="16">
        <v>44069</v>
      </c>
      <c r="BE156" s="16">
        <v>44190</v>
      </c>
      <c r="BF156" s="10" t="s">
        <v>267</v>
      </c>
      <c r="BG156" s="7" t="s">
        <v>279</v>
      </c>
      <c r="BH156" s="7">
        <v>28915546</v>
      </c>
      <c r="BI156" s="7">
        <v>9</v>
      </c>
      <c r="BJ156" s="5" t="s">
        <v>102</v>
      </c>
      <c r="BK156" s="5" t="s">
        <v>102</v>
      </c>
      <c r="BL156" s="5" t="s">
        <v>102</v>
      </c>
      <c r="BM156" s="5" t="s">
        <v>102</v>
      </c>
      <c r="BN156" s="12" t="str">
        <f>AJ156</f>
        <v>JUAN CARLOS ZORRO CORDERO</v>
      </c>
      <c r="BO156" s="17">
        <f>AD156</f>
        <v>11473648</v>
      </c>
      <c r="BP156" s="17" t="str">
        <f>R156</f>
        <v>2 2. Meses</v>
      </c>
      <c r="BQ156" s="18">
        <f>S156</f>
        <v>4</v>
      </c>
      <c r="BR156" s="94"/>
      <c r="BS156" s="93"/>
      <c r="BT156" s="94"/>
      <c r="BU156" s="94"/>
      <c r="BV156" s="94"/>
      <c r="BW156" s="94"/>
      <c r="BX156" s="94"/>
      <c r="BY156" s="94"/>
      <c r="BZ156" s="94">
        <v>3346481</v>
      </c>
      <c r="CA156" s="94">
        <v>2868412</v>
      </c>
      <c r="CB156" s="95">
        <v>2868412</v>
      </c>
      <c r="CC156" s="94"/>
      <c r="CD156" s="94"/>
      <c r="CE156" s="94"/>
      <c r="CF156" s="94"/>
      <c r="CG156" s="94"/>
      <c r="CH156" s="94"/>
      <c r="CI156" s="93">
        <f t="shared" si="1"/>
        <v>9083305</v>
      </c>
      <c r="CJ156" s="97">
        <f t="shared" si="2"/>
        <v>0.79166669571874615</v>
      </c>
      <c r="CK156" s="98" t="s">
        <v>212</v>
      </c>
      <c r="CL156" s="94"/>
      <c r="CM156" s="94"/>
      <c r="CN156" s="94"/>
      <c r="CO156" s="94"/>
      <c r="CP156" s="94"/>
      <c r="CQ156" s="94">
        <v>5</v>
      </c>
      <c r="CR156" s="94">
        <v>4</v>
      </c>
      <c r="CS156" s="99" t="s">
        <v>1525</v>
      </c>
      <c r="CT156" s="100">
        <v>44175</v>
      </c>
      <c r="CU156" s="101">
        <v>2868412</v>
      </c>
      <c r="CV156" s="92">
        <f t="shared" si="3"/>
        <v>2868412</v>
      </c>
      <c r="CW156" s="93">
        <f t="shared" si="4"/>
        <v>9083305</v>
      </c>
      <c r="CX156" s="93">
        <f t="shared" si="5"/>
        <v>2390343</v>
      </c>
      <c r="CY156" s="94"/>
      <c r="CZ156" s="94"/>
    </row>
    <row r="157" spans="1:104" ht="84" customHeight="1" x14ac:dyDescent="0.25">
      <c r="A157" s="19" t="s">
        <v>1526</v>
      </c>
      <c r="B157" s="20">
        <v>44064</v>
      </c>
      <c r="C157" s="7" t="s">
        <v>118</v>
      </c>
      <c r="D157" s="5" t="s">
        <v>102</v>
      </c>
      <c r="E157" s="7" t="s">
        <v>956</v>
      </c>
      <c r="F157" s="7" t="s">
        <v>957</v>
      </c>
      <c r="G157" s="8" t="s">
        <v>1527</v>
      </c>
      <c r="H157" s="7" t="s">
        <v>106</v>
      </c>
      <c r="I157" s="7" t="s">
        <v>1528</v>
      </c>
      <c r="J157" s="9" t="s">
        <v>1529</v>
      </c>
      <c r="K157" s="6">
        <v>44064</v>
      </c>
      <c r="L157" s="7" t="s">
        <v>109</v>
      </c>
      <c r="M157" s="7" t="s">
        <v>110</v>
      </c>
      <c r="N157" s="8" t="s">
        <v>1530</v>
      </c>
      <c r="O157" s="10" t="s">
        <v>102</v>
      </c>
      <c r="P157" s="7" t="s">
        <v>1531</v>
      </c>
      <c r="Q157" s="7" t="s">
        <v>113</v>
      </c>
      <c r="R157" s="7" t="s">
        <v>114</v>
      </c>
      <c r="S157" s="7">
        <v>4</v>
      </c>
      <c r="T157" s="7" t="s">
        <v>1037</v>
      </c>
      <c r="U157" s="7">
        <v>7621</v>
      </c>
      <c r="V157" s="7">
        <v>56</v>
      </c>
      <c r="W157" s="7">
        <v>228</v>
      </c>
      <c r="X157" s="10">
        <v>44057</v>
      </c>
      <c r="Y157" s="7" t="s">
        <v>152</v>
      </c>
      <c r="Z157" s="11">
        <v>17210472</v>
      </c>
      <c r="AA157" s="11">
        <v>4302618</v>
      </c>
      <c r="AB157" s="10" t="s">
        <v>102</v>
      </c>
      <c r="AC157" s="11">
        <v>0</v>
      </c>
      <c r="AD157" s="11">
        <f t="shared" si="9"/>
        <v>17210472</v>
      </c>
      <c r="AE157" s="10" t="s">
        <v>102</v>
      </c>
      <c r="AF157" s="10" t="s">
        <v>102</v>
      </c>
      <c r="AG157" s="10" t="s">
        <v>102</v>
      </c>
      <c r="AH157" s="10" t="s">
        <v>102</v>
      </c>
      <c r="AI157" s="10" t="s">
        <v>102</v>
      </c>
      <c r="AJ157" s="12" t="s">
        <v>1532</v>
      </c>
      <c r="AK157" s="13" t="s">
        <v>119</v>
      </c>
      <c r="AL157" s="14" t="s">
        <v>120</v>
      </c>
      <c r="AM157" s="6" t="s">
        <v>121</v>
      </c>
      <c r="AN157" s="6" t="s">
        <v>122</v>
      </c>
      <c r="AO157" s="6" t="s">
        <v>122</v>
      </c>
      <c r="AP157" s="7">
        <v>3813000</v>
      </c>
      <c r="AQ157" s="13" t="s">
        <v>210</v>
      </c>
      <c r="AR157" s="14" t="s">
        <v>124</v>
      </c>
      <c r="AS157" s="13" t="s">
        <v>102</v>
      </c>
      <c r="AT157" s="26" t="s">
        <v>102</v>
      </c>
      <c r="AU157" s="26" t="s">
        <v>102</v>
      </c>
      <c r="AV157" s="26" t="s">
        <v>102</v>
      </c>
      <c r="AW157" s="15" t="s">
        <v>1533</v>
      </c>
      <c r="AX157" s="7">
        <v>194</v>
      </c>
      <c r="AY157" s="10">
        <v>44064</v>
      </c>
      <c r="AZ157" s="13" t="s">
        <v>102</v>
      </c>
      <c r="BA157" s="13" t="s">
        <v>102</v>
      </c>
      <c r="BB157" s="13" t="s">
        <v>102</v>
      </c>
      <c r="BC157" s="13" t="s">
        <v>102</v>
      </c>
      <c r="BD157" s="16">
        <v>44068</v>
      </c>
      <c r="BE157" s="16">
        <v>44189</v>
      </c>
      <c r="BF157" s="10" t="s">
        <v>323</v>
      </c>
      <c r="BG157" s="7" t="s">
        <v>324</v>
      </c>
      <c r="BH157" s="7">
        <v>60367185</v>
      </c>
      <c r="BI157" s="28">
        <v>8</v>
      </c>
      <c r="BJ157" s="7" t="s">
        <v>102</v>
      </c>
      <c r="BK157" s="7" t="s">
        <v>102</v>
      </c>
      <c r="BL157" s="7" t="s">
        <v>102</v>
      </c>
      <c r="BM157" s="7" t="s">
        <v>102</v>
      </c>
      <c r="BN157" s="12" t="str">
        <f>AJ157</f>
        <v>OSCAR ANDRES HUERTAS MERCHAN</v>
      </c>
      <c r="BO157" s="17">
        <f>AD157</f>
        <v>17210472</v>
      </c>
      <c r="BP157" s="17" t="str">
        <f>R157</f>
        <v>2 2. Meses</v>
      </c>
      <c r="BQ157" s="18">
        <f>S157</f>
        <v>4</v>
      </c>
      <c r="BR157" s="94"/>
      <c r="BS157" s="93"/>
      <c r="BT157" s="94"/>
      <c r="BU157" s="94"/>
      <c r="BV157" s="94"/>
      <c r="BW157" s="94"/>
      <c r="BX157" s="94"/>
      <c r="BY157" s="94">
        <v>860524</v>
      </c>
      <c r="BZ157" s="94">
        <v>4302618</v>
      </c>
      <c r="CA157" s="94">
        <v>4302618</v>
      </c>
      <c r="CB157" s="95">
        <v>4302618</v>
      </c>
      <c r="CC157" s="94"/>
      <c r="CD157" s="94"/>
      <c r="CE157" s="94"/>
      <c r="CF157" s="94"/>
      <c r="CG157" s="94"/>
      <c r="CH157" s="94"/>
      <c r="CI157" s="93">
        <f t="shared" si="1"/>
        <v>13768378</v>
      </c>
      <c r="CJ157" s="97">
        <f t="shared" si="2"/>
        <v>0.80000002324166353</v>
      </c>
      <c r="CK157" s="98" t="s">
        <v>212</v>
      </c>
      <c r="CL157" s="94"/>
      <c r="CM157" s="94"/>
      <c r="CN157" s="94"/>
      <c r="CO157" s="94"/>
      <c r="CP157" s="94"/>
      <c r="CQ157" s="94">
        <v>5</v>
      </c>
      <c r="CR157" s="94">
        <v>4</v>
      </c>
      <c r="CS157" s="99" t="s">
        <v>1534</v>
      </c>
      <c r="CT157" s="100">
        <v>44179</v>
      </c>
      <c r="CU157" s="101">
        <v>4302618</v>
      </c>
      <c r="CV157" s="92">
        <f t="shared" si="3"/>
        <v>4302618</v>
      </c>
      <c r="CW157" s="93">
        <f t="shared" si="4"/>
        <v>13768378</v>
      </c>
      <c r="CX157" s="93">
        <f t="shared" si="5"/>
        <v>3442094</v>
      </c>
      <c r="CY157" s="94"/>
      <c r="CZ157" s="94"/>
    </row>
    <row r="158" spans="1:104" ht="96" customHeight="1" x14ac:dyDescent="0.25">
      <c r="A158" s="49" t="s">
        <v>1535</v>
      </c>
      <c r="B158" s="20">
        <v>44064</v>
      </c>
      <c r="C158" s="7" t="s">
        <v>101</v>
      </c>
      <c r="D158" s="5" t="s">
        <v>102</v>
      </c>
      <c r="E158" s="7" t="s">
        <v>956</v>
      </c>
      <c r="F158" s="7" t="s">
        <v>957</v>
      </c>
      <c r="G158" s="8" t="s">
        <v>1536</v>
      </c>
      <c r="H158" s="7" t="s">
        <v>106</v>
      </c>
      <c r="I158" s="7" t="s">
        <v>1537</v>
      </c>
      <c r="J158" s="9" t="s">
        <v>1538</v>
      </c>
      <c r="K158" s="6">
        <v>44064</v>
      </c>
      <c r="L158" s="7" t="s">
        <v>109</v>
      </c>
      <c r="M158" s="7" t="s">
        <v>110</v>
      </c>
      <c r="N158" s="8" t="s">
        <v>1539</v>
      </c>
      <c r="O158" s="10" t="s">
        <v>102</v>
      </c>
      <c r="P158" s="7" t="s">
        <v>1540</v>
      </c>
      <c r="Q158" s="7" t="s">
        <v>113</v>
      </c>
      <c r="R158" s="7" t="s">
        <v>232</v>
      </c>
      <c r="S158" s="7">
        <v>125</v>
      </c>
      <c r="T158" s="7" t="s">
        <v>1037</v>
      </c>
      <c r="U158" s="7">
        <v>7621</v>
      </c>
      <c r="V158" s="7">
        <v>56</v>
      </c>
      <c r="W158" s="7">
        <v>207</v>
      </c>
      <c r="X158" s="10">
        <v>44021</v>
      </c>
      <c r="Y158" s="7" t="s">
        <v>152</v>
      </c>
      <c r="Z158" s="11">
        <v>44818938</v>
      </c>
      <c r="AA158" s="11">
        <v>10756545</v>
      </c>
      <c r="AB158" s="10" t="s">
        <v>102</v>
      </c>
      <c r="AC158" s="11">
        <v>0</v>
      </c>
      <c r="AD158" s="11">
        <f t="shared" si="9"/>
        <v>44818938</v>
      </c>
      <c r="AE158" s="10" t="s">
        <v>102</v>
      </c>
      <c r="AF158" s="10" t="s">
        <v>102</v>
      </c>
      <c r="AG158" s="10" t="s">
        <v>102</v>
      </c>
      <c r="AH158" s="10" t="s">
        <v>102</v>
      </c>
      <c r="AI158" s="10" t="s">
        <v>102</v>
      </c>
      <c r="AJ158" s="12" t="s">
        <v>1541</v>
      </c>
      <c r="AK158" s="13" t="s">
        <v>119</v>
      </c>
      <c r="AL158" s="14" t="s">
        <v>120</v>
      </c>
      <c r="AM158" s="6" t="s">
        <v>121</v>
      </c>
      <c r="AN158" s="6" t="s">
        <v>418</v>
      </c>
      <c r="AO158" s="6" t="s">
        <v>756</v>
      </c>
      <c r="AP158" s="7">
        <v>3813000</v>
      </c>
      <c r="AQ158" s="13" t="s">
        <v>494</v>
      </c>
      <c r="AR158" s="14" t="s">
        <v>124</v>
      </c>
      <c r="AS158" s="13" t="s">
        <v>102</v>
      </c>
      <c r="AT158" s="26" t="s">
        <v>102</v>
      </c>
      <c r="AU158" s="26" t="s">
        <v>102</v>
      </c>
      <c r="AV158" s="26" t="s">
        <v>102</v>
      </c>
      <c r="AW158" s="15" t="s">
        <v>1542</v>
      </c>
      <c r="AX158" s="7">
        <v>196</v>
      </c>
      <c r="AY158" s="10">
        <v>44067</v>
      </c>
      <c r="AZ158" s="13" t="s">
        <v>102</v>
      </c>
      <c r="BA158" s="13" t="s">
        <v>102</v>
      </c>
      <c r="BB158" s="13" t="s">
        <v>102</v>
      </c>
      <c r="BC158" s="13" t="s">
        <v>102</v>
      </c>
      <c r="BD158" s="16">
        <v>44069</v>
      </c>
      <c r="BE158" s="16">
        <v>44195</v>
      </c>
      <c r="BF158" s="10" t="s">
        <v>288</v>
      </c>
      <c r="BG158" s="7" t="s">
        <v>895</v>
      </c>
      <c r="BH158" s="7">
        <v>72171247</v>
      </c>
      <c r="BI158" s="7">
        <v>7</v>
      </c>
      <c r="BJ158" s="7" t="s">
        <v>102</v>
      </c>
      <c r="BK158" s="7" t="s">
        <v>102</v>
      </c>
      <c r="BL158" s="7" t="s">
        <v>102</v>
      </c>
      <c r="BM158" s="7" t="s">
        <v>102</v>
      </c>
      <c r="BN158" s="12" t="str">
        <f>AJ158</f>
        <v>BERNARDO ANDRES CARVAJAL SANCHEZ</v>
      </c>
      <c r="BO158" s="17">
        <f>AD158</f>
        <v>44818938</v>
      </c>
      <c r="BP158" s="17" t="str">
        <f>R158</f>
        <v>1 1. Días</v>
      </c>
      <c r="BQ158" s="18">
        <f>S158</f>
        <v>125</v>
      </c>
      <c r="BR158" s="94"/>
      <c r="BS158" s="93"/>
      <c r="BT158" s="94"/>
      <c r="BU158" s="94"/>
      <c r="BV158" s="94"/>
      <c r="BW158" s="94"/>
      <c r="BX158" s="94"/>
      <c r="BY158" s="94">
        <v>1792758</v>
      </c>
      <c r="BZ158" s="94">
        <v>10756545</v>
      </c>
      <c r="CA158" s="94">
        <v>21513090</v>
      </c>
      <c r="CB158" s="94"/>
      <c r="CC158" s="94"/>
      <c r="CD158" s="94"/>
      <c r="CE158" s="94"/>
      <c r="CF158" s="94"/>
      <c r="CG158" s="94"/>
      <c r="CH158" s="94"/>
      <c r="CI158" s="93">
        <f t="shared" si="1"/>
        <v>34062393</v>
      </c>
      <c r="CJ158" s="97">
        <f t="shared" si="2"/>
        <v>0.76000000267743961</v>
      </c>
      <c r="CK158" s="98" t="s">
        <v>212</v>
      </c>
      <c r="CL158" s="94"/>
      <c r="CM158" s="94"/>
      <c r="CN158" s="94"/>
      <c r="CO158" s="94"/>
      <c r="CP158" s="94"/>
      <c r="CQ158" s="94">
        <v>5</v>
      </c>
      <c r="CR158" s="94">
        <v>4</v>
      </c>
      <c r="CS158" s="99" t="s">
        <v>1543</v>
      </c>
      <c r="CT158" s="100">
        <v>44161</v>
      </c>
      <c r="CU158" s="102">
        <v>10756545</v>
      </c>
      <c r="CV158" s="92">
        <f t="shared" si="3"/>
        <v>10756545</v>
      </c>
      <c r="CW158" s="93">
        <f t="shared" si="4"/>
        <v>34062393</v>
      </c>
      <c r="CX158" s="93">
        <f t="shared" si="5"/>
        <v>10756545</v>
      </c>
      <c r="CY158" s="94"/>
      <c r="CZ158" s="94"/>
    </row>
    <row r="159" spans="1:104" ht="84" customHeight="1" x14ac:dyDescent="0.25">
      <c r="A159" s="19" t="s">
        <v>1544</v>
      </c>
      <c r="B159" s="20">
        <v>44067</v>
      </c>
      <c r="C159" s="7" t="s">
        <v>118</v>
      </c>
      <c r="D159" s="5" t="s">
        <v>102</v>
      </c>
      <c r="E159" s="7" t="s">
        <v>956</v>
      </c>
      <c r="F159" s="7" t="s">
        <v>957</v>
      </c>
      <c r="G159" s="8" t="s">
        <v>1545</v>
      </c>
      <c r="H159" s="7" t="s">
        <v>106</v>
      </c>
      <c r="I159" s="7" t="s">
        <v>1546</v>
      </c>
      <c r="J159" s="9" t="s">
        <v>1547</v>
      </c>
      <c r="K159" s="6">
        <v>44067</v>
      </c>
      <c r="L159" s="7" t="s">
        <v>109</v>
      </c>
      <c r="M159" s="7" t="s">
        <v>110</v>
      </c>
      <c r="N159" s="8" t="s">
        <v>1548</v>
      </c>
      <c r="O159" s="10" t="s">
        <v>102</v>
      </c>
      <c r="P159" s="7" t="s">
        <v>1549</v>
      </c>
      <c r="Q159" s="7" t="s">
        <v>113</v>
      </c>
      <c r="R159" s="7" t="s">
        <v>114</v>
      </c>
      <c r="S159" s="7">
        <v>4</v>
      </c>
      <c r="T159" s="7" t="s">
        <v>1037</v>
      </c>
      <c r="U159" s="7">
        <v>7621</v>
      </c>
      <c r="V159" s="7">
        <v>56</v>
      </c>
      <c r="W159" s="7">
        <v>229</v>
      </c>
      <c r="X159" s="10">
        <v>44057</v>
      </c>
      <c r="Y159" s="7" t="s">
        <v>152</v>
      </c>
      <c r="Z159" s="11">
        <v>31552532</v>
      </c>
      <c r="AA159" s="11">
        <v>7888133</v>
      </c>
      <c r="AB159" s="10" t="s">
        <v>102</v>
      </c>
      <c r="AC159" s="11">
        <v>0</v>
      </c>
      <c r="AD159" s="11">
        <f t="shared" si="9"/>
        <v>31552532</v>
      </c>
      <c r="AE159" s="10" t="s">
        <v>102</v>
      </c>
      <c r="AF159" s="10" t="s">
        <v>102</v>
      </c>
      <c r="AG159" s="10" t="s">
        <v>102</v>
      </c>
      <c r="AH159" s="10" t="s">
        <v>102</v>
      </c>
      <c r="AI159" s="10" t="s">
        <v>102</v>
      </c>
      <c r="AJ159" s="12" t="s">
        <v>1550</v>
      </c>
      <c r="AK159" s="13" t="s">
        <v>119</v>
      </c>
      <c r="AL159" s="14" t="s">
        <v>120</v>
      </c>
      <c r="AM159" s="6" t="s">
        <v>121</v>
      </c>
      <c r="AN159" s="6" t="s">
        <v>418</v>
      </c>
      <c r="AO159" s="6" t="s">
        <v>756</v>
      </c>
      <c r="AP159" s="7">
        <v>3813000</v>
      </c>
      <c r="AQ159" s="13" t="s">
        <v>169</v>
      </c>
      <c r="AR159" s="14" t="s">
        <v>124</v>
      </c>
      <c r="AS159" s="13" t="s">
        <v>102</v>
      </c>
      <c r="AT159" s="26" t="s">
        <v>102</v>
      </c>
      <c r="AU159" s="26" t="s">
        <v>102</v>
      </c>
      <c r="AV159" s="26" t="s">
        <v>102</v>
      </c>
      <c r="AW159" s="15" t="s">
        <v>1551</v>
      </c>
      <c r="AX159" s="7">
        <v>197</v>
      </c>
      <c r="AY159" s="10">
        <v>44067</v>
      </c>
      <c r="AZ159" s="13" t="s">
        <v>102</v>
      </c>
      <c r="BA159" s="13" t="s">
        <v>102</v>
      </c>
      <c r="BB159" s="13" t="s">
        <v>102</v>
      </c>
      <c r="BC159" s="13" t="s">
        <v>102</v>
      </c>
      <c r="BD159" s="16">
        <v>44068</v>
      </c>
      <c r="BE159" s="16">
        <v>44189</v>
      </c>
      <c r="BF159" s="10" t="s">
        <v>323</v>
      </c>
      <c r="BG159" s="7" t="s">
        <v>324</v>
      </c>
      <c r="BH159" s="7">
        <v>60367185</v>
      </c>
      <c r="BI159" s="7">
        <v>8</v>
      </c>
      <c r="BJ159" s="5" t="s">
        <v>102</v>
      </c>
      <c r="BK159" s="5" t="s">
        <v>102</v>
      </c>
      <c r="BL159" s="5" t="s">
        <v>102</v>
      </c>
      <c r="BM159" s="5" t="s">
        <v>102</v>
      </c>
      <c r="BN159" s="12" t="str">
        <f>AJ159</f>
        <v>JORGE MARIO SEGOVIA ARMENTA</v>
      </c>
      <c r="BO159" s="17">
        <f>AD159</f>
        <v>31552532</v>
      </c>
      <c r="BP159" s="17" t="str">
        <f>R159</f>
        <v>2 2. Meses</v>
      </c>
      <c r="BQ159" s="18">
        <f>S159</f>
        <v>4</v>
      </c>
      <c r="BR159" s="94"/>
      <c r="BS159" s="93"/>
      <c r="BT159" s="94"/>
      <c r="BU159" s="94"/>
      <c r="BV159" s="94"/>
      <c r="BW159" s="94"/>
      <c r="BX159" s="94"/>
      <c r="BY159" s="94">
        <v>1577627</v>
      </c>
      <c r="BZ159" s="94">
        <v>7888133</v>
      </c>
      <c r="CA159" s="94">
        <v>7888133</v>
      </c>
      <c r="CB159" s="95">
        <v>14198639</v>
      </c>
      <c r="CC159" s="96"/>
      <c r="CD159" s="95"/>
      <c r="CE159" s="94"/>
      <c r="CF159" s="94"/>
      <c r="CG159" s="94"/>
      <c r="CH159" s="94"/>
      <c r="CI159" s="93">
        <f t="shared" si="1"/>
        <v>31552532</v>
      </c>
      <c r="CJ159" s="97">
        <f t="shared" si="2"/>
        <v>1</v>
      </c>
      <c r="CK159" s="98" t="s">
        <v>128</v>
      </c>
      <c r="CL159" s="94"/>
      <c r="CM159" s="94"/>
      <c r="CN159" s="94"/>
      <c r="CO159" s="94"/>
      <c r="CP159" s="94"/>
      <c r="CQ159" s="94">
        <v>5</v>
      </c>
      <c r="CR159" s="94">
        <v>5</v>
      </c>
      <c r="CS159" s="99" t="s">
        <v>1552</v>
      </c>
      <c r="CT159" s="100">
        <v>44193</v>
      </c>
      <c r="CU159" s="101">
        <v>6310506</v>
      </c>
      <c r="CV159" s="92">
        <f t="shared" si="3"/>
        <v>6310506</v>
      </c>
      <c r="CW159" s="93">
        <f t="shared" si="4"/>
        <v>31552532</v>
      </c>
      <c r="CX159" s="93">
        <f t="shared" si="5"/>
        <v>0</v>
      </c>
      <c r="CY159" s="94"/>
      <c r="CZ159" s="94"/>
    </row>
    <row r="160" spans="1:104" ht="72" customHeight="1" x14ac:dyDescent="0.25">
      <c r="A160" s="19" t="s">
        <v>1553</v>
      </c>
      <c r="B160" s="20">
        <v>44056</v>
      </c>
      <c r="C160" s="7" t="s">
        <v>145</v>
      </c>
      <c r="D160" s="5" t="s">
        <v>102</v>
      </c>
      <c r="E160" s="7" t="s">
        <v>956</v>
      </c>
      <c r="F160" s="7" t="s">
        <v>957</v>
      </c>
      <c r="G160" s="8" t="s">
        <v>1554</v>
      </c>
      <c r="H160" s="7" t="s">
        <v>106</v>
      </c>
      <c r="I160" s="7" t="s">
        <v>1555</v>
      </c>
      <c r="J160" s="9" t="s">
        <v>1556</v>
      </c>
      <c r="K160" s="6">
        <v>44075</v>
      </c>
      <c r="L160" s="7" t="s">
        <v>109</v>
      </c>
      <c r="M160" s="7" t="s">
        <v>273</v>
      </c>
      <c r="N160" s="8" t="s">
        <v>1557</v>
      </c>
      <c r="O160" s="10" t="s">
        <v>102</v>
      </c>
      <c r="P160" s="7" t="s">
        <v>1558</v>
      </c>
      <c r="Q160" s="7" t="s">
        <v>869</v>
      </c>
      <c r="R160" s="7" t="s">
        <v>114</v>
      </c>
      <c r="S160" s="7">
        <v>1</v>
      </c>
      <c r="T160" s="7" t="s">
        <v>1559</v>
      </c>
      <c r="U160" s="7" t="s">
        <v>1560</v>
      </c>
      <c r="V160" s="7" t="s">
        <v>102</v>
      </c>
      <c r="W160" s="7">
        <v>216</v>
      </c>
      <c r="X160" s="10">
        <v>44029</v>
      </c>
      <c r="Y160" s="7" t="s">
        <v>117</v>
      </c>
      <c r="Z160" s="11">
        <v>556000</v>
      </c>
      <c r="AA160" s="11" t="s">
        <v>102</v>
      </c>
      <c r="AB160" s="10" t="s">
        <v>102</v>
      </c>
      <c r="AC160" s="11">
        <v>0</v>
      </c>
      <c r="AD160" s="11">
        <f t="shared" si="9"/>
        <v>556000</v>
      </c>
      <c r="AE160" s="10" t="s">
        <v>102</v>
      </c>
      <c r="AF160" s="10" t="s">
        <v>102</v>
      </c>
      <c r="AG160" s="10" t="s">
        <v>102</v>
      </c>
      <c r="AH160" s="10" t="s">
        <v>102</v>
      </c>
      <c r="AI160" s="10" t="s">
        <v>102</v>
      </c>
      <c r="AJ160" s="12" t="s">
        <v>1561</v>
      </c>
      <c r="AK160" s="13" t="s">
        <v>235</v>
      </c>
      <c r="AL160" s="14" t="s">
        <v>585</v>
      </c>
      <c r="AM160" s="6" t="s">
        <v>102</v>
      </c>
      <c r="AN160" s="6" t="s">
        <v>102</v>
      </c>
      <c r="AO160" s="6" t="s">
        <v>102</v>
      </c>
      <c r="AP160" s="7">
        <v>3813000</v>
      </c>
      <c r="AQ160" s="13" t="s">
        <v>102</v>
      </c>
      <c r="AR160" s="14" t="s">
        <v>102</v>
      </c>
      <c r="AS160" s="13" t="s">
        <v>203</v>
      </c>
      <c r="AT160" s="26">
        <v>50361</v>
      </c>
      <c r="AU160" s="26" t="s">
        <v>102</v>
      </c>
      <c r="AV160" s="26" t="s">
        <v>203</v>
      </c>
      <c r="AW160" s="15" t="s">
        <v>1562</v>
      </c>
      <c r="AX160" s="7">
        <v>199</v>
      </c>
      <c r="AY160" s="10">
        <v>44081</v>
      </c>
      <c r="AZ160" s="13" t="s">
        <v>102</v>
      </c>
      <c r="BA160" s="13" t="s">
        <v>102</v>
      </c>
      <c r="BB160" s="13" t="s">
        <v>102</v>
      </c>
      <c r="BC160" s="13" t="s">
        <v>102</v>
      </c>
      <c r="BD160" s="16">
        <v>44088</v>
      </c>
      <c r="BE160" s="16">
        <v>44117</v>
      </c>
      <c r="BF160" s="10" t="s">
        <v>238</v>
      </c>
      <c r="BG160" s="7" t="s">
        <v>239</v>
      </c>
      <c r="BH160" s="7">
        <v>79468174</v>
      </c>
      <c r="BI160" s="7">
        <v>1</v>
      </c>
      <c r="BJ160" s="5" t="s">
        <v>102</v>
      </c>
      <c r="BK160" s="5" t="s">
        <v>102</v>
      </c>
      <c r="BL160" s="5" t="s">
        <v>102</v>
      </c>
      <c r="BM160" s="5" t="s">
        <v>102</v>
      </c>
      <c r="BN160" s="12" t="str">
        <f>AJ160</f>
        <v>AIRECO S.A.S</v>
      </c>
      <c r="BO160" s="17">
        <f>AD160</f>
        <v>556000</v>
      </c>
      <c r="BP160" s="17" t="str">
        <f>R160</f>
        <v>2 2. Meses</v>
      </c>
      <c r="BQ160" s="18">
        <f>S160</f>
        <v>1</v>
      </c>
      <c r="BR160" s="94"/>
      <c r="BS160" s="93"/>
      <c r="BT160" s="94"/>
      <c r="BU160" s="94"/>
      <c r="BV160" s="94"/>
      <c r="BW160" s="94"/>
      <c r="BX160" s="94"/>
      <c r="BY160" s="94"/>
      <c r="BZ160" s="94"/>
      <c r="CA160" s="94"/>
      <c r="CB160" s="94"/>
      <c r="CC160" s="94"/>
      <c r="CD160" s="94"/>
      <c r="CE160" s="94"/>
      <c r="CF160" s="94"/>
      <c r="CG160" s="94"/>
      <c r="CH160" s="94"/>
      <c r="CI160" s="93">
        <f t="shared" si="1"/>
        <v>0</v>
      </c>
      <c r="CJ160" s="97">
        <f t="shared" si="2"/>
        <v>0</v>
      </c>
      <c r="CK160" s="98"/>
      <c r="CL160" s="94"/>
      <c r="CM160" s="94"/>
      <c r="CN160" s="94"/>
      <c r="CO160" s="94"/>
      <c r="CP160" s="94"/>
      <c r="CQ160" s="94"/>
      <c r="CR160" s="94"/>
      <c r="CS160" s="99"/>
      <c r="CT160" s="100"/>
      <c r="CU160" s="102"/>
      <c r="CV160" s="92">
        <f t="shared" si="3"/>
        <v>0</v>
      </c>
      <c r="CW160" s="93">
        <f t="shared" si="4"/>
        <v>0</v>
      </c>
      <c r="CX160" s="93">
        <f t="shared" si="5"/>
        <v>556000</v>
      </c>
      <c r="CY160" s="94"/>
      <c r="CZ160" s="94"/>
    </row>
    <row r="161" spans="1:104" ht="108" customHeight="1" x14ac:dyDescent="0.25">
      <c r="A161" s="19" t="s">
        <v>1563</v>
      </c>
      <c r="B161" s="20">
        <v>44076</v>
      </c>
      <c r="C161" s="7" t="s">
        <v>101</v>
      </c>
      <c r="D161" s="5" t="s">
        <v>102</v>
      </c>
      <c r="E161" s="7" t="s">
        <v>956</v>
      </c>
      <c r="F161" s="7" t="s">
        <v>957</v>
      </c>
      <c r="G161" s="8" t="s">
        <v>1564</v>
      </c>
      <c r="H161" s="7" t="s">
        <v>106</v>
      </c>
      <c r="I161" s="7" t="s">
        <v>1565</v>
      </c>
      <c r="J161" s="9" t="s">
        <v>1566</v>
      </c>
      <c r="K161" s="6">
        <v>44078</v>
      </c>
      <c r="L161" s="7" t="s">
        <v>109</v>
      </c>
      <c r="M161" s="7" t="s">
        <v>110</v>
      </c>
      <c r="N161" s="8" t="s">
        <v>1567</v>
      </c>
      <c r="O161" s="10" t="s">
        <v>102</v>
      </c>
      <c r="P161" s="7" t="s">
        <v>1568</v>
      </c>
      <c r="Q161" s="7" t="s">
        <v>113</v>
      </c>
      <c r="R161" s="7" t="s">
        <v>232</v>
      </c>
      <c r="S161" s="7">
        <v>110</v>
      </c>
      <c r="T161" s="7" t="s">
        <v>1037</v>
      </c>
      <c r="U161" s="7">
        <v>7621</v>
      </c>
      <c r="V161" s="7">
        <v>56</v>
      </c>
      <c r="W161" s="7">
        <v>227</v>
      </c>
      <c r="X161" s="10">
        <v>44055</v>
      </c>
      <c r="Y161" s="7" t="s">
        <v>152</v>
      </c>
      <c r="Z161" s="11">
        <v>21035021</v>
      </c>
      <c r="AA161" s="11">
        <v>5736824</v>
      </c>
      <c r="AB161" s="10" t="s">
        <v>102</v>
      </c>
      <c r="AC161" s="11">
        <v>0</v>
      </c>
      <c r="AD161" s="11">
        <f t="shared" si="9"/>
        <v>21035021</v>
      </c>
      <c r="AE161" s="10" t="s">
        <v>102</v>
      </c>
      <c r="AF161" s="10" t="s">
        <v>102</v>
      </c>
      <c r="AG161" s="10" t="s">
        <v>102</v>
      </c>
      <c r="AH161" s="10" t="s">
        <v>102</v>
      </c>
      <c r="AI161" s="10" t="s">
        <v>102</v>
      </c>
      <c r="AJ161" s="12" t="s">
        <v>1569</v>
      </c>
      <c r="AK161" s="13" t="s">
        <v>119</v>
      </c>
      <c r="AL161" s="14" t="s">
        <v>120</v>
      </c>
      <c r="AM161" s="36" t="s">
        <v>121</v>
      </c>
      <c r="AN161" s="6" t="s">
        <v>122</v>
      </c>
      <c r="AO161" s="6" t="s">
        <v>122</v>
      </c>
      <c r="AP161" s="7">
        <v>3813000</v>
      </c>
      <c r="AQ161" s="13" t="s">
        <v>169</v>
      </c>
      <c r="AR161" s="14" t="s">
        <v>124</v>
      </c>
      <c r="AS161" s="13" t="s">
        <v>102</v>
      </c>
      <c r="AT161" s="26" t="s">
        <v>102</v>
      </c>
      <c r="AU161" s="26" t="s">
        <v>102</v>
      </c>
      <c r="AV161" s="26" t="s">
        <v>102</v>
      </c>
      <c r="AW161" s="15" t="s">
        <v>1570</v>
      </c>
      <c r="AX161" s="7">
        <v>202</v>
      </c>
      <c r="AY161" s="10">
        <v>44081</v>
      </c>
      <c r="AZ161" s="13" t="s">
        <v>102</v>
      </c>
      <c r="BA161" s="13" t="s">
        <v>102</v>
      </c>
      <c r="BB161" s="13" t="s">
        <v>102</v>
      </c>
      <c r="BC161" s="13" t="s">
        <v>102</v>
      </c>
      <c r="BD161" s="16">
        <v>44082</v>
      </c>
      <c r="BE161" s="16">
        <v>44192</v>
      </c>
      <c r="BF161" s="10" t="s">
        <v>388</v>
      </c>
      <c r="BG161" s="7" t="s">
        <v>768</v>
      </c>
      <c r="BH161" s="7">
        <v>52966718</v>
      </c>
      <c r="BI161" s="7">
        <v>4</v>
      </c>
      <c r="BJ161" s="5" t="s">
        <v>102</v>
      </c>
      <c r="BK161" s="5" t="s">
        <v>102</v>
      </c>
      <c r="BL161" s="5" t="s">
        <v>102</v>
      </c>
      <c r="BM161" s="5" t="s">
        <v>102</v>
      </c>
      <c r="BN161" s="12" t="str">
        <f>AJ161</f>
        <v>LENIN ALEJANDRO RODRIGUEZ CRUZ</v>
      </c>
      <c r="BO161" s="17">
        <f>AD161</f>
        <v>21035021</v>
      </c>
      <c r="BP161" s="17" t="str">
        <f>R161</f>
        <v>1 1. Días</v>
      </c>
      <c r="BQ161" s="18">
        <f>S161</f>
        <v>110</v>
      </c>
      <c r="BR161" s="94"/>
      <c r="BS161" s="93"/>
      <c r="BT161" s="94"/>
      <c r="BU161" s="94"/>
      <c r="BV161" s="94"/>
      <c r="BW161" s="94"/>
      <c r="BX161" s="94"/>
      <c r="BY161" s="94"/>
      <c r="BZ161" s="94">
        <v>4398232</v>
      </c>
      <c r="CA161" s="94">
        <v>5736824</v>
      </c>
      <c r="CB161" s="95">
        <v>5736824</v>
      </c>
      <c r="CC161" s="94"/>
      <c r="CD161" s="94"/>
      <c r="CE161" s="94"/>
      <c r="CF161" s="94"/>
      <c r="CG161" s="94"/>
      <c r="CH161" s="94"/>
      <c r="CI161" s="93">
        <f t="shared" si="1"/>
        <v>15871880</v>
      </c>
      <c r="CJ161" s="97">
        <f t="shared" si="2"/>
        <v>0.7545454791796975</v>
      </c>
      <c r="CK161" s="98" t="s">
        <v>212</v>
      </c>
      <c r="CL161" s="94"/>
      <c r="CM161" s="94"/>
      <c r="CN161" s="94"/>
      <c r="CO161" s="94"/>
      <c r="CP161" s="94"/>
      <c r="CQ161" s="94">
        <v>4</v>
      </c>
      <c r="CR161" s="94">
        <v>3</v>
      </c>
      <c r="CS161" s="99" t="s">
        <v>1571</v>
      </c>
      <c r="CT161" s="100">
        <v>44175</v>
      </c>
      <c r="CU161" s="101">
        <v>5736824</v>
      </c>
      <c r="CV161" s="92">
        <f t="shared" si="3"/>
        <v>5736824</v>
      </c>
      <c r="CW161" s="93">
        <f t="shared" si="4"/>
        <v>15871880</v>
      </c>
      <c r="CX161" s="93">
        <f t="shared" si="5"/>
        <v>5163141</v>
      </c>
      <c r="CY161" s="94"/>
      <c r="CZ161" s="94"/>
    </row>
    <row r="162" spans="1:104" ht="84" customHeight="1" x14ac:dyDescent="0.25">
      <c r="A162" s="50" t="s">
        <v>1572</v>
      </c>
      <c r="B162" s="20">
        <v>44078</v>
      </c>
      <c r="C162" s="7" t="s">
        <v>118</v>
      </c>
      <c r="D162" s="5" t="s">
        <v>102</v>
      </c>
      <c r="E162" s="7" t="s">
        <v>956</v>
      </c>
      <c r="F162" s="7" t="s">
        <v>957</v>
      </c>
      <c r="G162" s="8" t="s">
        <v>1573</v>
      </c>
      <c r="H162" s="7" t="s">
        <v>106</v>
      </c>
      <c r="I162" s="7" t="s">
        <v>1574</v>
      </c>
      <c r="J162" s="9" t="s">
        <v>1575</v>
      </c>
      <c r="K162" s="6">
        <v>44078</v>
      </c>
      <c r="L162" s="7" t="s">
        <v>109</v>
      </c>
      <c r="M162" s="7" t="s">
        <v>110</v>
      </c>
      <c r="N162" s="8" t="s">
        <v>1576</v>
      </c>
      <c r="O162" s="10" t="s">
        <v>102</v>
      </c>
      <c r="P162" s="7" t="s">
        <v>1577</v>
      </c>
      <c r="Q162" s="7" t="s">
        <v>113</v>
      </c>
      <c r="R162" s="7" t="s">
        <v>232</v>
      </c>
      <c r="S162" s="7">
        <v>110</v>
      </c>
      <c r="T162" s="7" t="s">
        <v>1037</v>
      </c>
      <c r="U162" s="7">
        <v>7621</v>
      </c>
      <c r="V162" s="7">
        <v>56</v>
      </c>
      <c r="W162" s="7">
        <v>233</v>
      </c>
      <c r="X162" s="10">
        <v>44064</v>
      </c>
      <c r="Y162" s="7" t="s">
        <v>152</v>
      </c>
      <c r="Z162" s="11">
        <v>21035021</v>
      </c>
      <c r="AA162" s="11">
        <v>5736824</v>
      </c>
      <c r="AB162" s="10" t="s">
        <v>102</v>
      </c>
      <c r="AC162" s="11">
        <v>0</v>
      </c>
      <c r="AD162" s="11">
        <f t="shared" si="9"/>
        <v>21035021</v>
      </c>
      <c r="AE162" s="10" t="s">
        <v>102</v>
      </c>
      <c r="AF162" s="10" t="s">
        <v>102</v>
      </c>
      <c r="AG162" s="10" t="s">
        <v>102</v>
      </c>
      <c r="AH162" s="10" t="s">
        <v>102</v>
      </c>
      <c r="AI162" s="10" t="s">
        <v>102</v>
      </c>
      <c r="AJ162" s="12" t="s">
        <v>1578</v>
      </c>
      <c r="AK162" s="13" t="s">
        <v>119</v>
      </c>
      <c r="AL162" s="14" t="s">
        <v>120</v>
      </c>
      <c r="AM162" s="36" t="s">
        <v>121</v>
      </c>
      <c r="AN162" s="6" t="s">
        <v>122</v>
      </c>
      <c r="AO162" s="6" t="s">
        <v>122</v>
      </c>
      <c r="AP162" s="7">
        <v>3813000</v>
      </c>
      <c r="AQ162" s="13" t="s">
        <v>179</v>
      </c>
      <c r="AR162" s="14" t="s">
        <v>124</v>
      </c>
      <c r="AS162" s="13" t="s">
        <v>102</v>
      </c>
      <c r="AT162" s="26" t="s">
        <v>102</v>
      </c>
      <c r="AU162" s="26" t="s">
        <v>102</v>
      </c>
      <c r="AV162" s="26" t="s">
        <v>102</v>
      </c>
      <c r="AW162" s="15" t="s">
        <v>1579</v>
      </c>
      <c r="AX162" s="7">
        <v>205</v>
      </c>
      <c r="AY162" s="10">
        <v>44083</v>
      </c>
      <c r="AZ162" s="13" t="s">
        <v>102</v>
      </c>
      <c r="BA162" s="13" t="s">
        <v>102</v>
      </c>
      <c r="BB162" s="13" t="s">
        <v>102</v>
      </c>
      <c r="BC162" s="13" t="s">
        <v>102</v>
      </c>
      <c r="BD162" s="16">
        <v>44083</v>
      </c>
      <c r="BE162" s="16">
        <v>44193</v>
      </c>
      <c r="BF162" s="10" t="s">
        <v>323</v>
      </c>
      <c r="BG162" s="7" t="s">
        <v>324</v>
      </c>
      <c r="BH162" s="7">
        <v>60367185</v>
      </c>
      <c r="BI162" s="7">
        <v>8</v>
      </c>
      <c r="BJ162" s="5" t="s">
        <v>102</v>
      </c>
      <c r="BK162" s="5" t="s">
        <v>102</v>
      </c>
      <c r="BL162" s="5" t="s">
        <v>102</v>
      </c>
      <c r="BM162" s="5" t="s">
        <v>102</v>
      </c>
      <c r="BN162" s="12" t="str">
        <f>AJ162</f>
        <v>WILLIAM ANDRES CARDENAS BONILLA</v>
      </c>
      <c r="BO162" s="17">
        <f>AD162</f>
        <v>21035021</v>
      </c>
      <c r="BP162" s="17" t="str">
        <f>R162</f>
        <v>1 1. Días</v>
      </c>
      <c r="BQ162" s="18">
        <f>S162</f>
        <v>110</v>
      </c>
      <c r="BR162" s="94"/>
      <c r="BS162" s="93"/>
      <c r="BT162" s="94"/>
      <c r="BU162" s="94"/>
      <c r="BV162" s="94"/>
      <c r="BW162" s="94"/>
      <c r="BX162" s="94"/>
      <c r="BY162" s="94"/>
      <c r="BZ162" s="94">
        <v>4207004</v>
      </c>
      <c r="CA162" s="94">
        <v>5736824</v>
      </c>
      <c r="CB162" s="95">
        <v>11091193</v>
      </c>
      <c r="CC162" s="96"/>
      <c r="CD162" s="95"/>
      <c r="CE162" s="94"/>
      <c r="CF162" s="94"/>
      <c r="CG162" s="94"/>
      <c r="CH162" s="94"/>
      <c r="CI162" s="93">
        <f t="shared" si="1"/>
        <v>21035021</v>
      </c>
      <c r="CJ162" s="97">
        <f t="shared" si="2"/>
        <v>1</v>
      </c>
      <c r="CK162" s="98" t="s">
        <v>128</v>
      </c>
      <c r="CL162" s="94"/>
      <c r="CM162" s="94"/>
      <c r="CN162" s="94"/>
      <c r="CO162" s="94"/>
      <c r="CP162" s="94"/>
      <c r="CQ162" s="94">
        <v>4</v>
      </c>
      <c r="CR162" s="94">
        <v>4</v>
      </c>
      <c r="CS162" s="99" t="s">
        <v>1580</v>
      </c>
      <c r="CT162" s="100">
        <v>44193</v>
      </c>
      <c r="CU162" s="101">
        <v>5354369</v>
      </c>
      <c r="CV162" s="92">
        <f t="shared" si="3"/>
        <v>5354369</v>
      </c>
      <c r="CW162" s="93">
        <f t="shared" si="4"/>
        <v>21035021</v>
      </c>
      <c r="CX162" s="93">
        <f t="shared" si="5"/>
        <v>0</v>
      </c>
      <c r="CY162" s="94"/>
      <c r="CZ162" s="94"/>
    </row>
    <row r="163" spans="1:104" ht="84" customHeight="1" x14ac:dyDescent="0.25">
      <c r="A163" s="19" t="s">
        <v>1581</v>
      </c>
      <c r="B163" s="20">
        <v>44078</v>
      </c>
      <c r="C163" s="7" t="s">
        <v>118</v>
      </c>
      <c r="D163" s="5" t="s">
        <v>102</v>
      </c>
      <c r="E163" s="7" t="s">
        <v>956</v>
      </c>
      <c r="F163" s="7" t="s">
        <v>957</v>
      </c>
      <c r="G163" s="8" t="s">
        <v>1582</v>
      </c>
      <c r="H163" s="7" t="s">
        <v>106</v>
      </c>
      <c r="I163" s="7" t="s">
        <v>1583</v>
      </c>
      <c r="J163" s="9" t="s">
        <v>1584</v>
      </c>
      <c r="K163" s="6">
        <v>44078</v>
      </c>
      <c r="L163" s="7" t="s">
        <v>109</v>
      </c>
      <c r="M163" s="7" t="s">
        <v>110</v>
      </c>
      <c r="N163" s="8" t="s">
        <v>1585</v>
      </c>
      <c r="O163" s="10" t="s">
        <v>102</v>
      </c>
      <c r="P163" s="7" t="s">
        <v>1586</v>
      </c>
      <c r="Q163" s="7" t="s">
        <v>113</v>
      </c>
      <c r="R163" s="7" t="s">
        <v>232</v>
      </c>
      <c r="S163" s="7">
        <v>110</v>
      </c>
      <c r="T163" s="7" t="s">
        <v>1037</v>
      </c>
      <c r="U163" s="7">
        <v>7621</v>
      </c>
      <c r="V163" s="7">
        <v>56</v>
      </c>
      <c r="W163" s="7">
        <v>234</v>
      </c>
      <c r="X163" s="10">
        <v>44064</v>
      </c>
      <c r="Y163" s="7" t="s">
        <v>152</v>
      </c>
      <c r="Z163" s="11">
        <v>28923154</v>
      </c>
      <c r="AA163" s="11">
        <v>7888133</v>
      </c>
      <c r="AB163" s="10" t="s">
        <v>102</v>
      </c>
      <c r="AC163" s="11">
        <v>0</v>
      </c>
      <c r="AD163" s="11">
        <f t="shared" si="9"/>
        <v>28923154</v>
      </c>
      <c r="AE163" s="10" t="s">
        <v>102</v>
      </c>
      <c r="AF163" s="10" t="s">
        <v>102</v>
      </c>
      <c r="AG163" s="10" t="s">
        <v>102</v>
      </c>
      <c r="AH163" s="10" t="s">
        <v>102</v>
      </c>
      <c r="AI163" s="10" t="s">
        <v>102</v>
      </c>
      <c r="AJ163" s="12" t="s">
        <v>1587</v>
      </c>
      <c r="AK163" s="13" t="s">
        <v>119</v>
      </c>
      <c r="AL163" s="14" t="s">
        <v>120</v>
      </c>
      <c r="AM163" s="36" t="s">
        <v>121</v>
      </c>
      <c r="AN163" s="6" t="s">
        <v>122</v>
      </c>
      <c r="AO163" s="6" t="s">
        <v>122</v>
      </c>
      <c r="AP163" s="7">
        <v>3813000</v>
      </c>
      <c r="AQ163" s="13" t="s">
        <v>169</v>
      </c>
      <c r="AR163" s="14" t="s">
        <v>124</v>
      </c>
      <c r="AS163" s="13" t="s">
        <v>102</v>
      </c>
      <c r="AT163" s="26" t="s">
        <v>102</v>
      </c>
      <c r="AU163" s="26" t="s">
        <v>102</v>
      </c>
      <c r="AV163" s="26" t="s">
        <v>102</v>
      </c>
      <c r="AW163" s="15" t="s">
        <v>1551</v>
      </c>
      <c r="AX163" s="7">
        <v>206</v>
      </c>
      <c r="AY163" s="10">
        <v>44083</v>
      </c>
      <c r="AZ163" s="13" t="s">
        <v>102</v>
      </c>
      <c r="BA163" s="13" t="s">
        <v>102</v>
      </c>
      <c r="BB163" s="13" t="s">
        <v>102</v>
      </c>
      <c r="BC163" s="13" t="s">
        <v>102</v>
      </c>
      <c r="BD163" s="16">
        <v>44083</v>
      </c>
      <c r="BE163" s="16">
        <v>44193</v>
      </c>
      <c r="BF163" s="10" t="s">
        <v>323</v>
      </c>
      <c r="BG163" s="7" t="s">
        <v>324</v>
      </c>
      <c r="BH163" s="7">
        <v>60367185</v>
      </c>
      <c r="BI163" s="7">
        <v>8</v>
      </c>
      <c r="BJ163" s="5" t="s">
        <v>102</v>
      </c>
      <c r="BK163" s="5" t="s">
        <v>102</v>
      </c>
      <c r="BL163" s="5" t="s">
        <v>102</v>
      </c>
      <c r="BM163" s="5" t="s">
        <v>102</v>
      </c>
      <c r="BN163" s="12" t="str">
        <f>AJ163</f>
        <v>MARTHA PATRICIA LEYVA BARRERO</v>
      </c>
      <c r="BO163" s="17">
        <f>AD163</f>
        <v>28923154</v>
      </c>
      <c r="BP163" s="17" t="str">
        <f>R163</f>
        <v>1 1. Días</v>
      </c>
      <c r="BQ163" s="18">
        <f>S163</f>
        <v>110</v>
      </c>
      <c r="BR163" s="94"/>
      <c r="BS163" s="93"/>
      <c r="BT163" s="94"/>
      <c r="BU163" s="94"/>
      <c r="BV163" s="94"/>
      <c r="BW163" s="94"/>
      <c r="BX163" s="94"/>
      <c r="BY163" s="94"/>
      <c r="BZ163" s="94">
        <v>5784631</v>
      </c>
      <c r="CA163" s="94">
        <v>7888133</v>
      </c>
      <c r="CB163" s="95">
        <v>15250390</v>
      </c>
      <c r="CC163" s="96"/>
      <c r="CD163" s="95"/>
      <c r="CE163" s="94"/>
      <c r="CF163" s="94"/>
      <c r="CG163" s="94"/>
      <c r="CH163" s="94"/>
      <c r="CI163" s="93">
        <f t="shared" si="1"/>
        <v>28923154</v>
      </c>
      <c r="CJ163" s="97">
        <f t="shared" si="2"/>
        <v>1</v>
      </c>
      <c r="CK163" s="98" t="s">
        <v>128</v>
      </c>
      <c r="CL163" s="94"/>
      <c r="CM163" s="94"/>
      <c r="CN163" s="94"/>
      <c r="CO163" s="94"/>
      <c r="CP163" s="94"/>
      <c r="CQ163" s="94">
        <v>4</v>
      </c>
      <c r="CR163" s="94">
        <v>4</v>
      </c>
      <c r="CS163" s="99" t="s">
        <v>1588</v>
      </c>
      <c r="CT163" s="100">
        <v>44193</v>
      </c>
      <c r="CU163" s="101">
        <v>7362257</v>
      </c>
      <c r="CV163" s="92">
        <f t="shared" si="3"/>
        <v>7362257</v>
      </c>
      <c r="CW163" s="93">
        <f t="shared" si="4"/>
        <v>28923154</v>
      </c>
      <c r="CX163" s="93">
        <f t="shared" si="5"/>
        <v>0</v>
      </c>
      <c r="CY163" s="94"/>
      <c r="CZ163" s="94"/>
    </row>
    <row r="164" spans="1:104" ht="84" customHeight="1" x14ac:dyDescent="0.25">
      <c r="A164" s="19" t="s">
        <v>1589</v>
      </c>
      <c r="B164" s="20">
        <v>44078</v>
      </c>
      <c r="C164" s="7" t="s">
        <v>1191</v>
      </c>
      <c r="D164" s="5" t="s">
        <v>102</v>
      </c>
      <c r="E164" s="7" t="s">
        <v>956</v>
      </c>
      <c r="F164" s="7" t="s">
        <v>957</v>
      </c>
      <c r="G164" s="8" t="s">
        <v>1590</v>
      </c>
      <c r="H164" s="7" t="s">
        <v>106</v>
      </c>
      <c r="I164" s="7" t="s">
        <v>1591</v>
      </c>
      <c r="J164" s="9" t="s">
        <v>1592</v>
      </c>
      <c r="K164" s="6">
        <v>44078</v>
      </c>
      <c r="L164" s="7" t="s">
        <v>109</v>
      </c>
      <c r="M164" s="7" t="s">
        <v>110</v>
      </c>
      <c r="N164" s="8" t="s">
        <v>1593</v>
      </c>
      <c r="O164" s="10" t="s">
        <v>102</v>
      </c>
      <c r="P164" s="7" t="s">
        <v>1594</v>
      </c>
      <c r="Q164" s="7" t="s">
        <v>113</v>
      </c>
      <c r="R164" s="7" t="s">
        <v>232</v>
      </c>
      <c r="S164" s="7">
        <v>105</v>
      </c>
      <c r="T164" s="7" t="s">
        <v>1037</v>
      </c>
      <c r="U164" s="7">
        <v>7621</v>
      </c>
      <c r="V164" s="7">
        <v>56</v>
      </c>
      <c r="W164" s="7">
        <v>239</v>
      </c>
      <c r="X164" s="10">
        <v>44064</v>
      </c>
      <c r="Y164" s="7" t="s">
        <v>152</v>
      </c>
      <c r="Z164" s="11">
        <v>27608466</v>
      </c>
      <c r="AA164" s="11">
        <v>7888133</v>
      </c>
      <c r="AB164" s="10" t="s">
        <v>102</v>
      </c>
      <c r="AC164" s="11">
        <v>0</v>
      </c>
      <c r="AD164" s="11">
        <f t="shared" si="9"/>
        <v>27608466</v>
      </c>
      <c r="AE164" s="10" t="s">
        <v>102</v>
      </c>
      <c r="AF164" s="10" t="s">
        <v>102</v>
      </c>
      <c r="AG164" s="10" t="s">
        <v>102</v>
      </c>
      <c r="AH164" s="10" t="s">
        <v>102</v>
      </c>
      <c r="AI164" s="10" t="s">
        <v>102</v>
      </c>
      <c r="AJ164" s="12" t="s">
        <v>1595</v>
      </c>
      <c r="AK164" s="13" t="s">
        <v>119</v>
      </c>
      <c r="AL164" s="14" t="s">
        <v>120</v>
      </c>
      <c r="AM164" s="6" t="s">
        <v>121</v>
      </c>
      <c r="AN164" s="6" t="s">
        <v>198</v>
      </c>
      <c r="AO164" s="6" t="s">
        <v>1596</v>
      </c>
      <c r="AP164" s="7">
        <v>3813000</v>
      </c>
      <c r="AQ164" s="13" t="s">
        <v>210</v>
      </c>
      <c r="AR164" s="14" t="s">
        <v>124</v>
      </c>
      <c r="AS164" s="13" t="s">
        <v>102</v>
      </c>
      <c r="AT164" s="26" t="s">
        <v>102</v>
      </c>
      <c r="AU164" s="26" t="s">
        <v>102</v>
      </c>
      <c r="AV164" s="26" t="s">
        <v>102</v>
      </c>
      <c r="AW164" s="15" t="s">
        <v>1597</v>
      </c>
      <c r="AX164" s="7">
        <v>201</v>
      </c>
      <c r="AY164" s="10">
        <v>44081</v>
      </c>
      <c r="AZ164" s="13" t="s">
        <v>102</v>
      </c>
      <c r="BA164" s="13" t="s">
        <v>102</v>
      </c>
      <c r="BB164" s="13" t="s">
        <v>102</v>
      </c>
      <c r="BC164" s="13" t="s">
        <v>102</v>
      </c>
      <c r="BD164" s="16">
        <v>44084</v>
      </c>
      <c r="BE164" s="16">
        <v>44189</v>
      </c>
      <c r="BF164" s="10" t="s">
        <v>267</v>
      </c>
      <c r="BG164" s="7" t="s">
        <v>279</v>
      </c>
      <c r="BH164" s="7">
        <v>28915546</v>
      </c>
      <c r="BI164" s="7">
        <v>9</v>
      </c>
      <c r="BJ164" s="5" t="s">
        <v>102</v>
      </c>
      <c r="BK164" s="5" t="s">
        <v>102</v>
      </c>
      <c r="BL164" s="5" t="s">
        <v>102</v>
      </c>
      <c r="BM164" s="5" t="s">
        <v>102</v>
      </c>
      <c r="BN164" s="12" t="str">
        <f>AJ164</f>
        <v>ANDRES LEONARDO SOLER CARDENAS</v>
      </c>
      <c r="BO164" s="17">
        <f>AD164</f>
        <v>27608466</v>
      </c>
      <c r="BP164" s="17" t="str">
        <f>R164</f>
        <v>1 1. Días</v>
      </c>
      <c r="BQ164" s="18">
        <f>S164</f>
        <v>105</v>
      </c>
      <c r="BR164" s="94"/>
      <c r="BS164" s="93"/>
      <c r="BT164" s="94"/>
      <c r="BU164" s="94"/>
      <c r="BV164" s="94"/>
      <c r="BW164" s="94"/>
      <c r="BX164" s="94"/>
      <c r="BY164" s="94"/>
      <c r="BZ164" s="94">
        <v>5521693</v>
      </c>
      <c r="CA164" s="94">
        <v>7888133</v>
      </c>
      <c r="CB164" s="95">
        <v>7888133</v>
      </c>
      <c r="CC164" s="94"/>
      <c r="CD164" s="94"/>
      <c r="CE164" s="94"/>
      <c r="CF164" s="94"/>
      <c r="CG164" s="94"/>
      <c r="CH164" s="94"/>
      <c r="CI164" s="93">
        <f t="shared" si="1"/>
        <v>21297959</v>
      </c>
      <c r="CJ164" s="97">
        <f t="shared" si="2"/>
        <v>0.77142855383562414</v>
      </c>
      <c r="CK164" s="98" t="s">
        <v>212</v>
      </c>
      <c r="CL164" s="94"/>
      <c r="CM164" s="94"/>
      <c r="CN164" s="94"/>
      <c r="CO164" s="94"/>
      <c r="CP164" s="94"/>
      <c r="CQ164" s="94">
        <v>4</v>
      </c>
      <c r="CR164" s="94">
        <v>3</v>
      </c>
      <c r="CS164" s="99" t="s">
        <v>1598</v>
      </c>
      <c r="CT164" s="100">
        <v>44175</v>
      </c>
      <c r="CU164" s="101">
        <v>7888133</v>
      </c>
      <c r="CV164" s="92">
        <f t="shared" si="3"/>
        <v>7888133</v>
      </c>
      <c r="CW164" s="93">
        <f t="shared" si="4"/>
        <v>21297959</v>
      </c>
      <c r="CX164" s="93">
        <f t="shared" si="5"/>
        <v>6310507</v>
      </c>
      <c r="CY164" s="94"/>
      <c r="CZ164" s="94"/>
    </row>
    <row r="165" spans="1:104" ht="72" customHeight="1" x14ac:dyDescent="0.25">
      <c r="A165" s="19" t="s">
        <v>1599</v>
      </c>
      <c r="B165" s="20">
        <v>44082</v>
      </c>
      <c r="C165" s="7" t="s">
        <v>1191</v>
      </c>
      <c r="D165" s="5" t="s">
        <v>102</v>
      </c>
      <c r="E165" s="7" t="s">
        <v>1600</v>
      </c>
      <c r="F165" s="7" t="s">
        <v>1601</v>
      </c>
      <c r="G165" s="8" t="s">
        <v>1602</v>
      </c>
      <c r="H165" s="7" t="s">
        <v>106</v>
      </c>
      <c r="I165" s="7" t="s">
        <v>1603</v>
      </c>
      <c r="J165" s="9" t="s">
        <v>1604</v>
      </c>
      <c r="K165" s="6">
        <v>44083</v>
      </c>
      <c r="L165" s="7" t="s">
        <v>109</v>
      </c>
      <c r="M165" s="7" t="s">
        <v>110</v>
      </c>
      <c r="N165" s="8" t="s">
        <v>1605</v>
      </c>
      <c r="O165" s="10" t="s">
        <v>102</v>
      </c>
      <c r="P165" s="7" t="s">
        <v>1606</v>
      </c>
      <c r="Q165" s="7" t="s">
        <v>113</v>
      </c>
      <c r="R165" s="7" t="s">
        <v>232</v>
      </c>
      <c r="S165" s="7">
        <v>105</v>
      </c>
      <c r="T165" s="7" t="s">
        <v>1037</v>
      </c>
      <c r="U165" s="7">
        <v>7621</v>
      </c>
      <c r="V165" s="7">
        <v>56</v>
      </c>
      <c r="W165" s="7">
        <v>240</v>
      </c>
      <c r="X165" s="10">
        <v>44064</v>
      </c>
      <c r="Y165" s="7" t="s">
        <v>152</v>
      </c>
      <c r="Z165" s="11">
        <v>27608466</v>
      </c>
      <c r="AA165" s="11">
        <v>7888133</v>
      </c>
      <c r="AB165" s="10" t="s">
        <v>102</v>
      </c>
      <c r="AC165" s="11">
        <v>0</v>
      </c>
      <c r="AD165" s="11">
        <f t="shared" si="9"/>
        <v>27608466</v>
      </c>
      <c r="AE165" s="10" t="s">
        <v>102</v>
      </c>
      <c r="AF165" s="10" t="s">
        <v>102</v>
      </c>
      <c r="AG165" s="10" t="s">
        <v>102</v>
      </c>
      <c r="AH165" s="10" t="s">
        <v>102</v>
      </c>
      <c r="AI165" s="10" t="s">
        <v>102</v>
      </c>
      <c r="AJ165" s="12" t="s">
        <v>1607</v>
      </c>
      <c r="AK165" s="13" t="s">
        <v>119</v>
      </c>
      <c r="AL165" s="14" t="s">
        <v>120</v>
      </c>
      <c r="AM165" s="6" t="s">
        <v>121</v>
      </c>
      <c r="AN165" s="6" t="s">
        <v>397</v>
      </c>
      <c r="AO165" s="6" t="s">
        <v>397</v>
      </c>
      <c r="AP165" s="7">
        <v>3813000</v>
      </c>
      <c r="AQ165" s="13" t="s">
        <v>341</v>
      </c>
      <c r="AR165" s="14" t="s">
        <v>124</v>
      </c>
      <c r="AS165" s="13" t="s">
        <v>102</v>
      </c>
      <c r="AT165" s="26" t="s">
        <v>102</v>
      </c>
      <c r="AU165" s="26" t="s">
        <v>102</v>
      </c>
      <c r="AV165" s="26" t="s">
        <v>102</v>
      </c>
      <c r="AW165" s="15" t="s">
        <v>1608</v>
      </c>
      <c r="AX165" s="7">
        <v>208</v>
      </c>
      <c r="AY165" s="10">
        <v>44084</v>
      </c>
      <c r="AZ165" s="13" t="s">
        <v>102</v>
      </c>
      <c r="BA165" s="13" t="s">
        <v>102</v>
      </c>
      <c r="BB165" s="13" t="s">
        <v>102</v>
      </c>
      <c r="BC165" s="13" t="s">
        <v>102</v>
      </c>
      <c r="BD165" s="16">
        <v>44088</v>
      </c>
      <c r="BE165" s="16">
        <v>44193</v>
      </c>
      <c r="BF165" s="10" t="s">
        <v>267</v>
      </c>
      <c r="BG165" s="7" t="s">
        <v>279</v>
      </c>
      <c r="BH165" s="7">
        <v>28915546</v>
      </c>
      <c r="BI165" s="7">
        <v>9</v>
      </c>
      <c r="BJ165" s="5" t="s">
        <v>102</v>
      </c>
      <c r="BK165" s="5" t="s">
        <v>102</v>
      </c>
      <c r="BL165" s="5" t="s">
        <v>102</v>
      </c>
      <c r="BM165" s="5" t="s">
        <v>102</v>
      </c>
      <c r="BN165" s="12" t="str">
        <f>AJ165</f>
        <v>JULIO CESAR VALBUENA CABREJO</v>
      </c>
      <c r="BO165" s="17">
        <f>AD165</f>
        <v>27608466</v>
      </c>
      <c r="BP165" s="17" t="str">
        <f>R165</f>
        <v>1 1. Días</v>
      </c>
      <c r="BQ165" s="18">
        <f>S165</f>
        <v>105</v>
      </c>
      <c r="BR165" s="94"/>
      <c r="BS165" s="93"/>
      <c r="BT165" s="94"/>
      <c r="BU165" s="94"/>
      <c r="BV165" s="94"/>
      <c r="BW165" s="94"/>
      <c r="BX165" s="94"/>
      <c r="BY165" s="94"/>
      <c r="BZ165" s="94">
        <v>4469942</v>
      </c>
      <c r="CA165" s="94"/>
      <c r="CB165" s="95">
        <v>15776266</v>
      </c>
      <c r="CC165" s="96"/>
      <c r="CD165" s="95"/>
      <c r="CE165" s="94"/>
      <c r="CF165" s="94"/>
      <c r="CG165" s="94"/>
      <c r="CH165" s="94"/>
      <c r="CI165" s="93">
        <f t="shared" si="1"/>
        <v>20246208</v>
      </c>
      <c r="CJ165" s="97">
        <f t="shared" si="2"/>
        <v>0.73333331884502384</v>
      </c>
      <c r="CK165" s="98" t="s">
        <v>212</v>
      </c>
      <c r="CL165" s="94"/>
      <c r="CM165" s="94"/>
      <c r="CN165" s="94"/>
      <c r="CO165" s="94"/>
      <c r="CP165" s="94"/>
      <c r="CQ165" s="94">
        <v>4</v>
      </c>
      <c r="CR165" s="94">
        <v>3</v>
      </c>
      <c r="CS165" s="99" t="s">
        <v>1609</v>
      </c>
      <c r="CT165" s="100">
        <v>44181</v>
      </c>
      <c r="CU165" s="101">
        <v>7888133</v>
      </c>
      <c r="CV165" s="92">
        <f t="shared" si="3"/>
        <v>7888133</v>
      </c>
      <c r="CW165" s="93">
        <f t="shared" si="4"/>
        <v>20246208</v>
      </c>
      <c r="CX165" s="93">
        <f t="shared" si="5"/>
        <v>7362258</v>
      </c>
      <c r="CY165" s="94"/>
      <c r="CZ165" s="94"/>
    </row>
    <row r="166" spans="1:104" ht="72" customHeight="1" x14ac:dyDescent="0.25">
      <c r="A166" s="19" t="s">
        <v>1610</v>
      </c>
      <c r="B166" s="20">
        <v>44082</v>
      </c>
      <c r="C166" s="7" t="s">
        <v>101</v>
      </c>
      <c r="D166" s="5" t="s">
        <v>102</v>
      </c>
      <c r="E166" s="7" t="s">
        <v>1600</v>
      </c>
      <c r="F166" s="7" t="s">
        <v>1601</v>
      </c>
      <c r="G166" s="8" t="s">
        <v>1611</v>
      </c>
      <c r="H166" s="7" t="s">
        <v>106</v>
      </c>
      <c r="I166" s="7" t="s">
        <v>1612</v>
      </c>
      <c r="J166" s="9" t="s">
        <v>1613</v>
      </c>
      <c r="K166" s="6">
        <v>44084</v>
      </c>
      <c r="L166" s="7" t="s">
        <v>109</v>
      </c>
      <c r="M166" s="7" t="s">
        <v>110</v>
      </c>
      <c r="N166" s="8" t="s">
        <v>1614</v>
      </c>
      <c r="O166" s="10" t="s">
        <v>102</v>
      </c>
      <c r="P166" s="7" t="s">
        <v>1615</v>
      </c>
      <c r="Q166" s="7" t="s">
        <v>113</v>
      </c>
      <c r="R166" s="7" t="s">
        <v>232</v>
      </c>
      <c r="S166" s="7">
        <v>110</v>
      </c>
      <c r="T166" s="7" t="s">
        <v>1037</v>
      </c>
      <c r="U166" s="7">
        <v>7621</v>
      </c>
      <c r="V166" s="7">
        <v>56</v>
      </c>
      <c r="W166" s="7">
        <v>235</v>
      </c>
      <c r="X166" s="10">
        <v>44064</v>
      </c>
      <c r="Y166" s="7" t="s">
        <v>152</v>
      </c>
      <c r="Z166" s="11">
        <v>26293777</v>
      </c>
      <c r="AA166" s="11">
        <v>7171030</v>
      </c>
      <c r="AB166" s="10" t="s">
        <v>102</v>
      </c>
      <c r="AC166" s="11">
        <v>0</v>
      </c>
      <c r="AD166" s="11">
        <f t="shared" si="9"/>
        <v>26293777</v>
      </c>
      <c r="AE166" s="10" t="s">
        <v>102</v>
      </c>
      <c r="AF166" s="10" t="s">
        <v>102</v>
      </c>
      <c r="AG166" s="10" t="s">
        <v>102</v>
      </c>
      <c r="AH166" s="10" t="s">
        <v>102</v>
      </c>
      <c r="AI166" s="10" t="s">
        <v>102</v>
      </c>
      <c r="AJ166" s="12" t="s">
        <v>1616</v>
      </c>
      <c r="AK166" s="13" t="s">
        <v>119</v>
      </c>
      <c r="AL166" s="14" t="s">
        <v>120</v>
      </c>
      <c r="AM166" s="6" t="s">
        <v>121</v>
      </c>
      <c r="AN166" s="6" t="s">
        <v>397</v>
      </c>
      <c r="AO166" s="6" t="s">
        <v>397</v>
      </c>
      <c r="AP166" s="7">
        <v>3813000</v>
      </c>
      <c r="AQ166" s="13" t="s">
        <v>188</v>
      </c>
      <c r="AR166" s="14" t="s">
        <v>124</v>
      </c>
      <c r="AS166" s="13" t="s">
        <v>102</v>
      </c>
      <c r="AT166" s="26" t="s">
        <v>102</v>
      </c>
      <c r="AU166" s="26" t="s">
        <v>102</v>
      </c>
      <c r="AV166" s="26" t="s">
        <v>102</v>
      </c>
      <c r="AW166" s="15" t="s">
        <v>1617</v>
      </c>
      <c r="AX166" s="7">
        <v>209</v>
      </c>
      <c r="AY166" s="10">
        <v>44085</v>
      </c>
      <c r="AZ166" s="13" t="s">
        <v>102</v>
      </c>
      <c r="BA166" s="13" t="s">
        <v>102</v>
      </c>
      <c r="BB166" s="13" t="s">
        <v>102</v>
      </c>
      <c r="BC166" s="13" t="s">
        <v>102</v>
      </c>
      <c r="BD166" s="16">
        <v>44088</v>
      </c>
      <c r="BE166" s="16">
        <v>43832</v>
      </c>
      <c r="BF166" s="10" t="s">
        <v>288</v>
      </c>
      <c r="BG166" s="7" t="s">
        <v>895</v>
      </c>
      <c r="BH166" s="7">
        <v>72171247</v>
      </c>
      <c r="BI166" s="7">
        <v>7</v>
      </c>
      <c r="BJ166" s="7" t="s">
        <v>102</v>
      </c>
      <c r="BK166" s="7" t="s">
        <v>102</v>
      </c>
      <c r="BL166" s="7" t="s">
        <v>102</v>
      </c>
      <c r="BM166" s="7" t="s">
        <v>102</v>
      </c>
      <c r="BN166" s="12" t="str">
        <f>AJ166</f>
        <v>ANGIE RAMIREZ CARREÑO</v>
      </c>
      <c r="BO166" s="17">
        <f>AD166</f>
        <v>26293777</v>
      </c>
      <c r="BP166" s="17" t="str">
        <f>R166</f>
        <v>1 1. Días</v>
      </c>
      <c r="BQ166" s="18">
        <f>S166</f>
        <v>110</v>
      </c>
      <c r="BR166" s="94"/>
      <c r="BS166" s="93"/>
      <c r="BT166" s="94"/>
      <c r="BU166" s="94"/>
      <c r="BV166" s="94"/>
      <c r="BW166" s="94"/>
      <c r="BX166" s="94"/>
      <c r="BY166" s="94"/>
      <c r="BZ166" s="94"/>
      <c r="CA166" s="95">
        <v>11234614</v>
      </c>
      <c r="CB166" s="95">
        <v>7171030</v>
      </c>
      <c r="CC166" s="94"/>
      <c r="CD166" s="94"/>
      <c r="CE166" s="94"/>
      <c r="CF166" s="94"/>
      <c r="CG166" s="94"/>
      <c r="CH166" s="94"/>
      <c r="CI166" s="93">
        <f t="shared" si="1"/>
        <v>18405644</v>
      </c>
      <c r="CJ166" s="97">
        <f t="shared" si="2"/>
        <v>0.70000000380318128</v>
      </c>
      <c r="CK166" s="98" t="s">
        <v>212</v>
      </c>
      <c r="CL166" s="94"/>
      <c r="CM166" s="94"/>
      <c r="CN166" s="94"/>
      <c r="CO166" s="94"/>
      <c r="CP166" s="94"/>
      <c r="CQ166" s="94">
        <v>5</v>
      </c>
      <c r="CR166" s="94">
        <v>3</v>
      </c>
      <c r="CS166" s="99" t="s">
        <v>1618</v>
      </c>
      <c r="CT166" s="100">
        <v>44183</v>
      </c>
      <c r="CU166" s="101">
        <v>7171030</v>
      </c>
      <c r="CV166" s="92">
        <f t="shared" si="3"/>
        <v>7171030</v>
      </c>
      <c r="CW166" s="93">
        <f t="shared" si="4"/>
        <v>18405644</v>
      </c>
      <c r="CX166" s="93">
        <f t="shared" si="5"/>
        <v>7888133</v>
      </c>
      <c r="CY166" s="94"/>
      <c r="CZ166" s="94"/>
    </row>
    <row r="167" spans="1:104" ht="60" customHeight="1" x14ac:dyDescent="0.25">
      <c r="A167" s="19" t="s">
        <v>1619</v>
      </c>
      <c r="B167" s="20">
        <v>44085</v>
      </c>
      <c r="C167" s="7" t="s">
        <v>118</v>
      </c>
      <c r="D167" s="5" t="s">
        <v>102</v>
      </c>
      <c r="E167" s="7" t="s">
        <v>1600</v>
      </c>
      <c r="F167" s="7" t="s">
        <v>1601</v>
      </c>
      <c r="G167" s="8" t="s">
        <v>1620</v>
      </c>
      <c r="H167" s="7" t="s">
        <v>106</v>
      </c>
      <c r="I167" s="7" t="s">
        <v>1621</v>
      </c>
      <c r="J167" s="9" t="s">
        <v>1622</v>
      </c>
      <c r="K167" s="6">
        <v>44088</v>
      </c>
      <c r="L167" s="7" t="s">
        <v>109</v>
      </c>
      <c r="M167" s="7" t="s">
        <v>273</v>
      </c>
      <c r="N167" s="8" t="s">
        <v>1623</v>
      </c>
      <c r="O167" s="10" t="s">
        <v>102</v>
      </c>
      <c r="P167" s="7" t="s">
        <v>1624</v>
      </c>
      <c r="Q167" s="7" t="s">
        <v>113</v>
      </c>
      <c r="R167" s="7" t="s">
        <v>232</v>
      </c>
      <c r="S167" s="7">
        <v>110</v>
      </c>
      <c r="T167" s="7" t="s">
        <v>1327</v>
      </c>
      <c r="U167" s="7">
        <v>7608</v>
      </c>
      <c r="V167" s="7">
        <v>56</v>
      </c>
      <c r="W167" s="7">
        <v>232</v>
      </c>
      <c r="X167" s="10">
        <v>44063</v>
      </c>
      <c r="Y167" s="7" t="s">
        <v>152</v>
      </c>
      <c r="Z167" s="11">
        <v>20543000</v>
      </c>
      <c r="AA167" s="11" t="s">
        <v>102</v>
      </c>
      <c r="AB167" s="10" t="s">
        <v>102</v>
      </c>
      <c r="AC167" s="11">
        <v>0</v>
      </c>
      <c r="AD167" s="11">
        <f t="shared" si="9"/>
        <v>20543000</v>
      </c>
      <c r="AE167" s="10" t="s">
        <v>102</v>
      </c>
      <c r="AF167" s="10" t="s">
        <v>102</v>
      </c>
      <c r="AG167" s="10" t="s">
        <v>102</v>
      </c>
      <c r="AH167" s="10" t="s">
        <v>102</v>
      </c>
      <c r="AI167" s="10" t="s">
        <v>102</v>
      </c>
      <c r="AJ167" s="12" t="s">
        <v>1625</v>
      </c>
      <c r="AK167" s="13" t="s">
        <v>235</v>
      </c>
      <c r="AL167" s="14" t="s">
        <v>585</v>
      </c>
      <c r="AM167" s="6" t="s">
        <v>102</v>
      </c>
      <c r="AN167" s="6" t="s">
        <v>102</v>
      </c>
      <c r="AO167" s="6" t="s">
        <v>102</v>
      </c>
      <c r="AP167" s="7">
        <v>3813000</v>
      </c>
      <c r="AQ167" s="13" t="s">
        <v>102</v>
      </c>
      <c r="AR167" s="14" t="s">
        <v>102</v>
      </c>
      <c r="AS167" s="13" t="s">
        <v>203</v>
      </c>
      <c r="AT167" s="26">
        <v>40703</v>
      </c>
      <c r="AU167" s="26" t="s">
        <v>102</v>
      </c>
      <c r="AV167" s="26" t="s">
        <v>203</v>
      </c>
      <c r="AW167" s="15" t="s">
        <v>1626</v>
      </c>
      <c r="AX167" s="7">
        <v>211</v>
      </c>
      <c r="AY167" s="10">
        <v>44088</v>
      </c>
      <c r="AZ167" s="13" t="s">
        <v>102</v>
      </c>
      <c r="BA167" s="13" t="s">
        <v>102</v>
      </c>
      <c r="BB167" s="13" t="s">
        <v>102</v>
      </c>
      <c r="BC167" s="13" t="s">
        <v>102</v>
      </c>
      <c r="BD167" s="16">
        <v>44088</v>
      </c>
      <c r="BE167" s="16">
        <v>44198</v>
      </c>
      <c r="BF167" s="10" t="s">
        <v>158</v>
      </c>
      <c r="BG167" s="7" t="s">
        <v>159</v>
      </c>
      <c r="BH167" s="7">
        <v>80767640</v>
      </c>
      <c r="BI167" s="7">
        <v>7</v>
      </c>
      <c r="BJ167" s="7" t="s">
        <v>102</v>
      </c>
      <c r="BK167" s="7" t="s">
        <v>102</v>
      </c>
      <c r="BL167" s="7" t="s">
        <v>102</v>
      </c>
      <c r="BM167" s="7" t="s">
        <v>102</v>
      </c>
      <c r="BN167" s="12" t="str">
        <f>AJ167</f>
        <v>ITS SOLUCIONES ESTRATEGICAS S.A.S</v>
      </c>
      <c r="BO167" s="17">
        <f>AD167</f>
        <v>20543000</v>
      </c>
      <c r="BP167" s="17" t="str">
        <f>R167</f>
        <v>1 1. Días</v>
      </c>
      <c r="BQ167" s="18">
        <f>S167</f>
        <v>110</v>
      </c>
      <c r="BR167" s="94"/>
      <c r="BS167" s="93"/>
      <c r="BT167" s="94"/>
      <c r="BU167" s="94"/>
      <c r="BV167" s="94"/>
      <c r="BW167" s="94"/>
      <c r="BX167" s="94"/>
      <c r="BY167" s="94"/>
      <c r="BZ167" s="94"/>
      <c r="CA167" s="94">
        <v>3100000</v>
      </c>
      <c r="CB167" s="94"/>
      <c r="CC167" s="94"/>
      <c r="CD167" s="94"/>
      <c r="CE167" s="94"/>
      <c r="CF167" s="94"/>
      <c r="CG167" s="94"/>
      <c r="CH167" s="94"/>
      <c r="CI167" s="93">
        <f t="shared" si="1"/>
        <v>3100000</v>
      </c>
      <c r="CJ167" s="97">
        <f t="shared" si="2"/>
        <v>0.15090298398481233</v>
      </c>
      <c r="CK167" s="98" t="s">
        <v>212</v>
      </c>
      <c r="CL167" s="94"/>
      <c r="CM167" s="94"/>
      <c r="CN167" s="94"/>
      <c r="CO167" s="94"/>
      <c r="CP167" s="94"/>
      <c r="CQ167" s="94">
        <v>4</v>
      </c>
      <c r="CR167" s="94">
        <v>1</v>
      </c>
      <c r="CS167" s="99" t="s">
        <v>1627</v>
      </c>
      <c r="CT167" s="100">
        <v>44161</v>
      </c>
      <c r="CU167" s="102">
        <v>3100000</v>
      </c>
      <c r="CV167" s="92">
        <f t="shared" si="3"/>
        <v>3100000</v>
      </c>
      <c r="CW167" s="93">
        <f t="shared" si="4"/>
        <v>3100000</v>
      </c>
      <c r="CX167" s="93">
        <f t="shared" si="5"/>
        <v>17443000</v>
      </c>
      <c r="CY167" s="94"/>
      <c r="CZ167" s="94"/>
    </row>
    <row r="168" spans="1:104" ht="96" customHeight="1" x14ac:dyDescent="0.25">
      <c r="A168" s="19" t="s">
        <v>1628</v>
      </c>
      <c r="B168" s="20">
        <v>44088</v>
      </c>
      <c r="C168" s="7" t="s">
        <v>101</v>
      </c>
      <c r="D168" s="5" t="s">
        <v>102</v>
      </c>
      <c r="E168" s="7" t="s">
        <v>1600</v>
      </c>
      <c r="F168" s="7" t="s">
        <v>1601</v>
      </c>
      <c r="G168" s="8" t="s">
        <v>1629</v>
      </c>
      <c r="H168" s="7" t="s">
        <v>106</v>
      </c>
      <c r="I168" s="7" t="s">
        <v>1630</v>
      </c>
      <c r="J168" s="9" t="s">
        <v>1631</v>
      </c>
      <c r="K168" s="6">
        <v>44089</v>
      </c>
      <c r="L168" s="7" t="s">
        <v>109</v>
      </c>
      <c r="M168" s="7" t="s">
        <v>110</v>
      </c>
      <c r="N168" s="8" t="s">
        <v>1632</v>
      </c>
      <c r="O168" s="10" t="s">
        <v>102</v>
      </c>
      <c r="P168" s="7" t="s">
        <v>1633</v>
      </c>
      <c r="Q168" s="7" t="s">
        <v>113</v>
      </c>
      <c r="R168" s="7" t="s">
        <v>232</v>
      </c>
      <c r="S168" s="7">
        <v>100</v>
      </c>
      <c r="T168" s="7" t="s">
        <v>1037</v>
      </c>
      <c r="U168" s="7">
        <v>7621</v>
      </c>
      <c r="V168" s="7">
        <v>56</v>
      </c>
      <c r="W168" s="7">
        <v>259</v>
      </c>
      <c r="X168" s="10">
        <v>44085</v>
      </c>
      <c r="Y168" s="7" t="s">
        <v>152</v>
      </c>
      <c r="Z168" s="11">
        <v>26293777</v>
      </c>
      <c r="AA168" s="11">
        <v>7888133</v>
      </c>
      <c r="AB168" s="10" t="s">
        <v>102</v>
      </c>
      <c r="AC168" s="11">
        <v>0</v>
      </c>
      <c r="AD168" s="11">
        <f t="shared" si="9"/>
        <v>26293777</v>
      </c>
      <c r="AE168" s="10" t="s">
        <v>102</v>
      </c>
      <c r="AF168" s="10" t="s">
        <v>102</v>
      </c>
      <c r="AG168" s="10" t="s">
        <v>102</v>
      </c>
      <c r="AH168" s="10" t="s">
        <v>102</v>
      </c>
      <c r="AI168" s="10" t="s">
        <v>102</v>
      </c>
      <c r="AJ168" s="12" t="s">
        <v>1634</v>
      </c>
      <c r="AK168" s="13" t="s">
        <v>119</v>
      </c>
      <c r="AL168" s="14" t="s">
        <v>120</v>
      </c>
      <c r="AM168" s="6" t="s">
        <v>121</v>
      </c>
      <c r="AN168" s="6" t="s">
        <v>397</v>
      </c>
      <c r="AO168" s="6" t="s">
        <v>397</v>
      </c>
      <c r="AP168" s="7">
        <v>3813000</v>
      </c>
      <c r="AQ168" s="13" t="s">
        <v>321</v>
      </c>
      <c r="AR168" s="14" t="s">
        <v>124</v>
      </c>
      <c r="AS168" s="13" t="s">
        <v>102</v>
      </c>
      <c r="AT168" s="26" t="s">
        <v>102</v>
      </c>
      <c r="AU168" s="26" t="s">
        <v>102</v>
      </c>
      <c r="AV168" s="26" t="s">
        <v>102</v>
      </c>
      <c r="AW168" s="15" t="s">
        <v>1635</v>
      </c>
      <c r="AX168" s="7">
        <v>212</v>
      </c>
      <c r="AY168" s="10">
        <v>44090</v>
      </c>
      <c r="AZ168" s="13" t="s">
        <v>102</v>
      </c>
      <c r="BA168" s="13" t="s">
        <v>102</v>
      </c>
      <c r="BB168" s="13" t="s">
        <v>102</v>
      </c>
      <c r="BC168" s="13" t="s">
        <v>102</v>
      </c>
      <c r="BD168" s="16">
        <v>44091</v>
      </c>
      <c r="BE168" s="16">
        <v>44191</v>
      </c>
      <c r="BF168" s="10" t="s">
        <v>288</v>
      </c>
      <c r="BG168" s="7" t="s">
        <v>895</v>
      </c>
      <c r="BH168" s="7">
        <v>72171247</v>
      </c>
      <c r="BI168" s="7">
        <v>7</v>
      </c>
      <c r="BJ168" s="7" t="s">
        <v>102</v>
      </c>
      <c r="BK168" s="7" t="s">
        <v>102</v>
      </c>
      <c r="BL168" s="7" t="s">
        <v>102</v>
      </c>
      <c r="BM168" s="7" t="s">
        <v>102</v>
      </c>
      <c r="BN168" s="12" t="str">
        <f>AJ168</f>
        <v>DIEGO DAVID BARRGAN FERRO</v>
      </c>
      <c r="BO168" s="17">
        <f>AD168</f>
        <v>26293777</v>
      </c>
      <c r="BP168" s="17" t="str">
        <f>R168</f>
        <v>1 1. Días</v>
      </c>
      <c r="BQ168" s="18">
        <f>S168</f>
        <v>100</v>
      </c>
      <c r="BR168" s="94"/>
      <c r="BS168" s="93"/>
      <c r="BT168" s="94"/>
      <c r="BU168" s="94"/>
      <c r="BV168" s="94"/>
      <c r="BW168" s="94"/>
      <c r="BX168" s="94"/>
      <c r="BY168" s="94"/>
      <c r="BZ168" s="94"/>
      <c r="CA168" s="95">
        <v>11569262</v>
      </c>
      <c r="CB168" s="95">
        <v>7888133</v>
      </c>
      <c r="CC168" s="94"/>
      <c r="CD168" s="94"/>
      <c r="CE168" s="94"/>
      <c r="CF168" s="94"/>
      <c r="CG168" s="94"/>
      <c r="CH168" s="94"/>
      <c r="CI168" s="93">
        <f t="shared" si="1"/>
        <v>19457395</v>
      </c>
      <c r="CJ168" s="97">
        <f t="shared" si="2"/>
        <v>0.74000000076063621</v>
      </c>
      <c r="CK168" s="98" t="s">
        <v>212</v>
      </c>
      <c r="CL168" s="94"/>
      <c r="CM168" s="94"/>
      <c r="CN168" s="94"/>
      <c r="CO168" s="94"/>
      <c r="CP168" s="94"/>
      <c r="CQ168" s="94">
        <v>4</v>
      </c>
      <c r="CR168" s="94">
        <v>3</v>
      </c>
      <c r="CS168" s="99" t="s">
        <v>1636</v>
      </c>
      <c r="CT168" s="100">
        <v>44186</v>
      </c>
      <c r="CU168" s="101">
        <v>7888133</v>
      </c>
      <c r="CV168" s="92">
        <f t="shared" si="3"/>
        <v>7888133</v>
      </c>
      <c r="CW168" s="93">
        <f t="shared" si="4"/>
        <v>19457395</v>
      </c>
      <c r="CX168" s="93">
        <f t="shared" si="5"/>
        <v>6836382</v>
      </c>
      <c r="CY168" s="94"/>
      <c r="CZ168" s="94"/>
    </row>
    <row r="169" spans="1:104" ht="15.75" customHeight="1" x14ac:dyDescent="0.25">
      <c r="A169" s="7" t="s">
        <v>240</v>
      </c>
      <c r="B169" s="7" t="s">
        <v>240</v>
      </c>
      <c r="C169" s="7" t="s">
        <v>240</v>
      </c>
      <c r="D169" s="7" t="s">
        <v>240</v>
      </c>
      <c r="E169" s="7" t="s">
        <v>240</v>
      </c>
      <c r="F169" s="7" t="s">
        <v>240</v>
      </c>
      <c r="G169" s="7" t="s">
        <v>240</v>
      </c>
      <c r="H169" s="7" t="s">
        <v>240</v>
      </c>
      <c r="I169" s="7" t="s">
        <v>240</v>
      </c>
      <c r="J169" s="9" t="s">
        <v>1637</v>
      </c>
      <c r="K169" s="6" t="s">
        <v>240</v>
      </c>
      <c r="L169" s="7" t="s">
        <v>240</v>
      </c>
      <c r="M169" s="7" t="s">
        <v>240</v>
      </c>
      <c r="N169" s="8" t="s">
        <v>240</v>
      </c>
      <c r="O169" s="10" t="s">
        <v>240</v>
      </c>
      <c r="P169" s="7" t="s">
        <v>240</v>
      </c>
      <c r="Q169" s="7" t="s">
        <v>240</v>
      </c>
      <c r="R169" s="7" t="s">
        <v>240</v>
      </c>
      <c r="S169" s="7" t="s">
        <v>240</v>
      </c>
      <c r="T169" s="7" t="s">
        <v>240</v>
      </c>
      <c r="U169" s="7" t="s">
        <v>240</v>
      </c>
      <c r="V169" s="7" t="s">
        <v>240</v>
      </c>
      <c r="W169" s="7" t="s">
        <v>240</v>
      </c>
      <c r="X169" s="10" t="s">
        <v>240</v>
      </c>
      <c r="Y169" s="7" t="s">
        <v>240</v>
      </c>
      <c r="Z169" s="11" t="s">
        <v>240</v>
      </c>
      <c r="AA169" s="11" t="s">
        <v>240</v>
      </c>
      <c r="AB169" s="10" t="s">
        <v>240</v>
      </c>
      <c r="AC169" s="11" t="s">
        <v>240</v>
      </c>
      <c r="AD169" s="11" t="s">
        <v>240</v>
      </c>
      <c r="AE169" s="10" t="s">
        <v>240</v>
      </c>
      <c r="AF169" s="10" t="s">
        <v>240</v>
      </c>
      <c r="AG169" s="10" t="s">
        <v>240</v>
      </c>
      <c r="AH169" s="10" t="s">
        <v>240</v>
      </c>
      <c r="AI169" s="10" t="s">
        <v>240</v>
      </c>
      <c r="AJ169" s="12" t="s">
        <v>240</v>
      </c>
      <c r="AK169" s="7" t="s">
        <v>240</v>
      </c>
      <c r="AL169" s="7" t="s">
        <v>240</v>
      </c>
      <c r="AM169" s="7" t="s">
        <v>240</v>
      </c>
      <c r="AN169" s="7" t="s">
        <v>240</v>
      </c>
      <c r="AO169" s="7" t="s">
        <v>240</v>
      </c>
      <c r="AP169" s="7" t="s">
        <v>240</v>
      </c>
      <c r="AQ169" s="7" t="s">
        <v>240</v>
      </c>
      <c r="AR169" s="7" t="s">
        <v>240</v>
      </c>
      <c r="AS169" s="7" t="s">
        <v>240</v>
      </c>
      <c r="AT169" s="7" t="s">
        <v>240</v>
      </c>
      <c r="AU169" s="7" t="s">
        <v>240</v>
      </c>
      <c r="AV169" s="7" t="s">
        <v>240</v>
      </c>
      <c r="AW169" s="7" t="s">
        <v>240</v>
      </c>
      <c r="AX169" s="7" t="s">
        <v>240</v>
      </c>
      <c r="AY169" s="7" t="s">
        <v>240</v>
      </c>
      <c r="AZ169" s="7" t="s">
        <v>240</v>
      </c>
      <c r="BA169" s="7" t="s">
        <v>240</v>
      </c>
      <c r="BB169" s="7" t="s">
        <v>240</v>
      </c>
      <c r="BC169" s="7" t="s">
        <v>240</v>
      </c>
      <c r="BD169" s="7" t="s">
        <v>240</v>
      </c>
      <c r="BE169" s="7" t="s">
        <v>240</v>
      </c>
      <c r="BF169" s="7" t="s">
        <v>240</v>
      </c>
      <c r="BG169" s="7" t="s">
        <v>240</v>
      </c>
      <c r="BH169" s="7" t="s">
        <v>240</v>
      </c>
      <c r="BI169" s="7" t="s">
        <v>240</v>
      </c>
      <c r="BJ169" s="7" t="s">
        <v>240</v>
      </c>
      <c r="BK169" s="7" t="s">
        <v>240</v>
      </c>
      <c r="BL169" s="7" t="s">
        <v>240</v>
      </c>
      <c r="BM169" s="7" t="s">
        <v>240</v>
      </c>
      <c r="BN169" s="12" t="str">
        <f>AJ169</f>
        <v>ANULADO</v>
      </c>
      <c r="BO169" s="7" t="s">
        <v>240</v>
      </c>
      <c r="BP169" s="17" t="str">
        <f>R169</f>
        <v>ANULADO</v>
      </c>
      <c r="BQ169" s="18" t="str">
        <f>S169</f>
        <v>ANULADO</v>
      </c>
      <c r="BR169" s="94"/>
      <c r="BS169" s="93"/>
      <c r="BT169" s="94"/>
      <c r="BU169" s="94"/>
      <c r="BV169" s="94"/>
      <c r="BW169" s="94"/>
      <c r="BX169" s="94"/>
      <c r="BY169" s="94"/>
      <c r="BZ169" s="94"/>
      <c r="CA169" s="94"/>
      <c r="CB169" s="94"/>
      <c r="CC169" s="94"/>
      <c r="CD169" s="94"/>
      <c r="CE169" s="94"/>
      <c r="CF169" s="94"/>
      <c r="CG169" s="94"/>
      <c r="CH169" s="94"/>
      <c r="CI169" s="93">
        <f t="shared" si="1"/>
        <v>0</v>
      </c>
      <c r="CJ169" s="97" t="e">
        <f t="shared" si="2"/>
        <v>#VALUE!</v>
      </c>
      <c r="CK169" s="98"/>
      <c r="CL169" s="94"/>
      <c r="CM169" s="94"/>
      <c r="CN169" s="94"/>
      <c r="CO169" s="94"/>
      <c r="CP169" s="94"/>
      <c r="CQ169" s="94"/>
      <c r="CR169" s="94"/>
      <c r="CS169" s="99"/>
      <c r="CT169" s="100"/>
      <c r="CU169" s="102"/>
      <c r="CV169" s="92">
        <f t="shared" si="3"/>
        <v>0</v>
      </c>
      <c r="CW169" s="93">
        <f t="shared" si="4"/>
        <v>0</v>
      </c>
      <c r="CX169" s="93" t="e">
        <f t="shared" si="5"/>
        <v>#VALUE!</v>
      </c>
      <c r="CY169" s="94"/>
      <c r="CZ169" s="94"/>
    </row>
    <row r="170" spans="1:104" ht="72" customHeight="1" x14ac:dyDescent="0.25">
      <c r="A170" s="19" t="s">
        <v>1638</v>
      </c>
      <c r="B170" s="20">
        <v>44089</v>
      </c>
      <c r="C170" s="7" t="s">
        <v>244</v>
      </c>
      <c r="D170" s="5" t="s">
        <v>102</v>
      </c>
      <c r="E170" s="7" t="s">
        <v>1600</v>
      </c>
      <c r="F170" s="7" t="s">
        <v>1601</v>
      </c>
      <c r="G170" s="8" t="s">
        <v>1639</v>
      </c>
      <c r="H170" s="7" t="s">
        <v>106</v>
      </c>
      <c r="I170" s="7" t="s">
        <v>1640</v>
      </c>
      <c r="J170" s="9" t="s">
        <v>1641</v>
      </c>
      <c r="K170" s="6">
        <v>44089</v>
      </c>
      <c r="L170" s="7" t="s">
        <v>109</v>
      </c>
      <c r="M170" s="7" t="s">
        <v>273</v>
      </c>
      <c r="N170" s="8" t="s">
        <v>1642</v>
      </c>
      <c r="O170" s="10" t="s">
        <v>102</v>
      </c>
      <c r="P170" s="7" t="s">
        <v>1643</v>
      </c>
      <c r="Q170" s="7" t="s">
        <v>113</v>
      </c>
      <c r="R170" s="7" t="s">
        <v>114</v>
      </c>
      <c r="S170" s="7">
        <v>3</v>
      </c>
      <c r="T170" s="7" t="s">
        <v>1037</v>
      </c>
      <c r="U170" s="7">
        <v>7621</v>
      </c>
      <c r="V170" s="7">
        <v>56</v>
      </c>
      <c r="W170" s="7">
        <v>255</v>
      </c>
      <c r="X170" s="10">
        <v>44084</v>
      </c>
      <c r="Y170" s="7" t="s">
        <v>152</v>
      </c>
      <c r="Z170" s="11">
        <v>6453927</v>
      </c>
      <c r="AA170" s="11">
        <v>2151927</v>
      </c>
      <c r="AB170" s="10" t="s">
        <v>102</v>
      </c>
      <c r="AC170" s="11">
        <v>0</v>
      </c>
      <c r="AD170" s="11">
        <f t="shared" ref="AD170:AD198" si="10">Z170+AC170</f>
        <v>6453927</v>
      </c>
      <c r="AE170" s="10" t="s">
        <v>102</v>
      </c>
      <c r="AF170" s="10" t="s">
        <v>102</v>
      </c>
      <c r="AG170" s="10" t="s">
        <v>102</v>
      </c>
      <c r="AH170" s="10" t="s">
        <v>102</v>
      </c>
      <c r="AI170" s="10" t="s">
        <v>102</v>
      </c>
      <c r="AJ170" s="12" t="s">
        <v>1644</v>
      </c>
      <c r="AK170" s="13" t="s">
        <v>119</v>
      </c>
      <c r="AL170" s="14" t="s">
        <v>120</v>
      </c>
      <c r="AM170" s="6" t="s">
        <v>121</v>
      </c>
      <c r="AN170" s="6" t="s">
        <v>397</v>
      </c>
      <c r="AO170" s="6" t="s">
        <v>397</v>
      </c>
      <c r="AP170" s="7">
        <v>3813000</v>
      </c>
      <c r="AQ170" s="13" t="s">
        <v>265</v>
      </c>
      <c r="AR170" s="14" t="s">
        <v>1645</v>
      </c>
      <c r="AS170" s="13" t="s">
        <v>102</v>
      </c>
      <c r="AT170" s="26" t="s">
        <v>102</v>
      </c>
      <c r="AU170" s="26" t="s">
        <v>102</v>
      </c>
      <c r="AV170" s="26" t="s">
        <v>102</v>
      </c>
      <c r="AW170" s="15" t="s">
        <v>1646</v>
      </c>
      <c r="AX170" s="7">
        <v>213</v>
      </c>
      <c r="AY170" s="10">
        <v>44090</v>
      </c>
      <c r="AZ170" s="13" t="s">
        <v>102</v>
      </c>
      <c r="BA170" s="13" t="s">
        <v>102</v>
      </c>
      <c r="BB170" s="13" t="s">
        <v>102</v>
      </c>
      <c r="BC170" s="13" t="s">
        <v>102</v>
      </c>
      <c r="BD170" s="16">
        <v>44091</v>
      </c>
      <c r="BE170" s="16">
        <v>44181</v>
      </c>
      <c r="BF170" s="10" t="s">
        <v>267</v>
      </c>
      <c r="BG170" s="7" t="s">
        <v>279</v>
      </c>
      <c r="BH170" s="7">
        <v>28915546</v>
      </c>
      <c r="BI170" s="7">
        <v>9</v>
      </c>
      <c r="BJ170" s="5" t="s">
        <v>102</v>
      </c>
      <c r="BK170" s="5" t="s">
        <v>102</v>
      </c>
      <c r="BL170" s="5" t="s">
        <v>102</v>
      </c>
      <c r="BM170" s="5" t="s">
        <v>102</v>
      </c>
      <c r="BN170" s="12" t="str">
        <f>AJ170</f>
        <v>MARIA ALEJANDRA PIRAJAN SIERRA</v>
      </c>
      <c r="BO170" s="17">
        <f>AD170</f>
        <v>6453927</v>
      </c>
      <c r="BP170" s="17" t="str">
        <f>R170</f>
        <v>2 2. Meses</v>
      </c>
      <c r="BQ170" s="18">
        <f>S170</f>
        <v>3</v>
      </c>
      <c r="BR170" s="94"/>
      <c r="BS170" s="93"/>
      <c r="BT170" s="94"/>
      <c r="BU170" s="94"/>
      <c r="BV170" s="94"/>
      <c r="BW170" s="94"/>
      <c r="BX170" s="94"/>
      <c r="BY170" s="94"/>
      <c r="BZ170" s="94">
        <v>1004233</v>
      </c>
      <c r="CA170" s="94">
        <v>2151927</v>
      </c>
      <c r="CB170" s="95">
        <v>2151927</v>
      </c>
      <c r="CC170" s="94"/>
      <c r="CD170" s="94"/>
      <c r="CE170" s="94"/>
      <c r="CF170" s="94"/>
      <c r="CG170" s="94"/>
      <c r="CH170" s="94"/>
      <c r="CI170" s="93">
        <f t="shared" si="1"/>
        <v>5308087</v>
      </c>
      <c r="CJ170" s="97">
        <f t="shared" si="2"/>
        <v>0.82245848147957046</v>
      </c>
      <c r="CK170" s="98" t="s">
        <v>212</v>
      </c>
      <c r="CL170" s="94"/>
      <c r="CM170" s="94"/>
      <c r="CN170" s="94"/>
      <c r="CO170" s="94"/>
      <c r="CP170" s="94"/>
      <c r="CQ170" s="94">
        <v>4</v>
      </c>
      <c r="CR170" s="94">
        <v>3</v>
      </c>
      <c r="CS170" s="99" t="s">
        <v>1647</v>
      </c>
      <c r="CT170" s="100">
        <v>44169</v>
      </c>
      <c r="CU170" s="101">
        <v>2151927</v>
      </c>
      <c r="CV170" s="92">
        <f t="shared" si="3"/>
        <v>2151927</v>
      </c>
      <c r="CW170" s="93">
        <f t="shared" si="4"/>
        <v>5308087</v>
      </c>
      <c r="CX170" s="93">
        <f t="shared" si="5"/>
        <v>1145840</v>
      </c>
      <c r="CY170" s="94"/>
      <c r="CZ170" s="94"/>
    </row>
    <row r="171" spans="1:104" ht="72" customHeight="1" x14ac:dyDescent="0.25">
      <c r="A171" s="19" t="s">
        <v>1648</v>
      </c>
      <c r="B171" s="20">
        <v>44090</v>
      </c>
      <c r="C171" s="7" t="s">
        <v>118</v>
      </c>
      <c r="D171" s="5" t="s">
        <v>102</v>
      </c>
      <c r="E171" s="7" t="s">
        <v>1600</v>
      </c>
      <c r="F171" s="7" t="s">
        <v>1601</v>
      </c>
      <c r="G171" s="8" t="s">
        <v>1649</v>
      </c>
      <c r="H171" s="7" t="s">
        <v>106</v>
      </c>
      <c r="I171" s="7" t="s">
        <v>1650</v>
      </c>
      <c r="J171" s="9" t="s">
        <v>1651</v>
      </c>
      <c r="K171" s="6">
        <v>44090</v>
      </c>
      <c r="L171" s="7" t="s">
        <v>109</v>
      </c>
      <c r="M171" s="7" t="s">
        <v>110</v>
      </c>
      <c r="N171" s="8" t="s">
        <v>1652</v>
      </c>
      <c r="O171" s="10" t="s">
        <v>102</v>
      </c>
      <c r="P171" s="7" t="s">
        <v>1653</v>
      </c>
      <c r="Q171" s="7" t="s">
        <v>113</v>
      </c>
      <c r="R171" s="7" t="s">
        <v>232</v>
      </c>
      <c r="S171" s="7">
        <v>103</v>
      </c>
      <c r="T171" s="7" t="s">
        <v>115</v>
      </c>
      <c r="U171" s="7" t="s">
        <v>116</v>
      </c>
      <c r="V171" s="7" t="s">
        <v>102</v>
      </c>
      <c r="W171" s="7">
        <v>246</v>
      </c>
      <c r="X171" s="10">
        <v>44081</v>
      </c>
      <c r="Y171" s="7" t="s">
        <v>117</v>
      </c>
      <c r="Z171" s="11">
        <v>14772322</v>
      </c>
      <c r="AA171" s="11">
        <v>4302618</v>
      </c>
      <c r="AB171" s="10" t="s">
        <v>102</v>
      </c>
      <c r="AC171" s="11">
        <v>0</v>
      </c>
      <c r="AD171" s="11">
        <f t="shared" si="10"/>
        <v>14772322</v>
      </c>
      <c r="AE171" s="10" t="s">
        <v>102</v>
      </c>
      <c r="AF171" s="10" t="s">
        <v>102</v>
      </c>
      <c r="AG171" s="10" t="s">
        <v>102</v>
      </c>
      <c r="AH171" s="10" t="s">
        <v>102</v>
      </c>
      <c r="AI171" s="10" t="s">
        <v>102</v>
      </c>
      <c r="AJ171" s="12" t="s">
        <v>786</v>
      </c>
      <c r="AK171" s="7" t="s">
        <v>119</v>
      </c>
      <c r="AL171" s="14" t="s">
        <v>120</v>
      </c>
      <c r="AM171" s="6" t="s">
        <v>121</v>
      </c>
      <c r="AN171" s="6" t="s">
        <v>198</v>
      </c>
      <c r="AO171" s="6" t="s">
        <v>199</v>
      </c>
      <c r="AP171" s="7">
        <v>3813000</v>
      </c>
      <c r="AQ171" s="13" t="s">
        <v>321</v>
      </c>
      <c r="AR171" s="14" t="s">
        <v>156</v>
      </c>
      <c r="AS171" s="13" t="s">
        <v>102</v>
      </c>
      <c r="AT171" s="26" t="s">
        <v>102</v>
      </c>
      <c r="AU171" s="26" t="s">
        <v>102</v>
      </c>
      <c r="AV171" s="26" t="s">
        <v>102</v>
      </c>
      <c r="AW171" s="15" t="s">
        <v>1654</v>
      </c>
      <c r="AX171" s="7">
        <v>214</v>
      </c>
      <c r="AY171" s="10">
        <v>44091</v>
      </c>
      <c r="AZ171" s="13" t="s">
        <v>102</v>
      </c>
      <c r="BA171" s="13" t="s">
        <v>102</v>
      </c>
      <c r="BB171" s="13" t="s">
        <v>102</v>
      </c>
      <c r="BC171" s="13" t="s">
        <v>102</v>
      </c>
      <c r="BD171" s="16">
        <v>44091</v>
      </c>
      <c r="BE171" s="16">
        <v>44194</v>
      </c>
      <c r="BF171" s="10" t="s">
        <v>323</v>
      </c>
      <c r="BG171" s="7" t="s">
        <v>324</v>
      </c>
      <c r="BH171" s="7">
        <v>60367185</v>
      </c>
      <c r="BI171" s="7">
        <v>8</v>
      </c>
      <c r="BJ171" s="5" t="s">
        <v>102</v>
      </c>
      <c r="BK171" s="5" t="s">
        <v>102</v>
      </c>
      <c r="BL171" s="5" t="s">
        <v>102</v>
      </c>
      <c r="BM171" s="5" t="s">
        <v>102</v>
      </c>
      <c r="BN171" s="12" t="str">
        <f>AJ171</f>
        <v>JOAN AURELIO GUIO CAMARGO</v>
      </c>
      <c r="BO171" s="17">
        <f>AD171</f>
        <v>14772322</v>
      </c>
      <c r="BP171" s="17" t="str">
        <f>R171</f>
        <v>1 1. Días</v>
      </c>
      <c r="BQ171" s="18">
        <f>S171</f>
        <v>103</v>
      </c>
      <c r="BR171" s="94"/>
      <c r="BS171" s="93"/>
      <c r="BT171" s="94"/>
      <c r="BU171" s="94"/>
      <c r="BV171" s="94"/>
      <c r="BW171" s="94"/>
      <c r="BX171" s="94"/>
      <c r="BY171" s="94"/>
      <c r="BZ171" s="94">
        <v>2007888</v>
      </c>
      <c r="CA171" s="94">
        <v>4302618</v>
      </c>
      <c r="CB171" s="95">
        <v>4302618</v>
      </c>
      <c r="CC171" s="94"/>
      <c r="CD171" s="94"/>
      <c r="CE171" s="94"/>
      <c r="CF171" s="94"/>
      <c r="CG171" s="94"/>
      <c r="CH171" s="94"/>
      <c r="CI171" s="93">
        <f t="shared" si="1"/>
        <v>10613124</v>
      </c>
      <c r="CJ171" s="97">
        <f t="shared" si="2"/>
        <v>0.7184465651371531</v>
      </c>
      <c r="CK171" s="98" t="s">
        <v>212</v>
      </c>
      <c r="CL171" s="94"/>
      <c r="CM171" s="94"/>
      <c r="CN171" s="94"/>
      <c r="CO171" s="94"/>
      <c r="CP171" s="94"/>
      <c r="CQ171" s="94">
        <v>4</v>
      </c>
      <c r="CR171" s="94">
        <v>3</v>
      </c>
      <c r="CS171" s="99" t="s">
        <v>1655</v>
      </c>
      <c r="CT171" s="100">
        <v>44179</v>
      </c>
      <c r="CU171" s="101">
        <v>4302618</v>
      </c>
      <c r="CV171" s="92">
        <f t="shared" si="3"/>
        <v>4302618</v>
      </c>
      <c r="CW171" s="93">
        <f t="shared" si="4"/>
        <v>10613124</v>
      </c>
      <c r="CX171" s="93">
        <f t="shared" si="5"/>
        <v>4159198</v>
      </c>
      <c r="CY171" s="94"/>
      <c r="CZ171" s="94"/>
    </row>
    <row r="172" spans="1:104" ht="84" customHeight="1" x14ac:dyDescent="0.25">
      <c r="A172" s="19" t="s">
        <v>1656</v>
      </c>
      <c r="B172" s="20">
        <v>44090</v>
      </c>
      <c r="C172" s="7" t="s">
        <v>118</v>
      </c>
      <c r="D172" s="5" t="s">
        <v>102</v>
      </c>
      <c r="E172" s="7" t="s">
        <v>1600</v>
      </c>
      <c r="F172" s="7" t="s">
        <v>1601</v>
      </c>
      <c r="G172" s="8" t="s">
        <v>1657</v>
      </c>
      <c r="H172" s="7" t="s">
        <v>106</v>
      </c>
      <c r="I172" s="7" t="s">
        <v>1658</v>
      </c>
      <c r="J172" s="9" t="s">
        <v>1659</v>
      </c>
      <c r="K172" s="6">
        <v>44091</v>
      </c>
      <c r="L172" s="7" t="s">
        <v>109</v>
      </c>
      <c r="M172" s="7" t="s">
        <v>110</v>
      </c>
      <c r="N172" s="8" t="s">
        <v>1660</v>
      </c>
      <c r="O172" s="10" t="s">
        <v>102</v>
      </c>
      <c r="P172" s="7" t="s">
        <v>1661</v>
      </c>
      <c r="Q172" s="7" t="s">
        <v>113</v>
      </c>
      <c r="R172" s="7" t="s">
        <v>232</v>
      </c>
      <c r="S172" s="7">
        <v>100</v>
      </c>
      <c r="T172" s="7" t="s">
        <v>1037</v>
      </c>
      <c r="U172" s="7">
        <v>7621</v>
      </c>
      <c r="V172" s="7">
        <v>56</v>
      </c>
      <c r="W172" s="7">
        <v>253</v>
      </c>
      <c r="X172" s="10">
        <v>44084</v>
      </c>
      <c r="Y172" s="7" t="s">
        <v>152</v>
      </c>
      <c r="Z172" s="11">
        <v>23903433</v>
      </c>
      <c r="AA172" s="11">
        <v>7171030</v>
      </c>
      <c r="AB172" s="10" t="s">
        <v>102</v>
      </c>
      <c r="AC172" s="11">
        <v>0</v>
      </c>
      <c r="AD172" s="11">
        <f t="shared" si="10"/>
        <v>23903433</v>
      </c>
      <c r="AE172" s="10" t="s">
        <v>102</v>
      </c>
      <c r="AF172" s="10" t="s">
        <v>102</v>
      </c>
      <c r="AG172" s="10" t="s">
        <v>102</v>
      </c>
      <c r="AH172" s="10" t="s">
        <v>102</v>
      </c>
      <c r="AI172" s="10" t="s">
        <v>102</v>
      </c>
      <c r="AJ172" s="12" t="s">
        <v>1662</v>
      </c>
      <c r="AK172" s="7" t="s">
        <v>119</v>
      </c>
      <c r="AL172" s="14" t="s">
        <v>120</v>
      </c>
      <c r="AM172" s="36" t="s">
        <v>121</v>
      </c>
      <c r="AN172" s="36" t="s">
        <v>167</v>
      </c>
      <c r="AO172" s="36" t="s">
        <v>168</v>
      </c>
      <c r="AP172" s="7">
        <v>3813000</v>
      </c>
      <c r="AQ172" s="13" t="s">
        <v>494</v>
      </c>
      <c r="AR172" s="14" t="s">
        <v>1663</v>
      </c>
      <c r="AS172" s="13" t="s">
        <v>102</v>
      </c>
      <c r="AT172" s="26" t="s">
        <v>102</v>
      </c>
      <c r="AU172" s="26" t="s">
        <v>102</v>
      </c>
      <c r="AV172" s="26" t="s">
        <v>102</v>
      </c>
      <c r="AW172" s="15" t="s">
        <v>1664</v>
      </c>
      <c r="AX172" s="7">
        <v>216</v>
      </c>
      <c r="AY172" s="10">
        <v>44092</v>
      </c>
      <c r="AZ172" s="13" t="s">
        <v>102</v>
      </c>
      <c r="BA172" s="13" t="s">
        <v>102</v>
      </c>
      <c r="BB172" s="13" t="s">
        <v>102</v>
      </c>
      <c r="BC172" s="13" t="s">
        <v>102</v>
      </c>
      <c r="BD172" s="16">
        <v>44092</v>
      </c>
      <c r="BE172" s="16">
        <v>44192</v>
      </c>
      <c r="BF172" s="10" t="s">
        <v>298</v>
      </c>
      <c r="BG172" s="7" t="s">
        <v>299</v>
      </c>
      <c r="BH172" s="7">
        <v>39742375</v>
      </c>
      <c r="BI172" s="7">
        <v>2</v>
      </c>
      <c r="BJ172" s="7" t="s">
        <v>102</v>
      </c>
      <c r="BK172" s="7" t="s">
        <v>102</v>
      </c>
      <c r="BL172" s="7" t="s">
        <v>102</v>
      </c>
      <c r="BM172" s="7" t="s">
        <v>102</v>
      </c>
      <c r="BN172" s="12" t="str">
        <f>AJ172</f>
        <v>JAIRO MAURICIO TOVAR TAVERA</v>
      </c>
      <c r="BO172" s="17">
        <f>AD172</f>
        <v>23903433</v>
      </c>
      <c r="BP172" s="17" t="str">
        <f>R172</f>
        <v>1 1. Días</v>
      </c>
      <c r="BQ172" s="18">
        <f>S172</f>
        <v>100</v>
      </c>
      <c r="BR172" s="94"/>
      <c r="BS172" s="93"/>
      <c r="BT172" s="94"/>
      <c r="BU172" s="94"/>
      <c r="BV172" s="94"/>
      <c r="BW172" s="94"/>
      <c r="BX172" s="94"/>
      <c r="BY172" s="94"/>
      <c r="BZ172" s="94">
        <v>3107446</v>
      </c>
      <c r="CA172" s="94">
        <v>7171030</v>
      </c>
      <c r="CB172" s="95">
        <v>7171030</v>
      </c>
      <c r="CC172" s="94"/>
      <c r="CD172" s="94"/>
      <c r="CE172" s="94"/>
      <c r="CF172" s="94"/>
      <c r="CG172" s="94"/>
      <c r="CH172" s="94"/>
      <c r="CI172" s="93">
        <f t="shared" si="1"/>
        <v>17449506</v>
      </c>
      <c r="CJ172" s="97">
        <f t="shared" si="2"/>
        <v>0.72999999623485046</v>
      </c>
      <c r="CK172" s="98" t="s">
        <v>212</v>
      </c>
      <c r="CL172" s="94"/>
      <c r="CM172" s="94"/>
      <c r="CN172" s="94"/>
      <c r="CO172" s="94"/>
      <c r="CP172" s="94"/>
      <c r="CQ172" s="94">
        <v>4</v>
      </c>
      <c r="CR172" s="94">
        <v>3</v>
      </c>
      <c r="CS172" s="99" t="s">
        <v>1665</v>
      </c>
      <c r="CT172" s="100">
        <v>44180</v>
      </c>
      <c r="CU172" s="101">
        <v>7171030</v>
      </c>
      <c r="CV172" s="92">
        <f t="shared" si="3"/>
        <v>7171030</v>
      </c>
      <c r="CW172" s="93">
        <f t="shared" si="4"/>
        <v>17449506</v>
      </c>
      <c r="CX172" s="93">
        <f t="shared" si="5"/>
        <v>6453927</v>
      </c>
      <c r="CY172" s="94"/>
      <c r="CZ172" s="94"/>
    </row>
    <row r="173" spans="1:104" ht="108" customHeight="1" x14ac:dyDescent="0.25">
      <c r="A173" s="19" t="s">
        <v>1666</v>
      </c>
      <c r="B173" s="20">
        <v>44090</v>
      </c>
      <c r="C173" s="7" t="s">
        <v>118</v>
      </c>
      <c r="D173" s="5" t="s">
        <v>102</v>
      </c>
      <c r="E173" s="7" t="s">
        <v>1600</v>
      </c>
      <c r="F173" s="7" t="s">
        <v>1601</v>
      </c>
      <c r="G173" s="8" t="s">
        <v>1667</v>
      </c>
      <c r="H173" s="7" t="s">
        <v>106</v>
      </c>
      <c r="I173" s="7" t="s">
        <v>1668</v>
      </c>
      <c r="J173" s="9" t="s">
        <v>1669</v>
      </c>
      <c r="K173" s="6">
        <v>44091</v>
      </c>
      <c r="L173" s="7" t="s">
        <v>109</v>
      </c>
      <c r="M173" s="7" t="s">
        <v>110</v>
      </c>
      <c r="N173" s="8" t="s">
        <v>1670</v>
      </c>
      <c r="O173" s="10" t="s">
        <v>102</v>
      </c>
      <c r="P173" s="7" t="s">
        <v>1671</v>
      </c>
      <c r="Q173" s="7" t="s">
        <v>113</v>
      </c>
      <c r="R173" s="7" t="s">
        <v>114</v>
      </c>
      <c r="S173" s="7">
        <v>3</v>
      </c>
      <c r="T173" s="7" t="s">
        <v>1037</v>
      </c>
      <c r="U173" s="7">
        <v>7621</v>
      </c>
      <c r="V173" s="7">
        <v>56</v>
      </c>
      <c r="W173" s="7">
        <v>258</v>
      </c>
      <c r="X173" s="10">
        <v>44084</v>
      </c>
      <c r="Y173" s="7" t="s">
        <v>152</v>
      </c>
      <c r="Z173" s="11">
        <v>32269635</v>
      </c>
      <c r="AA173" s="11">
        <v>10756545</v>
      </c>
      <c r="AB173" s="10" t="s">
        <v>102</v>
      </c>
      <c r="AC173" s="11">
        <v>0</v>
      </c>
      <c r="AD173" s="11">
        <f t="shared" si="10"/>
        <v>32269635</v>
      </c>
      <c r="AE173" s="10" t="s">
        <v>102</v>
      </c>
      <c r="AF173" s="10" t="s">
        <v>102</v>
      </c>
      <c r="AG173" s="10" t="s">
        <v>102</v>
      </c>
      <c r="AH173" s="10" t="s">
        <v>102</v>
      </c>
      <c r="AI173" s="10" t="s">
        <v>102</v>
      </c>
      <c r="AJ173" s="12" t="s">
        <v>1672</v>
      </c>
      <c r="AK173" s="7" t="s">
        <v>119</v>
      </c>
      <c r="AL173" s="14" t="s">
        <v>120</v>
      </c>
      <c r="AM173" s="6" t="s">
        <v>121</v>
      </c>
      <c r="AN173" s="6" t="s">
        <v>1673</v>
      </c>
      <c r="AO173" s="6" t="s">
        <v>1674</v>
      </c>
      <c r="AP173" s="7">
        <v>3813000</v>
      </c>
      <c r="AQ173" s="13" t="s">
        <v>1675</v>
      </c>
      <c r="AR173" s="14" t="s">
        <v>124</v>
      </c>
      <c r="AS173" s="13" t="s">
        <v>102</v>
      </c>
      <c r="AT173" s="26" t="s">
        <v>102</v>
      </c>
      <c r="AU173" s="26" t="s">
        <v>102</v>
      </c>
      <c r="AV173" s="26" t="s">
        <v>102</v>
      </c>
      <c r="AW173" s="15" t="s">
        <v>1676</v>
      </c>
      <c r="AX173" s="7">
        <v>215</v>
      </c>
      <c r="AY173" s="10">
        <v>44091</v>
      </c>
      <c r="AZ173" s="13" t="s">
        <v>102</v>
      </c>
      <c r="BA173" s="13" t="s">
        <v>102</v>
      </c>
      <c r="BB173" s="13" t="s">
        <v>102</v>
      </c>
      <c r="BC173" s="13" t="s">
        <v>102</v>
      </c>
      <c r="BD173" s="16">
        <v>44095</v>
      </c>
      <c r="BE173" s="16">
        <v>44185</v>
      </c>
      <c r="BF173" s="10" t="s">
        <v>323</v>
      </c>
      <c r="BG173" s="7" t="s">
        <v>324</v>
      </c>
      <c r="BH173" s="7">
        <v>60367185</v>
      </c>
      <c r="BI173" s="7">
        <v>8</v>
      </c>
      <c r="BJ173" s="5" t="s">
        <v>102</v>
      </c>
      <c r="BK173" s="5" t="s">
        <v>102</v>
      </c>
      <c r="BL173" s="5" t="s">
        <v>102</v>
      </c>
      <c r="BM173" s="5" t="s">
        <v>102</v>
      </c>
      <c r="BN173" s="12" t="str">
        <f>AJ173</f>
        <v>MARTHA EUGENIA RAMOS OSPINA</v>
      </c>
      <c r="BO173" s="17">
        <f>AD173</f>
        <v>32269635</v>
      </c>
      <c r="BP173" s="17" t="str">
        <f>R173</f>
        <v>2 2. Meses</v>
      </c>
      <c r="BQ173" s="18">
        <f>S173</f>
        <v>3</v>
      </c>
      <c r="BR173" s="94"/>
      <c r="BS173" s="93"/>
      <c r="BT173" s="94"/>
      <c r="BU173" s="94"/>
      <c r="BV173" s="94"/>
      <c r="BW173" s="94"/>
      <c r="BX173" s="94"/>
      <c r="BY173" s="94"/>
      <c r="BZ173" s="94">
        <v>3585515</v>
      </c>
      <c r="CA173" s="94">
        <v>10756545</v>
      </c>
      <c r="CB173" s="95">
        <v>17927575</v>
      </c>
      <c r="CC173" s="96"/>
      <c r="CD173" s="95"/>
      <c r="CE173" s="94"/>
      <c r="CF173" s="94"/>
      <c r="CG173" s="94"/>
      <c r="CH173" s="94"/>
      <c r="CI173" s="93">
        <f t="shared" si="1"/>
        <v>32269635</v>
      </c>
      <c r="CJ173" s="97">
        <f t="shared" si="2"/>
        <v>1</v>
      </c>
      <c r="CK173" s="98" t="s">
        <v>128</v>
      </c>
      <c r="CL173" s="94"/>
      <c r="CM173" s="94"/>
      <c r="CN173" s="94"/>
      <c r="CO173" s="94"/>
      <c r="CP173" s="94"/>
      <c r="CQ173" s="94">
        <v>4</v>
      </c>
      <c r="CR173" s="94">
        <v>4</v>
      </c>
      <c r="CS173" s="99" t="s">
        <v>1677</v>
      </c>
      <c r="CT173" s="100">
        <v>44193</v>
      </c>
      <c r="CU173" s="101">
        <v>7171030</v>
      </c>
      <c r="CV173" s="92">
        <f t="shared" si="3"/>
        <v>7171030</v>
      </c>
      <c r="CW173" s="93">
        <f t="shared" si="4"/>
        <v>32269635</v>
      </c>
      <c r="CX173" s="93">
        <f t="shared" si="5"/>
        <v>0</v>
      </c>
      <c r="CY173" s="94"/>
      <c r="CZ173" s="94"/>
    </row>
    <row r="174" spans="1:104" ht="108" customHeight="1" x14ac:dyDescent="0.25">
      <c r="A174" s="19" t="s">
        <v>1678</v>
      </c>
      <c r="B174" s="20">
        <v>44091</v>
      </c>
      <c r="C174" s="7" t="s">
        <v>101</v>
      </c>
      <c r="D174" s="5" t="s">
        <v>102</v>
      </c>
      <c r="E174" s="7" t="s">
        <v>1600</v>
      </c>
      <c r="F174" s="7" t="s">
        <v>1601</v>
      </c>
      <c r="G174" s="8" t="s">
        <v>1679</v>
      </c>
      <c r="H174" s="7" t="s">
        <v>106</v>
      </c>
      <c r="I174" s="7" t="s">
        <v>1680</v>
      </c>
      <c r="J174" s="9" t="s">
        <v>1681</v>
      </c>
      <c r="K174" s="6">
        <v>44092</v>
      </c>
      <c r="L174" s="7" t="s">
        <v>109</v>
      </c>
      <c r="M174" s="7" t="s">
        <v>110</v>
      </c>
      <c r="N174" s="8" t="s">
        <v>1682</v>
      </c>
      <c r="O174" s="10" t="s">
        <v>102</v>
      </c>
      <c r="P174" s="7" t="s">
        <v>1683</v>
      </c>
      <c r="Q174" s="7" t="s">
        <v>113</v>
      </c>
      <c r="R174" s="7" t="s">
        <v>232</v>
      </c>
      <c r="S174" s="7">
        <v>100</v>
      </c>
      <c r="T174" s="7" t="s">
        <v>1037</v>
      </c>
      <c r="U174" s="7">
        <v>7621</v>
      </c>
      <c r="V174" s="7">
        <v>56</v>
      </c>
      <c r="W174" s="7">
        <v>254</v>
      </c>
      <c r="X174" s="10">
        <v>44084</v>
      </c>
      <c r="Y174" s="7" t="s">
        <v>152</v>
      </c>
      <c r="Z174" s="11">
        <v>14342060</v>
      </c>
      <c r="AA174" s="11">
        <v>4302618</v>
      </c>
      <c r="AB174" s="10" t="s">
        <v>102</v>
      </c>
      <c r="AC174" s="11">
        <v>0</v>
      </c>
      <c r="AD174" s="11">
        <f t="shared" si="10"/>
        <v>14342060</v>
      </c>
      <c r="AE174" s="10" t="s">
        <v>102</v>
      </c>
      <c r="AF174" s="10" t="s">
        <v>102</v>
      </c>
      <c r="AG174" s="10" t="s">
        <v>102</v>
      </c>
      <c r="AH174" s="10" t="s">
        <v>102</v>
      </c>
      <c r="AI174" s="10" t="s">
        <v>102</v>
      </c>
      <c r="AJ174" s="12" t="s">
        <v>1684</v>
      </c>
      <c r="AK174" s="7" t="s">
        <v>119</v>
      </c>
      <c r="AL174" s="14" t="s">
        <v>120</v>
      </c>
      <c r="AM174" s="36" t="s">
        <v>121</v>
      </c>
      <c r="AN174" s="6" t="s">
        <v>122</v>
      </c>
      <c r="AO174" s="6" t="s">
        <v>122</v>
      </c>
      <c r="AP174" s="7">
        <v>3813000</v>
      </c>
      <c r="AQ174" s="13" t="s">
        <v>341</v>
      </c>
      <c r="AR174" s="14" t="s">
        <v>124</v>
      </c>
      <c r="AS174" s="13" t="s">
        <v>102</v>
      </c>
      <c r="AT174" s="26" t="s">
        <v>102</v>
      </c>
      <c r="AU174" s="26" t="s">
        <v>102</v>
      </c>
      <c r="AV174" s="26" t="s">
        <v>102</v>
      </c>
      <c r="AW174" s="15" t="s">
        <v>1685</v>
      </c>
      <c r="AX174" s="7">
        <v>220</v>
      </c>
      <c r="AY174" s="10">
        <v>44092</v>
      </c>
      <c r="AZ174" s="13" t="s">
        <v>102</v>
      </c>
      <c r="BA174" s="13" t="s">
        <v>102</v>
      </c>
      <c r="BB174" s="13" t="s">
        <v>102</v>
      </c>
      <c r="BC174" s="13" t="s">
        <v>102</v>
      </c>
      <c r="BD174" s="35">
        <v>44095</v>
      </c>
      <c r="BE174" s="35">
        <v>44195</v>
      </c>
      <c r="BF174" s="10" t="s">
        <v>388</v>
      </c>
      <c r="BG174" s="7" t="s">
        <v>768</v>
      </c>
      <c r="BH174" s="7">
        <v>52966718</v>
      </c>
      <c r="BI174" s="7">
        <v>4</v>
      </c>
      <c r="BJ174" s="5" t="s">
        <v>102</v>
      </c>
      <c r="BK174" s="5" t="s">
        <v>102</v>
      </c>
      <c r="BL174" s="5" t="s">
        <v>102</v>
      </c>
      <c r="BM174" s="5" t="s">
        <v>102</v>
      </c>
      <c r="BN174" s="12" t="str">
        <f>AJ174</f>
        <v>LUISA FERNANDA ACHAGUA MULFORD</v>
      </c>
      <c r="BO174" s="17">
        <f>AD174</f>
        <v>14342060</v>
      </c>
      <c r="BP174" s="17" t="str">
        <f>R174</f>
        <v>1 1. Días</v>
      </c>
      <c r="BQ174" s="18">
        <f>S174</f>
        <v>100</v>
      </c>
      <c r="BR174" s="94"/>
      <c r="BS174" s="93"/>
      <c r="BT174" s="94"/>
      <c r="BU174" s="94"/>
      <c r="BV174" s="94"/>
      <c r="BW174" s="94"/>
      <c r="BX174" s="94"/>
      <c r="BY174" s="94"/>
      <c r="BZ174" s="94">
        <v>1434206</v>
      </c>
      <c r="CA174" s="94">
        <v>4302618</v>
      </c>
      <c r="CB174" s="95">
        <v>4302618</v>
      </c>
      <c r="CC174" s="94"/>
      <c r="CD174" s="94"/>
      <c r="CE174" s="94"/>
      <c r="CF174" s="94"/>
      <c r="CG174" s="94"/>
      <c r="CH174" s="94"/>
      <c r="CI174" s="93">
        <f t="shared" si="1"/>
        <v>10039442</v>
      </c>
      <c r="CJ174" s="97">
        <f t="shared" si="2"/>
        <v>0.7</v>
      </c>
      <c r="CK174" s="98" t="s">
        <v>212</v>
      </c>
      <c r="CL174" s="94"/>
      <c r="CM174" s="94"/>
      <c r="CN174" s="94"/>
      <c r="CO174" s="94"/>
      <c r="CP174" s="94"/>
      <c r="CQ174" s="94">
        <v>4</v>
      </c>
      <c r="CR174" s="94">
        <v>3</v>
      </c>
      <c r="CS174" s="99" t="s">
        <v>1686</v>
      </c>
      <c r="CT174" s="100">
        <v>44179</v>
      </c>
      <c r="CU174" s="101">
        <v>4302618</v>
      </c>
      <c r="CV174" s="92">
        <f t="shared" si="3"/>
        <v>4302618</v>
      </c>
      <c r="CW174" s="93">
        <f t="shared" si="4"/>
        <v>10039442</v>
      </c>
      <c r="CX174" s="93">
        <f t="shared" si="5"/>
        <v>4302618</v>
      </c>
      <c r="CY174" s="94"/>
      <c r="CZ174" s="94"/>
    </row>
    <row r="175" spans="1:104" ht="120" customHeight="1" x14ac:dyDescent="0.25">
      <c r="A175" s="19" t="s">
        <v>1687</v>
      </c>
      <c r="B175" s="20">
        <v>44092</v>
      </c>
      <c r="C175" s="7" t="s">
        <v>101</v>
      </c>
      <c r="D175" s="5" t="s">
        <v>102</v>
      </c>
      <c r="E175" s="7" t="s">
        <v>1600</v>
      </c>
      <c r="F175" s="7" t="s">
        <v>1601</v>
      </c>
      <c r="G175" s="8" t="s">
        <v>1688</v>
      </c>
      <c r="H175" s="7" t="s">
        <v>106</v>
      </c>
      <c r="I175" s="7" t="s">
        <v>1689</v>
      </c>
      <c r="J175" s="9" t="s">
        <v>1690</v>
      </c>
      <c r="K175" s="6">
        <v>44092</v>
      </c>
      <c r="L175" s="7" t="s">
        <v>109</v>
      </c>
      <c r="M175" s="7" t="s">
        <v>110</v>
      </c>
      <c r="N175" s="8" t="s">
        <v>1691</v>
      </c>
      <c r="O175" s="10" t="s">
        <v>102</v>
      </c>
      <c r="P175" s="7" t="s">
        <v>1692</v>
      </c>
      <c r="Q175" s="7" t="s">
        <v>113</v>
      </c>
      <c r="R175" s="7" t="s">
        <v>232</v>
      </c>
      <c r="S175" s="7">
        <v>100</v>
      </c>
      <c r="T175" s="7" t="s">
        <v>115</v>
      </c>
      <c r="U175" s="7" t="s">
        <v>116</v>
      </c>
      <c r="V175" s="7" t="s">
        <v>102</v>
      </c>
      <c r="W175" s="7">
        <v>261</v>
      </c>
      <c r="X175" s="10">
        <v>44088</v>
      </c>
      <c r="Y175" s="7" t="s">
        <v>117</v>
      </c>
      <c r="Z175" s="11">
        <v>14342060</v>
      </c>
      <c r="AA175" s="11">
        <v>4302618</v>
      </c>
      <c r="AB175" s="10" t="s">
        <v>102</v>
      </c>
      <c r="AC175" s="11">
        <v>0</v>
      </c>
      <c r="AD175" s="11">
        <f t="shared" si="10"/>
        <v>14342060</v>
      </c>
      <c r="AE175" s="10" t="s">
        <v>102</v>
      </c>
      <c r="AF175" s="10" t="s">
        <v>102</v>
      </c>
      <c r="AG175" s="10" t="s">
        <v>102</v>
      </c>
      <c r="AH175" s="10" t="s">
        <v>102</v>
      </c>
      <c r="AI175" s="10" t="s">
        <v>102</v>
      </c>
      <c r="AJ175" s="12" t="s">
        <v>1693</v>
      </c>
      <c r="AK175" s="7" t="s">
        <v>119</v>
      </c>
      <c r="AL175" s="14" t="s">
        <v>120</v>
      </c>
      <c r="AM175" s="36" t="s">
        <v>121</v>
      </c>
      <c r="AN175" s="6" t="s">
        <v>122</v>
      </c>
      <c r="AO175" s="6" t="s">
        <v>122</v>
      </c>
      <c r="AP175" s="7">
        <v>3813000</v>
      </c>
      <c r="AQ175" s="13" t="s">
        <v>341</v>
      </c>
      <c r="AR175" s="14" t="s">
        <v>200</v>
      </c>
      <c r="AS175" s="13" t="s">
        <v>102</v>
      </c>
      <c r="AT175" s="26" t="s">
        <v>102</v>
      </c>
      <c r="AU175" s="26" t="s">
        <v>102</v>
      </c>
      <c r="AV175" s="26" t="s">
        <v>102</v>
      </c>
      <c r="AW175" s="15" t="s">
        <v>1694</v>
      </c>
      <c r="AX175" s="24">
        <v>221</v>
      </c>
      <c r="AY175" s="33">
        <v>44092</v>
      </c>
      <c r="AZ175" s="13" t="s">
        <v>102</v>
      </c>
      <c r="BA175" s="13" t="s">
        <v>102</v>
      </c>
      <c r="BB175" s="13" t="s">
        <v>102</v>
      </c>
      <c r="BC175" s="13" t="s">
        <v>102</v>
      </c>
      <c r="BD175" s="16">
        <v>44095</v>
      </c>
      <c r="BE175" s="16">
        <v>44195</v>
      </c>
      <c r="BF175" s="10" t="s">
        <v>126</v>
      </c>
      <c r="BG175" s="7" t="s">
        <v>1600</v>
      </c>
      <c r="BH175" s="7">
        <v>65554501</v>
      </c>
      <c r="BI175" s="7">
        <v>2</v>
      </c>
      <c r="BJ175" s="5" t="s">
        <v>102</v>
      </c>
      <c r="BK175" s="5" t="s">
        <v>102</v>
      </c>
      <c r="BL175" s="5" t="s">
        <v>102</v>
      </c>
      <c r="BM175" s="5" t="s">
        <v>102</v>
      </c>
      <c r="BN175" s="12" t="str">
        <f>AJ175</f>
        <v>JEISON STEVEN PERDOMO POLANIA</v>
      </c>
      <c r="BO175" s="17">
        <f>AD175</f>
        <v>14342060</v>
      </c>
      <c r="BP175" s="17" t="str">
        <f>R175</f>
        <v>1 1. Días</v>
      </c>
      <c r="BQ175" s="18">
        <f>S175</f>
        <v>100</v>
      </c>
      <c r="BR175" s="94"/>
      <c r="BS175" s="93"/>
      <c r="BT175" s="94"/>
      <c r="BU175" s="94"/>
      <c r="BV175" s="94"/>
      <c r="BW175" s="94"/>
      <c r="BX175" s="94"/>
      <c r="BY175" s="94"/>
      <c r="BZ175" s="94">
        <v>1434206</v>
      </c>
      <c r="CA175" s="94">
        <v>4302618</v>
      </c>
      <c r="CB175" s="95">
        <v>8605236</v>
      </c>
      <c r="CC175" s="96"/>
      <c r="CD175" s="95"/>
      <c r="CE175" s="94"/>
      <c r="CF175" s="94"/>
      <c r="CG175" s="94"/>
      <c r="CH175" s="94"/>
      <c r="CI175" s="93">
        <f t="shared" si="1"/>
        <v>14342060</v>
      </c>
      <c r="CJ175" s="97">
        <f t="shared" si="2"/>
        <v>1</v>
      </c>
      <c r="CK175" s="98" t="s">
        <v>128</v>
      </c>
      <c r="CL175" s="94"/>
      <c r="CM175" s="94"/>
      <c r="CN175" s="94"/>
      <c r="CO175" s="94"/>
      <c r="CP175" s="94"/>
      <c r="CQ175" s="94">
        <v>4</v>
      </c>
      <c r="CR175" s="94">
        <v>4</v>
      </c>
      <c r="CS175" s="99" t="s">
        <v>1695</v>
      </c>
      <c r="CT175" s="100">
        <v>44193</v>
      </c>
      <c r="CU175" s="101">
        <v>4302618</v>
      </c>
      <c r="CV175" s="92">
        <f t="shared" si="3"/>
        <v>4302618</v>
      </c>
      <c r="CW175" s="93">
        <f t="shared" si="4"/>
        <v>14342060</v>
      </c>
      <c r="CX175" s="93">
        <f t="shared" si="5"/>
        <v>0</v>
      </c>
      <c r="CY175" s="94"/>
      <c r="CZ175" s="94"/>
    </row>
    <row r="176" spans="1:104" ht="72" customHeight="1" x14ac:dyDescent="0.25">
      <c r="A176" s="19" t="s">
        <v>1696</v>
      </c>
      <c r="B176" s="20">
        <v>44095</v>
      </c>
      <c r="C176" s="7" t="s">
        <v>244</v>
      </c>
      <c r="D176" s="5" t="s">
        <v>102</v>
      </c>
      <c r="E176" s="7" t="s">
        <v>956</v>
      </c>
      <c r="F176" s="7" t="s">
        <v>957</v>
      </c>
      <c r="G176" s="8" t="s">
        <v>1697</v>
      </c>
      <c r="H176" s="7" t="s">
        <v>106</v>
      </c>
      <c r="I176" s="7" t="s">
        <v>1698</v>
      </c>
      <c r="J176" s="9" t="s">
        <v>1699</v>
      </c>
      <c r="K176" s="6">
        <v>44098</v>
      </c>
      <c r="L176" s="7" t="s">
        <v>109</v>
      </c>
      <c r="M176" s="7" t="s">
        <v>110</v>
      </c>
      <c r="N176" s="8" t="s">
        <v>1700</v>
      </c>
      <c r="O176" s="10" t="s">
        <v>102</v>
      </c>
      <c r="P176" s="7" t="s">
        <v>1701</v>
      </c>
      <c r="Q176" s="7" t="s">
        <v>113</v>
      </c>
      <c r="R176" s="7" t="s">
        <v>114</v>
      </c>
      <c r="S176" s="7">
        <v>3</v>
      </c>
      <c r="T176" s="7" t="s">
        <v>115</v>
      </c>
      <c r="U176" s="7" t="s">
        <v>116</v>
      </c>
      <c r="V176" s="7" t="s">
        <v>102</v>
      </c>
      <c r="W176" s="7">
        <v>248</v>
      </c>
      <c r="X176" s="10">
        <v>44082</v>
      </c>
      <c r="Y176" s="7" t="s">
        <v>117</v>
      </c>
      <c r="Z176" s="11">
        <v>12907854</v>
      </c>
      <c r="AA176" s="11">
        <v>4302618</v>
      </c>
      <c r="AB176" s="10" t="s">
        <v>102</v>
      </c>
      <c r="AC176" s="11">
        <v>0</v>
      </c>
      <c r="AD176" s="11">
        <f t="shared" si="10"/>
        <v>12907854</v>
      </c>
      <c r="AE176" s="10" t="s">
        <v>102</v>
      </c>
      <c r="AF176" s="10" t="s">
        <v>102</v>
      </c>
      <c r="AG176" s="10" t="s">
        <v>102</v>
      </c>
      <c r="AH176" s="10" t="s">
        <v>102</v>
      </c>
      <c r="AI176" s="10" t="s">
        <v>102</v>
      </c>
      <c r="AJ176" s="12" t="s">
        <v>726</v>
      </c>
      <c r="AK176" s="7" t="s">
        <v>119</v>
      </c>
      <c r="AL176" s="14" t="s">
        <v>120</v>
      </c>
      <c r="AM176" s="6" t="s">
        <v>121</v>
      </c>
      <c r="AN176" s="6" t="s">
        <v>397</v>
      </c>
      <c r="AO176" s="6" t="s">
        <v>397</v>
      </c>
      <c r="AP176" s="7">
        <v>3813000</v>
      </c>
      <c r="AQ176" s="13" t="s">
        <v>1702</v>
      </c>
      <c r="AR176" s="14" t="s">
        <v>124</v>
      </c>
      <c r="AS176" s="13" t="s">
        <v>102</v>
      </c>
      <c r="AT176" s="26" t="s">
        <v>102</v>
      </c>
      <c r="AU176" s="26" t="s">
        <v>102</v>
      </c>
      <c r="AV176" s="26" t="s">
        <v>102</v>
      </c>
      <c r="AW176" s="15" t="s">
        <v>680</v>
      </c>
      <c r="AX176" s="7">
        <v>227</v>
      </c>
      <c r="AY176" s="10">
        <v>44098</v>
      </c>
      <c r="AZ176" s="13" t="s">
        <v>102</v>
      </c>
      <c r="BA176" s="13" t="s">
        <v>102</v>
      </c>
      <c r="BB176" s="13" t="s">
        <v>102</v>
      </c>
      <c r="BC176" s="13" t="s">
        <v>102</v>
      </c>
      <c r="BD176" s="16">
        <v>44102</v>
      </c>
      <c r="BE176" s="16">
        <v>44192</v>
      </c>
      <c r="BF176" s="10" t="s">
        <v>267</v>
      </c>
      <c r="BG176" s="7" t="s">
        <v>1703</v>
      </c>
      <c r="BH176" s="7">
        <v>39755703</v>
      </c>
      <c r="BI176" s="7">
        <v>1</v>
      </c>
      <c r="BJ176" s="5" t="s">
        <v>102</v>
      </c>
      <c r="BK176" s="5" t="s">
        <v>102</v>
      </c>
      <c r="BL176" s="5" t="s">
        <v>102</v>
      </c>
      <c r="BM176" s="5" t="s">
        <v>102</v>
      </c>
      <c r="BN176" s="12" t="str">
        <f>AJ176</f>
        <v>MARIA ALEJANDRA RAMOS MIRANDA</v>
      </c>
      <c r="BO176" s="17">
        <f>AD176</f>
        <v>12907854</v>
      </c>
      <c r="BP176" s="17" t="str">
        <f>R176</f>
        <v>2 2. Meses</v>
      </c>
      <c r="BQ176" s="18">
        <f>S176</f>
        <v>3</v>
      </c>
      <c r="BR176" s="94"/>
      <c r="BS176" s="93"/>
      <c r="BT176" s="94"/>
      <c r="BU176" s="94"/>
      <c r="BV176" s="94"/>
      <c r="BW176" s="94"/>
      <c r="BX176" s="94"/>
      <c r="BY176" s="94"/>
      <c r="BZ176" s="94">
        <v>430262</v>
      </c>
      <c r="CA176" s="94">
        <v>4302618</v>
      </c>
      <c r="CB176" s="95">
        <v>4302618</v>
      </c>
      <c r="CC176" s="94"/>
      <c r="CD176" s="94"/>
      <c r="CE176" s="94"/>
      <c r="CF176" s="94"/>
      <c r="CG176" s="94"/>
      <c r="CH176" s="94"/>
      <c r="CI176" s="93">
        <f t="shared" si="1"/>
        <v>9035498</v>
      </c>
      <c r="CJ176" s="97">
        <f t="shared" si="2"/>
        <v>0.70000001549444235</v>
      </c>
      <c r="CK176" s="98" t="s">
        <v>212</v>
      </c>
      <c r="CL176" s="94"/>
      <c r="CM176" s="94"/>
      <c r="CN176" s="94"/>
      <c r="CO176" s="94"/>
      <c r="CP176" s="94"/>
      <c r="CQ176" s="94">
        <v>4</v>
      </c>
      <c r="CR176" s="94">
        <v>3</v>
      </c>
      <c r="CS176" s="99" t="s">
        <v>1704</v>
      </c>
      <c r="CT176" s="100">
        <v>44169</v>
      </c>
      <c r="CU176" s="101">
        <v>4302618</v>
      </c>
      <c r="CV176" s="92">
        <f t="shared" si="3"/>
        <v>4302618</v>
      </c>
      <c r="CW176" s="93">
        <f t="shared" si="4"/>
        <v>9035498</v>
      </c>
      <c r="CX176" s="93">
        <f t="shared" si="5"/>
        <v>3872356</v>
      </c>
      <c r="CY176" s="94"/>
      <c r="CZ176" s="94"/>
    </row>
    <row r="177" spans="1:104" ht="72" customHeight="1" x14ac:dyDescent="0.25">
      <c r="A177" s="19" t="s">
        <v>1705</v>
      </c>
      <c r="B177" s="20">
        <v>44097</v>
      </c>
      <c r="C177" s="7" t="s">
        <v>244</v>
      </c>
      <c r="D177" s="5" t="s">
        <v>102</v>
      </c>
      <c r="E177" s="7" t="s">
        <v>956</v>
      </c>
      <c r="F177" s="7" t="s">
        <v>957</v>
      </c>
      <c r="G177" s="8" t="s">
        <v>1706</v>
      </c>
      <c r="H177" s="7" t="s">
        <v>106</v>
      </c>
      <c r="I177" s="7" t="s">
        <v>1707</v>
      </c>
      <c r="J177" s="9" t="s">
        <v>1708</v>
      </c>
      <c r="K177" s="6">
        <v>44098</v>
      </c>
      <c r="L177" s="7" t="s">
        <v>109</v>
      </c>
      <c r="M177" s="7" t="s">
        <v>110</v>
      </c>
      <c r="N177" s="8" t="s">
        <v>1709</v>
      </c>
      <c r="O177" s="10" t="s">
        <v>102</v>
      </c>
      <c r="P177" s="7" t="s">
        <v>1710</v>
      </c>
      <c r="Q177" s="7" t="s">
        <v>113</v>
      </c>
      <c r="R177" s="7" t="s">
        <v>114</v>
      </c>
      <c r="S177" s="7">
        <v>3</v>
      </c>
      <c r="T177" s="7" t="s">
        <v>115</v>
      </c>
      <c r="U177" s="7" t="s">
        <v>116</v>
      </c>
      <c r="V177" s="7" t="s">
        <v>102</v>
      </c>
      <c r="W177" s="7">
        <v>249</v>
      </c>
      <c r="X177" s="10">
        <v>44082</v>
      </c>
      <c r="Y177" s="7" t="s">
        <v>117</v>
      </c>
      <c r="Z177" s="11">
        <v>12907854</v>
      </c>
      <c r="AA177" s="11">
        <v>4302618</v>
      </c>
      <c r="AB177" s="10" t="s">
        <v>102</v>
      </c>
      <c r="AC177" s="11">
        <v>0</v>
      </c>
      <c r="AD177" s="11">
        <f t="shared" si="10"/>
        <v>12907854</v>
      </c>
      <c r="AE177" s="10" t="s">
        <v>102</v>
      </c>
      <c r="AF177" s="10" t="s">
        <v>102</v>
      </c>
      <c r="AG177" s="10" t="s">
        <v>102</v>
      </c>
      <c r="AH177" s="10" t="s">
        <v>102</v>
      </c>
      <c r="AI177" s="10" t="s">
        <v>102</v>
      </c>
      <c r="AJ177" s="12" t="s">
        <v>679</v>
      </c>
      <c r="AK177" s="13" t="s">
        <v>119</v>
      </c>
      <c r="AL177" s="14" t="s">
        <v>120</v>
      </c>
      <c r="AM177" s="6" t="s">
        <v>121</v>
      </c>
      <c r="AN177" s="6" t="s">
        <v>122</v>
      </c>
      <c r="AO177" s="7" t="s">
        <v>122</v>
      </c>
      <c r="AP177" s="7">
        <v>3813000</v>
      </c>
      <c r="AQ177" s="7" t="s">
        <v>1702</v>
      </c>
      <c r="AR177" s="7" t="s">
        <v>124</v>
      </c>
      <c r="AS177" s="7" t="s">
        <v>102</v>
      </c>
      <c r="AT177" s="7" t="s">
        <v>102</v>
      </c>
      <c r="AU177" s="7" t="s">
        <v>102</v>
      </c>
      <c r="AV177" s="7" t="s">
        <v>102</v>
      </c>
      <c r="AW177" s="15" t="s">
        <v>680</v>
      </c>
      <c r="AX177" s="7">
        <v>226</v>
      </c>
      <c r="AY177" s="10">
        <v>44098</v>
      </c>
      <c r="AZ177" s="13" t="s">
        <v>102</v>
      </c>
      <c r="BA177" s="13" t="s">
        <v>102</v>
      </c>
      <c r="BB177" s="13" t="s">
        <v>102</v>
      </c>
      <c r="BC177" s="13" t="s">
        <v>102</v>
      </c>
      <c r="BD177" s="16">
        <v>44102</v>
      </c>
      <c r="BE177" s="16">
        <v>44192</v>
      </c>
      <c r="BF177" s="10" t="s">
        <v>267</v>
      </c>
      <c r="BG177" s="7" t="s">
        <v>1703</v>
      </c>
      <c r="BH177" s="7">
        <v>39755703</v>
      </c>
      <c r="BI177" s="7">
        <v>1</v>
      </c>
      <c r="BJ177" s="5" t="s">
        <v>102</v>
      </c>
      <c r="BK177" s="5" t="s">
        <v>102</v>
      </c>
      <c r="BL177" s="5" t="s">
        <v>102</v>
      </c>
      <c r="BM177" s="5" t="s">
        <v>102</v>
      </c>
      <c r="BN177" s="12" t="str">
        <f>AJ177</f>
        <v>JUAN FELIPE NARANJO BARRERA</v>
      </c>
      <c r="BO177" s="17">
        <f>AD177</f>
        <v>12907854</v>
      </c>
      <c r="BP177" s="17" t="str">
        <f>R177</f>
        <v>2 2. Meses</v>
      </c>
      <c r="BQ177" s="18">
        <f>S177</f>
        <v>3</v>
      </c>
      <c r="BR177" s="94"/>
      <c r="BS177" s="93"/>
      <c r="BT177" s="94"/>
      <c r="BU177" s="94"/>
      <c r="BV177" s="94"/>
      <c r="BW177" s="94"/>
      <c r="BX177" s="94"/>
      <c r="BY177" s="94"/>
      <c r="BZ177" s="94">
        <v>430262</v>
      </c>
      <c r="CA177" s="94">
        <v>4302618</v>
      </c>
      <c r="CB177" s="95">
        <v>4302618</v>
      </c>
      <c r="CC177" s="94"/>
      <c r="CD177" s="94"/>
      <c r="CE177" s="94"/>
      <c r="CF177" s="94"/>
      <c r="CG177" s="94"/>
      <c r="CH177" s="94"/>
      <c r="CI177" s="93">
        <f t="shared" si="1"/>
        <v>9035498</v>
      </c>
      <c r="CJ177" s="97">
        <f t="shared" si="2"/>
        <v>0.70000001549444235</v>
      </c>
      <c r="CK177" s="98" t="s">
        <v>212</v>
      </c>
      <c r="CL177" s="94"/>
      <c r="CM177" s="94"/>
      <c r="CN177" s="94"/>
      <c r="CO177" s="94"/>
      <c r="CP177" s="94"/>
      <c r="CQ177" s="94">
        <v>4</v>
      </c>
      <c r="CR177" s="94">
        <v>3</v>
      </c>
      <c r="CS177" s="99" t="s">
        <v>1711</v>
      </c>
      <c r="CT177" s="100">
        <v>44169</v>
      </c>
      <c r="CU177" s="101">
        <v>4302618</v>
      </c>
      <c r="CV177" s="92">
        <f t="shared" si="3"/>
        <v>4302618</v>
      </c>
      <c r="CW177" s="93">
        <f t="shared" si="4"/>
        <v>9035498</v>
      </c>
      <c r="CX177" s="93">
        <f t="shared" si="5"/>
        <v>3872356</v>
      </c>
      <c r="CY177" s="94"/>
      <c r="CZ177" s="94"/>
    </row>
    <row r="178" spans="1:104" ht="108" customHeight="1" x14ac:dyDescent="0.25">
      <c r="A178" s="19" t="s">
        <v>1712</v>
      </c>
      <c r="B178" s="20">
        <v>44098</v>
      </c>
      <c r="C178" s="7" t="s">
        <v>101</v>
      </c>
      <c r="D178" s="5" t="s">
        <v>102</v>
      </c>
      <c r="E178" s="7" t="s">
        <v>956</v>
      </c>
      <c r="F178" s="7" t="s">
        <v>957</v>
      </c>
      <c r="G178" s="8" t="s">
        <v>1713</v>
      </c>
      <c r="H178" s="7" t="s">
        <v>106</v>
      </c>
      <c r="I178" s="7" t="s">
        <v>1714</v>
      </c>
      <c r="J178" s="9" t="s">
        <v>1715</v>
      </c>
      <c r="K178" s="6">
        <v>44098</v>
      </c>
      <c r="L178" s="7" t="s">
        <v>109</v>
      </c>
      <c r="M178" s="7" t="s">
        <v>110</v>
      </c>
      <c r="N178" s="8" t="s">
        <v>1716</v>
      </c>
      <c r="O178" s="10" t="s">
        <v>102</v>
      </c>
      <c r="P178" s="7" t="s">
        <v>1717</v>
      </c>
      <c r="Q178" s="7" t="s">
        <v>113</v>
      </c>
      <c r="R178" s="7" t="s">
        <v>232</v>
      </c>
      <c r="S178" s="7">
        <v>95</v>
      </c>
      <c r="T178" s="7" t="s">
        <v>1037</v>
      </c>
      <c r="U178" s="7">
        <v>7621</v>
      </c>
      <c r="V178" s="7">
        <v>56</v>
      </c>
      <c r="W178" s="7">
        <v>237</v>
      </c>
      <c r="X178" s="10">
        <v>44064</v>
      </c>
      <c r="Y178" s="7" t="s">
        <v>152</v>
      </c>
      <c r="Z178" s="11">
        <v>29520740</v>
      </c>
      <c r="AA178" s="11">
        <v>9322339</v>
      </c>
      <c r="AB178" s="10" t="s">
        <v>102</v>
      </c>
      <c r="AC178" s="11">
        <v>0</v>
      </c>
      <c r="AD178" s="11">
        <f t="shared" si="10"/>
        <v>29520740</v>
      </c>
      <c r="AE178" s="10" t="s">
        <v>102</v>
      </c>
      <c r="AF178" s="10" t="s">
        <v>102</v>
      </c>
      <c r="AG178" s="10" t="s">
        <v>102</v>
      </c>
      <c r="AH178" s="10" t="s">
        <v>102</v>
      </c>
      <c r="AI178" s="10" t="s">
        <v>102</v>
      </c>
      <c r="AJ178" s="12" t="s">
        <v>1718</v>
      </c>
      <c r="AK178" s="13" t="s">
        <v>119</v>
      </c>
      <c r="AL178" s="14" t="s">
        <v>120</v>
      </c>
      <c r="AM178" s="51"/>
      <c r="AN178" s="51"/>
      <c r="AO178" s="51"/>
      <c r="AP178" s="7">
        <v>3813000</v>
      </c>
      <c r="AQ178" s="13" t="s">
        <v>140</v>
      </c>
      <c r="AR178" s="14" t="s">
        <v>124</v>
      </c>
      <c r="AS178" s="13" t="s">
        <v>102</v>
      </c>
      <c r="AT178" s="26" t="s">
        <v>102</v>
      </c>
      <c r="AU178" s="26" t="s">
        <v>102</v>
      </c>
      <c r="AV178" s="26" t="s">
        <v>102</v>
      </c>
      <c r="AW178" s="15" t="s">
        <v>1719</v>
      </c>
      <c r="AX178" s="7">
        <v>229</v>
      </c>
      <c r="AY178" s="10">
        <v>44099</v>
      </c>
      <c r="AZ178" s="13" t="s">
        <v>102</v>
      </c>
      <c r="BA178" s="13" t="s">
        <v>102</v>
      </c>
      <c r="BB178" s="13" t="s">
        <v>102</v>
      </c>
      <c r="BC178" s="13" t="s">
        <v>102</v>
      </c>
      <c r="BD178" s="16">
        <v>44099</v>
      </c>
      <c r="BE178" s="16">
        <v>44194</v>
      </c>
      <c r="BF178" s="10" t="s">
        <v>288</v>
      </c>
      <c r="BG178" s="7" t="s">
        <v>895</v>
      </c>
      <c r="BH178" s="7">
        <v>72171247</v>
      </c>
      <c r="BI178" s="7">
        <v>7</v>
      </c>
      <c r="BJ178" s="7" t="s">
        <v>102</v>
      </c>
      <c r="BK178" s="7" t="s">
        <v>102</v>
      </c>
      <c r="BL178" s="7" t="s">
        <v>102</v>
      </c>
      <c r="BM178" s="7" t="s">
        <v>102</v>
      </c>
      <c r="BN178" s="12" t="str">
        <f>AJ178</f>
        <v>JUAN CARLOS
ROMERO GIRALDO</v>
      </c>
      <c r="BO178" s="17">
        <f>AD178</f>
        <v>29520740</v>
      </c>
      <c r="BP178" s="17" t="str">
        <f>R178</f>
        <v>1 1. Días</v>
      </c>
      <c r="BQ178" s="18">
        <f>S178</f>
        <v>95</v>
      </c>
      <c r="BR178" s="94"/>
      <c r="BS178" s="93"/>
      <c r="BT178" s="94"/>
      <c r="BU178" s="94"/>
      <c r="BV178" s="94"/>
      <c r="BW178" s="94"/>
      <c r="BX178" s="94"/>
      <c r="BY178" s="94"/>
      <c r="BZ178" s="94"/>
      <c r="CA178" s="94">
        <v>1864468</v>
      </c>
      <c r="CB178" s="95">
        <v>27656272</v>
      </c>
      <c r="CC178" s="96"/>
      <c r="CD178" s="96"/>
      <c r="CE178" s="95"/>
      <c r="CF178" s="94"/>
      <c r="CG178" s="94"/>
      <c r="CH178" s="94"/>
      <c r="CI178" s="93">
        <f t="shared" si="1"/>
        <v>29520740</v>
      </c>
      <c r="CJ178" s="97">
        <f t="shared" si="2"/>
        <v>1</v>
      </c>
      <c r="CK178" s="98" t="s">
        <v>128</v>
      </c>
      <c r="CL178" s="94"/>
      <c r="CM178" s="94"/>
      <c r="CN178" s="94"/>
      <c r="CO178" s="94"/>
      <c r="CP178" s="94"/>
      <c r="CQ178" s="94">
        <v>4</v>
      </c>
      <c r="CR178" s="94">
        <v>4</v>
      </c>
      <c r="CS178" s="99" t="s">
        <v>1720</v>
      </c>
      <c r="CT178" s="100">
        <v>44193</v>
      </c>
      <c r="CU178" s="101">
        <v>9011594</v>
      </c>
      <c r="CV178" s="92">
        <f t="shared" si="3"/>
        <v>9011594</v>
      </c>
      <c r="CW178" s="93">
        <f t="shared" si="4"/>
        <v>29520740</v>
      </c>
      <c r="CX178" s="93">
        <f t="shared" si="5"/>
        <v>0</v>
      </c>
      <c r="CY178" s="94"/>
      <c r="CZ178" s="94"/>
    </row>
    <row r="179" spans="1:104" ht="72" customHeight="1" x14ac:dyDescent="0.25">
      <c r="A179" s="19" t="s">
        <v>1721</v>
      </c>
      <c r="B179" s="20">
        <v>44098</v>
      </c>
      <c r="C179" s="7" t="s">
        <v>244</v>
      </c>
      <c r="D179" s="5" t="s">
        <v>102</v>
      </c>
      <c r="E179" s="7" t="s">
        <v>956</v>
      </c>
      <c r="F179" s="7" t="s">
        <v>957</v>
      </c>
      <c r="G179" s="8" t="s">
        <v>1722</v>
      </c>
      <c r="H179" s="7" t="s">
        <v>106</v>
      </c>
      <c r="I179" s="7" t="s">
        <v>1723</v>
      </c>
      <c r="J179" s="9" t="s">
        <v>1724</v>
      </c>
      <c r="K179" s="6">
        <v>44098</v>
      </c>
      <c r="L179" s="7" t="s">
        <v>109</v>
      </c>
      <c r="M179" s="7" t="s">
        <v>110</v>
      </c>
      <c r="N179" s="8" t="s">
        <v>1725</v>
      </c>
      <c r="O179" s="10" t="s">
        <v>102</v>
      </c>
      <c r="P179" s="7" t="s">
        <v>1726</v>
      </c>
      <c r="Q179" s="7" t="s">
        <v>113</v>
      </c>
      <c r="R179" s="7" t="s">
        <v>114</v>
      </c>
      <c r="S179" s="7">
        <v>3</v>
      </c>
      <c r="T179" s="7" t="s">
        <v>1081</v>
      </c>
      <c r="U179" s="7">
        <v>7632</v>
      </c>
      <c r="V179" s="7">
        <v>54</v>
      </c>
      <c r="W179" s="7">
        <v>260</v>
      </c>
      <c r="X179" s="10">
        <v>44088</v>
      </c>
      <c r="Y179" s="7" t="s">
        <v>152</v>
      </c>
      <c r="Z179" s="11">
        <v>21513090</v>
      </c>
      <c r="AA179" s="11">
        <v>7171030</v>
      </c>
      <c r="AB179" s="10" t="s">
        <v>102</v>
      </c>
      <c r="AC179" s="11">
        <v>0</v>
      </c>
      <c r="AD179" s="11">
        <f t="shared" si="10"/>
        <v>21513090</v>
      </c>
      <c r="AE179" s="10" t="s">
        <v>102</v>
      </c>
      <c r="AF179" s="10" t="s">
        <v>102</v>
      </c>
      <c r="AG179" s="10" t="s">
        <v>102</v>
      </c>
      <c r="AH179" s="10" t="s">
        <v>102</v>
      </c>
      <c r="AI179" s="10" t="s">
        <v>102</v>
      </c>
      <c r="AJ179" s="12" t="s">
        <v>1727</v>
      </c>
      <c r="AK179" s="13" t="s">
        <v>119</v>
      </c>
      <c r="AL179" s="14" t="s">
        <v>120</v>
      </c>
      <c r="AM179" s="51"/>
      <c r="AN179" s="51"/>
      <c r="AO179" s="51"/>
      <c r="AP179" s="7">
        <v>3813000</v>
      </c>
      <c r="AQ179" s="13" t="s">
        <v>210</v>
      </c>
      <c r="AR179" s="14" t="s">
        <v>420</v>
      </c>
      <c r="AS179" s="13" t="s">
        <v>102</v>
      </c>
      <c r="AT179" s="26" t="s">
        <v>102</v>
      </c>
      <c r="AU179" s="26" t="s">
        <v>102</v>
      </c>
      <c r="AV179" s="26" t="s">
        <v>102</v>
      </c>
      <c r="AW179" s="15" t="s">
        <v>1728</v>
      </c>
      <c r="AX179" s="7">
        <v>225</v>
      </c>
      <c r="AY179" s="10">
        <v>44098</v>
      </c>
      <c r="AZ179" s="13" t="s">
        <v>102</v>
      </c>
      <c r="BA179" s="13" t="s">
        <v>102</v>
      </c>
      <c r="BB179" s="13" t="s">
        <v>102</v>
      </c>
      <c r="BC179" s="13" t="s">
        <v>102</v>
      </c>
      <c r="BD179" s="16">
        <v>44104</v>
      </c>
      <c r="BE179" s="16">
        <v>44194</v>
      </c>
      <c r="BF179" s="10" t="s">
        <v>238</v>
      </c>
      <c r="BG179" s="7" t="s">
        <v>239</v>
      </c>
      <c r="BH179" s="7">
        <v>79468174</v>
      </c>
      <c r="BI179" s="7">
        <v>1</v>
      </c>
      <c r="BJ179" s="7" t="s">
        <v>102</v>
      </c>
      <c r="BK179" s="7" t="s">
        <v>102</v>
      </c>
      <c r="BL179" s="7" t="s">
        <v>102</v>
      </c>
      <c r="BM179" s="7" t="s">
        <v>102</v>
      </c>
      <c r="BN179" s="12" t="str">
        <f>AJ179</f>
        <v>GERMAN PAEZ BELTRAN</v>
      </c>
      <c r="BO179" s="17">
        <f>AD179</f>
        <v>21513090</v>
      </c>
      <c r="BP179" s="17" t="str">
        <f>R179</f>
        <v>2 2. Meses</v>
      </c>
      <c r="BQ179" s="18">
        <f>S179</f>
        <v>3</v>
      </c>
      <c r="BR179" s="94"/>
      <c r="BS179" s="93"/>
      <c r="BT179" s="94"/>
      <c r="BU179" s="94"/>
      <c r="BV179" s="94"/>
      <c r="BW179" s="94"/>
      <c r="BX179" s="94"/>
      <c r="BY179" s="94"/>
      <c r="BZ179" s="94"/>
      <c r="CA179" s="94"/>
      <c r="CB179" s="95">
        <v>21513090</v>
      </c>
      <c r="CC179" s="96"/>
      <c r="CD179" s="96"/>
      <c r="CE179" s="96"/>
      <c r="CF179" s="95"/>
      <c r="CG179" s="94"/>
      <c r="CH179" s="94"/>
      <c r="CI179" s="93">
        <f t="shared" si="1"/>
        <v>21513090</v>
      </c>
      <c r="CJ179" s="97">
        <f t="shared" si="2"/>
        <v>1</v>
      </c>
      <c r="CK179" s="98" t="s">
        <v>128</v>
      </c>
      <c r="CL179" s="94"/>
      <c r="CM179" s="94"/>
      <c r="CN179" s="94"/>
      <c r="CO179" s="94"/>
      <c r="CP179" s="94"/>
      <c r="CQ179" s="94">
        <v>4</v>
      </c>
      <c r="CR179" s="94">
        <v>4</v>
      </c>
      <c r="CS179" s="99" t="s">
        <v>1729</v>
      </c>
      <c r="CT179" s="100">
        <v>44193</v>
      </c>
      <c r="CU179" s="101">
        <v>6931996</v>
      </c>
      <c r="CV179" s="92">
        <f t="shared" si="3"/>
        <v>6931996</v>
      </c>
      <c r="CW179" s="93">
        <f t="shared" si="4"/>
        <v>21513090</v>
      </c>
      <c r="CX179" s="93">
        <f t="shared" si="5"/>
        <v>0</v>
      </c>
      <c r="CY179" s="94"/>
      <c r="CZ179" s="94"/>
    </row>
    <row r="180" spans="1:104" ht="108" customHeight="1" x14ac:dyDescent="0.25">
      <c r="A180" s="19" t="s">
        <v>1730</v>
      </c>
      <c r="B180" s="20">
        <v>44098</v>
      </c>
      <c r="C180" s="7" t="s">
        <v>101</v>
      </c>
      <c r="D180" s="5" t="s">
        <v>102</v>
      </c>
      <c r="E180" s="7" t="s">
        <v>956</v>
      </c>
      <c r="F180" s="7" t="s">
        <v>957</v>
      </c>
      <c r="G180" s="8" t="s">
        <v>1731</v>
      </c>
      <c r="H180" s="7" t="s">
        <v>106</v>
      </c>
      <c r="I180" s="7" t="s">
        <v>1732</v>
      </c>
      <c r="J180" s="9" t="s">
        <v>1733</v>
      </c>
      <c r="K180" s="6">
        <v>44098</v>
      </c>
      <c r="L180" s="7" t="s">
        <v>109</v>
      </c>
      <c r="M180" s="7" t="s">
        <v>110</v>
      </c>
      <c r="N180" s="8" t="s">
        <v>1734</v>
      </c>
      <c r="O180" s="10" t="s">
        <v>102</v>
      </c>
      <c r="P180" s="7" t="s">
        <v>1735</v>
      </c>
      <c r="Q180" s="7" t="s">
        <v>113</v>
      </c>
      <c r="R180" s="7" t="s">
        <v>232</v>
      </c>
      <c r="S180" s="7">
        <v>95</v>
      </c>
      <c r="T180" s="7" t="s">
        <v>1037</v>
      </c>
      <c r="U180" s="7">
        <v>7621</v>
      </c>
      <c r="V180" s="7">
        <v>56</v>
      </c>
      <c r="W180" s="7">
        <v>238</v>
      </c>
      <c r="X180" s="10">
        <v>44064</v>
      </c>
      <c r="Y180" s="7" t="s">
        <v>152</v>
      </c>
      <c r="Z180" s="11">
        <v>29520740</v>
      </c>
      <c r="AA180" s="11">
        <v>9322339</v>
      </c>
      <c r="AB180" s="10" t="s">
        <v>102</v>
      </c>
      <c r="AC180" s="11">
        <v>0</v>
      </c>
      <c r="AD180" s="11">
        <f t="shared" si="10"/>
        <v>29520740</v>
      </c>
      <c r="AE180" s="10" t="s">
        <v>102</v>
      </c>
      <c r="AF180" s="10" t="s">
        <v>102</v>
      </c>
      <c r="AG180" s="10" t="s">
        <v>102</v>
      </c>
      <c r="AH180" s="10" t="s">
        <v>102</v>
      </c>
      <c r="AI180" s="10" t="s">
        <v>102</v>
      </c>
      <c r="AJ180" s="12" t="s">
        <v>1736</v>
      </c>
      <c r="AK180" s="13" t="s">
        <v>119</v>
      </c>
      <c r="AL180" s="14" t="s">
        <v>120</v>
      </c>
      <c r="AM180" s="51"/>
      <c r="AN180" s="51"/>
      <c r="AO180" s="51"/>
      <c r="AP180" s="7">
        <v>3813000</v>
      </c>
      <c r="AQ180" s="13" t="s">
        <v>188</v>
      </c>
      <c r="AR180" s="14" t="s">
        <v>124</v>
      </c>
      <c r="AS180" s="13" t="s">
        <v>102</v>
      </c>
      <c r="AT180" s="26" t="s">
        <v>102</v>
      </c>
      <c r="AU180" s="26" t="s">
        <v>102</v>
      </c>
      <c r="AV180" s="26" t="s">
        <v>102</v>
      </c>
      <c r="AW180" s="15" t="s">
        <v>1737</v>
      </c>
      <c r="AX180" s="7">
        <v>228</v>
      </c>
      <c r="AY180" s="10">
        <v>44099</v>
      </c>
      <c r="AZ180" s="13" t="s">
        <v>102</v>
      </c>
      <c r="BA180" s="13" t="s">
        <v>102</v>
      </c>
      <c r="BB180" s="13" t="s">
        <v>102</v>
      </c>
      <c r="BC180" s="13" t="s">
        <v>102</v>
      </c>
      <c r="BD180" s="16">
        <v>44099</v>
      </c>
      <c r="BE180" s="16">
        <v>44194</v>
      </c>
      <c r="BF180" s="10" t="s">
        <v>288</v>
      </c>
      <c r="BG180" s="7" t="s">
        <v>895</v>
      </c>
      <c r="BH180" s="7">
        <v>72171247</v>
      </c>
      <c r="BI180" s="7">
        <v>7</v>
      </c>
      <c r="BJ180" s="7" t="s">
        <v>102</v>
      </c>
      <c r="BK180" s="7" t="s">
        <v>102</v>
      </c>
      <c r="BL180" s="7" t="s">
        <v>102</v>
      </c>
      <c r="BM180" s="7" t="s">
        <v>102</v>
      </c>
      <c r="BN180" s="12" t="str">
        <f>AJ180</f>
        <v>JOSE ALEJANDRO GARCIA GARCIA</v>
      </c>
      <c r="BO180" s="17">
        <f>AD180</f>
        <v>29520740</v>
      </c>
      <c r="BP180" s="17" t="str">
        <f>R180</f>
        <v>1 1. Días</v>
      </c>
      <c r="BQ180" s="18">
        <f>S180</f>
        <v>95</v>
      </c>
      <c r="BR180" s="94"/>
      <c r="BS180" s="93"/>
      <c r="BT180" s="94"/>
      <c r="BU180" s="94"/>
      <c r="BV180" s="94"/>
      <c r="BW180" s="94"/>
      <c r="BX180" s="94"/>
      <c r="BY180" s="94"/>
      <c r="BZ180" s="94"/>
      <c r="CA180" s="94"/>
      <c r="CB180" s="95">
        <v>29520740</v>
      </c>
      <c r="CC180" s="96"/>
      <c r="CD180" s="96"/>
      <c r="CE180" s="96"/>
      <c r="CF180" s="95"/>
      <c r="CG180" s="94"/>
      <c r="CH180" s="94"/>
      <c r="CI180" s="93">
        <f t="shared" si="1"/>
        <v>29520740</v>
      </c>
      <c r="CJ180" s="97">
        <f t="shared" si="2"/>
        <v>1</v>
      </c>
      <c r="CK180" s="98" t="s">
        <v>128</v>
      </c>
      <c r="CL180" s="94"/>
      <c r="CM180" s="94"/>
      <c r="CN180" s="94"/>
      <c r="CO180" s="94"/>
      <c r="CP180" s="94"/>
      <c r="CQ180" s="94">
        <v>4</v>
      </c>
      <c r="CR180" s="94">
        <v>4</v>
      </c>
      <c r="CS180" s="99" t="s">
        <v>1738</v>
      </c>
      <c r="CT180" s="100">
        <v>44193</v>
      </c>
      <c r="CU180" s="101">
        <v>9011594</v>
      </c>
      <c r="CV180" s="92">
        <f t="shared" si="3"/>
        <v>9011594</v>
      </c>
      <c r="CW180" s="93">
        <f t="shared" si="4"/>
        <v>29520740</v>
      </c>
      <c r="CX180" s="93">
        <f t="shared" si="5"/>
        <v>0</v>
      </c>
      <c r="CY180" s="94"/>
      <c r="CZ180" s="94"/>
    </row>
    <row r="181" spans="1:104" ht="96" customHeight="1" x14ac:dyDescent="0.25">
      <c r="A181" s="19" t="s">
        <v>1739</v>
      </c>
      <c r="B181" s="20">
        <v>44098</v>
      </c>
      <c r="C181" s="7" t="s">
        <v>1191</v>
      </c>
      <c r="D181" s="5" t="s">
        <v>102</v>
      </c>
      <c r="E181" s="7" t="s">
        <v>956</v>
      </c>
      <c r="F181" s="7" t="s">
        <v>957</v>
      </c>
      <c r="G181" s="8" t="s">
        <v>1740</v>
      </c>
      <c r="H181" s="7" t="s">
        <v>106</v>
      </c>
      <c r="I181" s="7" t="s">
        <v>1741</v>
      </c>
      <c r="J181" s="9" t="s">
        <v>1742</v>
      </c>
      <c r="K181" s="6">
        <v>44099</v>
      </c>
      <c r="L181" s="7" t="s">
        <v>109</v>
      </c>
      <c r="M181" s="7" t="s">
        <v>110</v>
      </c>
      <c r="N181" s="8" t="s">
        <v>1743</v>
      </c>
      <c r="O181" s="10" t="s">
        <v>102</v>
      </c>
      <c r="P181" s="7" t="s">
        <v>1744</v>
      </c>
      <c r="Q181" s="7" t="s">
        <v>113</v>
      </c>
      <c r="R181" s="7" t="s">
        <v>114</v>
      </c>
      <c r="S181" s="7">
        <v>3</v>
      </c>
      <c r="T181" s="7" t="s">
        <v>1037</v>
      </c>
      <c r="U181" s="7">
        <v>7621</v>
      </c>
      <c r="V181" s="7">
        <v>56</v>
      </c>
      <c r="W181" s="7">
        <v>256</v>
      </c>
      <c r="X181" s="10">
        <v>44084</v>
      </c>
      <c r="Y181" s="7" t="s">
        <v>152</v>
      </c>
      <c r="Z181" s="11">
        <v>32269635</v>
      </c>
      <c r="AA181" s="11">
        <v>10756545</v>
      </c>
      <c r="AB181" s="10" t="s">
        <v>102</v>
      </c>
      <c r="AC181" s="11">
        <v>0</v>
      </c>
      <c r="AD181" s="11">
        <f t="shared" si="10"/>
        <v>32269635</v>
      </c>
      <c r="AE181" s="10" t="s">
        <v>102</v>
      </c>
      <c r="AF181" s="10" t="s">
        <v>102</v>
      </c>
      <c r="AG181" s="10" t="s">
        <v>102</v>
      </c>
      <c r="AH181" s="10" t="s">
        <v>102</v>
      </c>
      <c r="AI181" s="10" t="s">
        <v>102</v>
      </c>
      <c r="AJ181" s="12" t="s">
        <v>984</v>
      </c>
      <c r="AK181" s="13" t="s">
        <v>119</v>
      </c>
      <c r="AL181" s="14" t="s">
        <v>120</v>
      </c>
      <c r="AM181" s="6" t="s">
        <v>121</v>
      </c>
      <c r="AN181" s="6" t="s">
        <v>397</v>
      </c>
      <c r="AO181" s="6" t="s">
        <v>397</v>
      </c>
      <c r="AP181" s="7">
        <v>3813000</v>
      </c>
      <c r="AQ181" s="13" t="s">
        <v>657</v>
      </c>
      <c r="AR181" s="14" t="s">
        <v>985</v>
      </c>
      <c r="AS181" s="13" t="s">
        <v>102</v>
      </c>
      <c r="AT181" s="26" t="s">
        <v>102</v>
      </c>
      <c r="AU181" s="26" t="s">
        <v>102</v>
      </c>
      <c r="AV181" s="26" t="s">
        <v>102</v>
      </c>
      <c r="AW181" s="15" t="s">
        <v>1745</v>
      </c>
      <c r="AX181" s="7">
        <v>230</v>
      </c>
      <c r="AY181" s="10">
        <v>44099</v>
      </c>
      <c r="AZ181" s="13" t="s">
        <v>102</v>
      </c>
      <c r="BA181" s="13" t="s">
        <v>102</v>
      </c>
      <c r="BB181" s="13" t="s">
        <v>102</v>
      </c>
      <c r="BC181" s="13" t="s">
        <v>102</v>
      </c>
      <c r="BD181" s="16">
        <v>44105</v>
      </c>
      <c r="BE181" s="16">
        <v>44195</v>
      </c>
      <c r="BF181" s="10" t="s">
        <v>288</v>
      </c>
      <c r="BG181" s="7" t="s">
        <v>895</v>
      </c>
      <c r="BH181" s="7">
        <v>72171247</v>
      </c>
      <c r="BI181" s="7">
        <v>7</v>
      </c>
      <c r="BJ181" s="7" t="s">
        <v>102</v>
      </c>
      <c r="BK181" s="7" t="s">
        <v>102</v>
      </c>
      <c r="BL181" s="7" t="s">
        <v>102</v>
      </c>
      <c r="BM181" s="7" t="s">
        <v>102</v>
      </c>
      <c r="BN181" s="12" t="str">
        <f>AJ181</f>
        <v>ALEJANDRO ESCOBAR CASTAÑO</v>
      </c>
      <c r="BO181" s="17">
        <f>AD181</f>
        <v>32269635</v>
      </c>
      <c r="BP181" s="17" t="str">
        <f>R181</f>
        <v>2 2. Meses</v>
      </c>
      <c r="BQ181" s="18">
        <f>S181</f>
        <v>3</v>
      </c>
      <c r="BR181" s="94"/>
      <c r="BS181" s="93"/>
      <c r="BT181" s="94"/>
      <c r="BU181" s="94"/>
      <c r="BV181" s="94"/>
      <c r="BW181" s="94"/>
      <c r="BX181" s="94"/>
      <c r="BY181" s="94"/>
      <c r="BZ181" s="94"/>
      <c r="CA181" s="94"/>
      <c r="CB181" s="95">
        <v>21728221</v>
      </c>
      <c r="CC181" s="96"/>
      <c r="CD181" s="96"/>
      <c r="CE181" s="95"/>
      <c r="CF181" s="94"/>
      <c r="CG181" s="94"/>
      <c r="CH181" s="94"/>
      <c r="CI181" s="93">
        <f t="shared" si="1"/>
        <v>21728221</v>
      </c>
      <c r="CJ181" s="97">
        <f t="shared" si="2"/>
        <v>0.67333333643222182</v>
      </c>
      <c r="CK181" s="98" t="s">
        <v>212</v>
      </c>
      <c r="CL181" s="94"/>
      <c r="CM181" s="94"/>
      <c r="CN181" s="94"/>
      <c r="CO181" s="94"/>
      <c r="CP181" s="94"/>
      <c r="CQ181" s="94">
        <v>4</v>
      </c>
      <c r="CR181" s="94">
        <v>3</v>
      </c>
      <c r="CS181" s="99" t="s">
        <v>1746</v>
      </c>
      <c r="CT181" s="100">
        <v>44183</v>
      </c>
      <c r="CU181" s="101">
        <v>10756545</v>
      </c>
      <c r="CV181" s="92">
        <f t="shared" si="3"/>
        <v>10756545</v>
      </c>
      <c r="CW181" s="93">
        <f t="shared" si="4"/>
        <v>21728221</v>
      </c>
      <c r="CX181" s="93">
        <f t="shared" si="5"/>
        <v>10541414</v>
      </c>
      <c r="CY181" s="94"/>
      <c r="CZ181" s="94"/>
    </row>
    <row r="182" spans="1:104" ht="84" customHeight="1" x14ac:dyDescent="0.25">
      <c r="A182" s="19" t="s">
        <v>1747</v>
      </c>
      <c r="B182" s="20">
        <v>44098</v>
      </c>
      <c r="C182" s="7" t="s">
        <v>118</v>
      </c>
      <c r="D182" s="5" t="s">
        <v>102</v>
      </c>
      <c r="E182" s="7" t="s">
        <v>956</v>
      </c>
      <c r="F182" s="7" t="s">
        <v>957</v>
      </c>
      <c r="G182" s="8" t="s">
        <v>1748</v>
      </c>
      <c r="H182" s="7" t="s">
        <v>106</v>
      </c>
      <c r="I182" s="7" t="s">
        <v>1749</v>
      </c>
      <c r="J182" s="9" t="s">
        <v>1750</v>
      </c>
      <c r="K182" s="6">
        <v>44099</v>
      </c>
      <c r="L182" s="7" t="s">
        <v>109</v>
      </c>
      <c r="M182" s="7" t="s">
        <v>110</v>
      </c>
      <c r="N182" s="8" t="s">
        <v>1751</v>
      </c>
      <c r="O182" s="10" t="s">
        <v>102</v>
      </c>
      <c r="P182" s="7" t="s">
        <v>1752</v>
      </c>
      <c r="Q182" s="7" t="s">
        <v>113</v>
      </c>
      <c r="R182" s="7" t="s">
        <v>114</v>
      </c>
      <c r="S182" s="7">
        <v>3</v>
      </c>
      <c r="T182" s="7" t="s">
        <v>1037</v>
      </c>
      <c r="U182" s="7">
        <v>7621</v>
      </c>
      <c r="V182" s="7">
        <v>56</v>
      </c>
      <c r="W182" s="7">
        <v>257</v>
      </c>
      <c r="X182" s="10">
        <v>44084</v>
      </c>
      <c r="Y182" s="7" t="s">
        <v>152</v>
      </c>
      <c r="Z182" s="11">
        <v>12907854</v>
      </c>
      <c r="AA182" s="11">
        <v>4302618</v>
      </c>
      <c r="AB182" s="10" t="s">
        <v>102</v>
      </c>
      <c r="AC182" s="11">
        <v>0</v>
      </c>
      <c r="AD182" s="11">
        <f t="shared" si="10"/>
        <v>12907854</v>
      </c>
      <c r="AE182" s="10" t="s">
        <v>102</v>
      </c>
      <c r="AF182" s="10" t="s">
        <v>102</v>
      </c>
      <c r="AG182" s="10" t="s">
        <v>102</v>
      </c>
      <c r="AH182" s="10" t="s">
        <v>102</v>
      </c>
      <c r="AI182" s="10" t="s">
        <v>102</v>
      </c>
      <c r="AJ182" s="12" t="s">
        <v>1753</v>
      </c>
      <c r="AK182" s="13" t="s">
        <v>119</v>
      </c>
      <c r="AL182" s="14" t="s">
        <v>120</v>
      </c>
      <c r="AM182" s="6" t="s">
        <v>121</v>
      </c>
      <c r="AN182" s="6" t="s">
        <v>397</v>
      </c>
      <c r="AO182" s="6" t="s">
        <v>397</v>
      </c>
      <c r="AP182" s="7">
        <v>3813000</v>
      </c>
      <c r="AQ182" s="13" t="s">
        <v>179</v>
      </c>
      <c r="AR182" s="14" t="s">
        <v>124</v>
      </c>
      <c r="AS182" s="13" t="s">
        <v>102</v>
      </c>
      <c r="AT182" s="26" t="s">
        <v>102</v>
      </c>
      <c r="AU182" s="26" t="s">
        <v>102</v>
      </c>
      <c r="AV182" s="26" t="s">
        <v>102</v>
      </c>
      <c r="AW182" s="15" t="s">
        <v>1754</v>
      </c>
      <c r="AX182" s="7">
        <v>232</v>
      </c>
      <c r="AY182" s="10">
        <v>44099</v>
      </c>
      <c r="AZ182" s="13" t="s">
        <v>102</v>
      </c>
      <c r="BA182" s="13" t="s">
        <v>102</v>
      </c>
      <c r="BB182" s="13" t="s">
        <v>102</v>
      </c>
      <c r="BC182" s="13" t="s">
        <v>102</v>
      </c>
      <c r="BD182" s="16">
        <v>44105</v>
      </c>
      <c r="BE182" s="16">
        <v>44195</v>
      </c>
      <c r="BF182" s="10" t="s">
        <v>288</v>
      </c>
      <c r="BG182" s="7" t="s">
        <v>895</v>
      </c>
      <c r="BH182" s="7">
        <v>72171247</v>
      </c>
      <c r="BI182" s="7">
        <v>7</v>
      </c>
      <c r="BJ182" s="5" t="s">
        <v>102</v>
      </c>
      <c r="BK182" s="5" t="s">
        <v>102</v>
      </c>
      <c r="BL182" s="5" t="s">
        <v>102</v>
      </c>
      <c r="BM182" s="5" t="s">
        <v>102</v>
      </c>
      <c r="BN182" s="12" t="str">
        <f>AJ182</f>
        <v>NATALY CATALINA ROMERO SANCHEZ</v>
      </c>
      <c r="BO182" s="17">
        <f>AD182</f>
        <v>12907854</v>
      </c>
      <c r="BP182" s="17" t="str">
        <f>R182</f>
        <v>2 2. Meses</v>
      </c>
      <c r="BQ182" s="18">
        <f>S182</f>
        <v>3</v>
      </c>
      <c r="BR182" s="94"/>
      <c r="BS182" s="93"/>
      <c r="BT182" s="94"/>
      <c r="BU182" s="94"/>
      <c r="BV182" s="94"/>
      <c r="BW182" s="94"/>
      <c r="BX182" s="94"/>
      <c r="BY182" s="94"/>
      <c r="BZ182" s="94"/>
      <c r="CA182" s="94"/>
      <c r="CB182" s="95">
        <v>12907854</v>
      </c>
      <c r="CC182" s="96"/>
      <c r="CD182" s="96"/>
      <c r="CE182" s="95"/>
      <c r="CF182" s="94"/>
      <c r="CG182" s="94"/>
      <c r="CH182" s="94"/>
      <c r="CI182" s="93">
        <f t="shared" si="1"/>
        <v>12907854</v>
      </c>
      <c r="CJ182" s="97">
        <f t="shared" si="2"/>
        <v>1</v>
      </c>
      <c r="CK182" s="98" t="s">
        <v>128</v>
      </c>
      <c r="CL182" s="94"/>
      <c r="CM182" s="94"/>
      <c r="CN182" s="94"/>
      <c r="CO182" s="94"/>
      <c r="CP182" s="94"/>
      <c r="CQ182" s="94">
        <v>3</v>
      </c>
      <c r="CR182" s="94">
        <v>3</v>
      </c>
      <c r="CS182" s="99" t="s">
        <v>1755</v>
      </c>
      <c r="CT182" s="100">
        <v>44193</v>
      </c>
      <c r="CU182" s="101">
        <v>4302618</v>
      </c>
      <c r="CV182" s="92">
        <f t="shared" si="3"/>
        <v>4302618</v>
      </c>
      <c r="CW182" s="93">
        <f t="shared" si="4"/>
        <v>12907854</v>
      </c>
      <c r="CX182" s="93">
        <f t="shared" si="5"/>
        <v>0</v>
      </c>
      <c r="CY182" s="94"/>
      <c r="CZ182" s="94"/>
    </row>
    <row r="183" spans="1:104" ht="72" customHeight="1" x14ac:dyDescent="0.25">
      <c r="A183" s="19" t="s">
        <v>1756</v>
      </c>
      <c r="B183" s="20">
        <v>44099</v>
      </c>
      <c r="C183" s="7" t="s">
        <v>244</v>
      </c>
      <c r="D183" s="5" t="s">
        <v>102</v>
      </c>
      <c r="E183" s="7" t="s">
        <v>956</v>
      </c>
      <c r="F183" s="7" t="s">
        <v>957</v>
      </c>
      <c r="G183" s="8" t="s">
        <v>1757</v>
      </c>
      <c r="H183" s="7" t="s">
        <v>106</v>
      </c>
      <c r="I183" s="7" t="s">
        <v>1758</v>
      </c>
      <c r="J183" s="9" t="s">
        <v>1759</v>
      </c>
      <c r="K183" s="6">
        <v>44099</v>
      </c>
      <c r="L183" s="7" t="s">
        <v>109</v>
      </c>
      <c r="M183" s="7" t="s">
        <v>110</v>
      </c>
      <c r="N183" s="8" t="s">
        <v>1760</v>
      </c>
      <c r="O183" s="10" t="s">
        <v>102</v>
      </c>
      <c r="P183" s="7" t="s">
        <v>1761</v>
      </c>
      <c r="Q183" s="7" t="s">
        <v>113</v>
      </c>
      <c r="R183" s="7" t="s">
        <v>114</v>
      </c>
      <c r="S183" s="7">
        <v>3</v>
      </c>
      <c r="T183" s="7" t="s">
        <v>1037</v>
      </c>
      <c r="U183" s="7">
        <v>7621</v>
      </c>
      <c r="V183" s="7">
        <v>56</v>
      </c>
      <c r="W183" s="7">
        <v>264</v>
      </c>
      <c r="X183" s="10">
        <v>44090</v>
      </c>
      <c r="Y183" s="7" t="s">
        <v>152</v>
      </c>
      <c r="Z183" s="11">
        <v>23664399</v>
      </c>
      <c r="AA183" s="11">
        <v>7888133</v>
      </c>
      <c r="AB183" s="10" t="s">
        <v>102</v>
      </c>
      <c r="AC183" s="11">
        <v>0</v>
      </c>
      <c r="AD183" s="11">
        <f t="shared" si="10"/>
        <v>23664399</v>
      </c>
      <c r="AE183" s="10" t="s">
        <v>102</v>
      </c>
      <c r="AF183" s="10" t="s">
        <v>102</v>
      </c>
      <c r="AG183" s="10" t="s">
        <v>102</v>
      </c>
      <c r="AH183" s="10" t="s">
        <v>102</v>
      </c>
      <c r="AI183" s="10" t="s">
        <v>102</v>
      </c>
      <c r="AJ183" s="12" t="s">
        <v>1762</v>
      </c>
      <c r="AK183" s="13" t="s">
        <v>119</v>
      </c>
      <c r="AL183" s="14" t="s">
        <v>120</v>
      </c>
      <c r="AM183" s="6" t="s">
        <v>121</v>
      </c>
      <c r="AN183" s="6" t="s">
        <v>122</v>
      </c>
      <c r="AO183" s="7" t="s">
        <v>122</v>
      </c>
      <c r="AP183" s="7">
        <v>3813000</v>
      </c>
      <c r="AQ183" s="13" t="s">
        <v>179</v>
      </c>
      <c r="AR183" s="14" t="s">
        <v>124</v>
      </c>
      <c r="AS183" s="13" t="s">
        <v>102</v>
      </c>
      <c r="AT183" s="26" t="s">
        <v>102</v>
      </c>
      <c r="AU183" s="26" t="s">
        <v>102</v>
      </c>
      <c r="AV183" s="26" t="s">
        <v>102</v>
      </c>
      <c r="AW183" s="15" t="s">
        <v>1763</v>
      </c>
      <c r="AX183" s="7">
        <v>231</v>
      </c>
      <c r="AY183" s="10">
        <v>44099</v>
      </c>
      <c r="AZ183" s="13" t="s">
        <v>102</v>
      </c>
      <c r="BA183" s="13" t="s">
        <v>102</v>
      </c>
      <c r="BB183" s="13" t="s">
        <v>102</v>
      </c>
      <c r="BC183" s="13" t="s">
        <v>102</v>
      </c>
      <c r="BD183" s="16">
        <v>44102</v>
      </c>
      <c r="BE183" s="16">
        <v>44192</v>
      </c>
      <c r="BF183" s="10" t="s">
        <v>267</v>
      </c>
      <c r="BG183" s="7" t="s">
        <v>279</v>
      </c>
      <c r="BH183" s="7">
        <v>28915546</v>
      </c>
      <c r="BI183" s="7">
        <v>9</v>
      </c>
      <c r="BJ183" s="5" t="s">
        <v>102</v>
      </c>
      <c r="BK183" s="5" t="s">
        <v>102</v>
      </c>
      <c r="BL183" s="5" t="s">
        <v>102</v>
      </c>
      <c r="BM183" s="5" t="s">
        <v>102</v>
      </c>
      <c r="BN183" s="12" t="str">
        <f>AJ183</f>
        <v>OLGA LUCILA LIZARAZO SALGADO</v>
      </c>
      <c r="BO183" s="17">
        <f>AD183</f>
        <v>23664399</v>
      </c>
      <c r="BP183" s="17" t="str">
        <f>R183</f>
        <v>2 2. Meses</v>
      </c>
      <c r="BQ183" s="18">
        <f>S183</f>
        <v>3</v>
      </c>
      <c r="BR183" s="94"/>
      <c r="BS183" s="93"/>
      <c r="BT183" s="94"/>
      <c r="BU183" s="94"/>
      <c r="BV183" s="94"/>
      <c r="BW183" s="94"/>
      <c r="BX183" s="94"/>
      <c r="BY183" s="94"/>
      <c r="BZ183" s="94">
        <v>788813</v>
      </c>
      <c r="CA183" s="94">
        <v>7888133</v>
      </c>
      <c r="CB183" s="95">
        <v>7888133</v>
      </c>
      <c r="CC183" s="94"/>
      <c r="CD183" s="94"/>
      <c r="CE183" s="94"/>
      <c r="CF183" s="94"/>
      <c r="CG183" s="94"/>
      <c r="CH183" s="94"/>
      <c r="CI183" s="93">
        <f t="shared" si="1"/>
        <v>16565079</v>
      </c>
      <c r="CJ183" s="97">
        <f t="shared" si="2"/>
        <v>0.69999998732272894</v>
      </c>
      <c r="CK183" s="98" t="s">
        <v>212</v>
      </c>
      <c r="CL183" s="94"/>
      <c r="CM183" s="94"/>
      <c r="CN183" s="94"/>
      <c r="CO183" s="94"/>
      <c r="CP183" s="94"/>
      <c r="CQ183" s="94">
        <v>5</v>
      </c>
      <c r="CR183" s="94">
        <v>3</v>
      </c>
      <c r="CS183" s="99" t="s">
        <v>1764</v>
      </c>
      <c r="CT183" s="100">
        <v>44169</v>
      </c>
      <c r="CU183" s="101">
        <v>7888133</v>
      </c>
      <c r="CV183" s="92">
        <f t="shared" si="3"/>
        <v>7888133</v>
      </c>
      <c r="CW183" s="93">
        <f t="shared" si="4"/>
        <v>16565079</v>
      </c>
      <c r="CX183" s="93">
        <f t="shared" si="5"/>
        <v>7099320</v>
      </c>
      <c r="CY183" s="94"/>
      <c r="CZ183" s="94"/>
    </row>
    <row r="184" spans="1:104" ht="72" customHeight="1" x14ac:dyDescent="0.25">
      <c r="A184" s="19" t="s">
        <v>1765</v>
      </c>
      <c r="B184" s="20">
        <v>44099</v>
      </c>
      <c r="C184" s="7" t="s">
        <v>118</v>
      </c>
      <c r="D184" s="5" t="s">
        <v>102</v>
      </c>
      <c r="E184" s="7" t="s">
        <v>956</v>
      </c>
      <c r="F184" s="7" t="s">
        <v>957</v>
      </c>
      <c r="G184" s="8" t="s">
        <v>1766</v>
      </c>
      <c r="H184" s="7" t="s">
        <v>106</v>
      </c>
      <c r="I184" s="7" t="s">
        <v>1767</v>
      </c>
      <c r="J184" s="9" t="s">
        <v>1768</v>
      </c>
      <c r="K184" s="6">
        <v>44099</v>
      </c>
      <c r="L184" s="7" t="s">
        <v>109</v>
      </c>
      <c r="M184" s="7" t="s">
        <v>110</v>
      </c>
      <c r="N184" s="8" t="s">
        <v>1769</v>
      </c>
      <c r="O184" s="10" t="s">
        <v>102</v>
      </c>
      <c r="P184" s="7" t="s">
        <v>1770</v>
      </c>
      <c r="Q184" s="7" t="s">
        <v>113</v>
      </c>
      <c r="R184" s="7" t="s">
        <v>114</v>
      </c>
      <c r="S184" s="7">
        <v>3</v>
      </c>
      <c r="T184" s="7" t="s">
        <v>1327</v>
      </c>
      <c r="U184" s="7">
        <v>7608</v>
      </c>
      <c r="V184" s="7">
        <v>56</v>
      </c>
      <c r="W184" s="7">
        <v>245</v>
      </c>
      <c r="X184" s="10">
        <v>44081</v>
      </c>
      <c r="Y184" s="7" t="s">
        <v>152</v>
      </c>
      <c r="Z184" s="11">
        <v>19361781</v>
      </c>
      <c r="AA184" s="11">
        <v>6453927</v>
      </c>
      <c r="AB184" s="10" t="s">
        <v>102</v>
      </c>
      <c r="AC184" s="11">
        <v>0</v>
      </c>
      <c r="AD184" s="11">
        <f t="shared" si="10"/>
        <v>19361781</v>
      </c>
      <c r="AE184" s="10" t="s">
        <v>102</v>
      </c>
      <c r="AF184" s="10" t="s">
        <v>102</v>
      </c>
      <c r="AG184" s="10" t="s">
        <v>102</v>
      </c>
      <c r="AH184" s="10" t="s">
        <v>102</v>
      </c>
      <c r="AI184" s="10" t="s">
        <v>102</v>
      </c>
      <c r="AJ184" s="12" t="s">
        <v>1771</v>
      </c>
      <c r="AK184" s="13" t="s">
        <v>119</v>
      </c>
      <c r="AL184" s="14" t="s">
        <v>120</v>
      </c>
      <c r="AM184" s="6" t="s">
        <v>121</v>
      </c>
      <c r="AN184" s="6" t="s">
        <v>122</v>
      </c>
      <c r="AO184" s="7" t="s">
        <v>122</v>
      </c>
      <c r="AP184" s="7">
        <v>3813000</v>
      </c>
      <c r="AQ184" s="13" t="s">
        <v>188</v>
      </c>
      <c r="AR184" s="14" t="s">
        <v>1772</v>
      </c>
      <c r="AS184" s="13" t="s">
        <v>102</v>
      </c>
      <c r="AT184" s="26" t="s">
        <v>102</v>
      </c>
      <c r="AU184" s="26" t="s">
        <v>102</v>
      </c>
      <c r="AV184" s="26" t="s">
        <v>102</v>
      </c>
      <c r="AW184" s="15" t="s">
        <v>1773</v>
      </c>
      <c r="AX184" s="7">
        <v>233</v>
      </c>
      <c r="AY184" s="10">
        <v>44099</v>
      </c>
      <c r="AZ184" s="13" t="s">
        <v>102</v>
      </c>
      <c r="BA184" s="13" t="s">
        <v>102</v>
      </c>
      <c r="BB184" s="13" t="s">
        <v>102</v>
      </c>
      <c r="BC184" s="13" t="s">
        <v>102</v>
      </c>
      <c r="BD184" s="16">
        <v>44104</v>
      </c>
      <c r="BE184" s="16">
        <v>44194</v>
      </c>
      <c r="BF184" s="10" t="s">
        <v>126</v>
      </c>
      <c r="BG184" s="7" t="s">
        <v>567</v>
      </c>
      <c r="BH184" s="7">
        <v>51748267</v>
      </c>
      <c r="BI184" s="7">
        <v>6</v>
      </c>
      <c r="BJ184" s="5" t="s">
        <v>102</v>
      </c>
      <c r="BK184" s="5" t="s">
        <v>102</v>
      </c>
      <c r="BL184" s="5" t="s">
        <v>102</v>
      </c>
      <c r="BM184" s="5" t="s">
        <v>102</v>
      </c>
      <c r="BN184" s="12" t="str">
        <f>AJ184</f>
        <v>ASTRID KARINA FAJARDO CARVAJAL</v>
      </c>
      <c r="BO184" s="17">
        <f>AD184</f>
        <v>19361781</v>
      </c>
      <c r="BP184" s="17" t="str">
        <f>R184</f>
        <v>2 2. Meses</v>
      </c>
      <c r="BQ184" s="18">
        <f>S184</f>
        <v>3</v>
      </c>
      <c r="BR184" s="94"/>
      <c r="BS184" s="93"/>
      <c r="BT184" s="94"/>
      <c r="BU184" s="94"/>
      <c r="BV184" s="94"/>
      <c r="BW184" s="94"/>
      <c r="BX184" s="94"/>
      <c r="BY184" s="94"/>
      <c r="BZ184" s="94">
        <v>215131</v>
      </c>
      <c r="CA184" s="95">
        <v>6669058</v>
      </c>
      <c r="CB184" s="95">
        <v>6453927</v>
      </c>
      <c r="CC184" s="94"/>
      <c r="CD184" s="94"/>
      <c r="CE184" s="94"/>
      <c r="CF184" s="94"/>
      <c r="CG184" s="94"/>
      <c r="CH184" s="94"/>
      <c r="CI184" s="93">
        <f t="shared" si="1"/>
        <v>13338116</v>
      </c>
      <c r="CJ184" s="97">
        <f t="shared" si="2"/>
        <v>0.68888889921851715</v>
      </c>
      <c r="CK184" s="98" t="s">
        <v>212</v>
      </c>
      <c r="CL184" s="94"/>
      <c r="CM184" s="94"/>
      <c r="CN184" s="94"/>
      <c r="CO184" s="94"/>
      <c r="CP184" s="94"/>
      <c r="CQ184" s="94">
        <v>5</v>
      </c>
      <c r="CR184" s="94">
        <v>4</v>
      </c>
      <c r="CS184" s="99" t="s">
        <v>1774</v>
      </c>
      <c r="CT184" s="100">
        <v>44193</v>
      </c>
      <c r="CU184" s="101">
        <v>6453927</v>
      </c>
      <c r="CV184" s="92">
        <f t="shared" si="3"/>
        <v>6453927</v>
      </c>
      <c r="CW184" s="93">
        <f t="shared" si="4"/>
        <v>13338116</v>
      </c>
      <c r="CX184" s="93">
        <f t="shared" si="5"/>
        <v>6023665</v>
      </c>
      <c r="CY184" s="94"/>
      <c r="CZ184" s="94"/>
    </row>
    <row r="185" spans="1:104" ht="84" customHeight="1" x14ac:dyDescent="0.25">
      <c r="A185" s="19" t="s">
        <v>1775</v>
      </c>
      <c r="B185" s="20">
        <v>44109</v>
      </c>
      <c r="C185" s="7" t="s">
        <v>145</v>
      </c>
      <c r="D185" s="5" t="s">
        <v>102</v>
      </c>
      <c r="E185" s="7" t="s">
        <v>103</v>
      </c>
      <c r="F185" s="7" t="s">
        <v>104</v>
      </c>
      <c r="G185" s="8" t="s">
        <v>1776</v>
      </c>
      <c r="H185" s="7" t="s">
        <v>106</v>
      </c>
      <c r="I185" s="7" t="s">
        <v>1777</v>
      </c>
      <c r="J185" s="9" t="s">
        <v>1778</v>
      </c>
      <c r="K185" s="6">
        <v>44112</v>
      </c>
      <c r="L185" s="7" t="s">
        <v>109</v>
      </c>
      <c r="M185" s="7" t="s">
        <v>273</v>
      </c>
      <c r="N185" s="8" t="s">
        <v>1779</v>
      </c>
      <c r="O185" s="10" t="s">
        <v>102</v>
      </c>
      <c r="P185" s="7" t="s">
        <v>1780</v>
      </c>
      <c r="Q185" s="7" t="s">
        <v>113</v>
      </c>
      <c r="R185" s="7" t="s">
        <v>232</v>
      </c>
      <c r="S185" s="7">
        <v>77</v>
      </c>
      <c r="T185" s="15" t="s">
        <v>1781</v>
      </c>
      <c r="U185" s="15" t="s">
        <v>1782</v>
      </c>
      <c r="V185" s="7" t="s">
        <v>102</v>
      </c>
      <c r="W185" s="7">
        <v>272</v>
      </c>
      <c r="X185" s="10">
        <v>44099</v>
      </c>
      <c r="Y185" s="7" t="s">
        <v>117</v>
      </c>
      <c r="Z185" s="11">
        <v>139930742</v>
      </c>
      <c r="AA185" s="11" t="s">
        <v>102</v>
      </c>
      <c r="AB185" s="10" t="s">
        <v>102</v>
      </c>
      <c r="AC185" s="11">
        <v>0</v>
      </c>
      <c r="AD185" s="11">
        <f t="shared" si="10"/>
        <v>139930742</v>
      </c>
      <c r="AE185" s="10" t="s">
        <v>102</v>
      </c>
      <c r="AF185" s="10" t="s">
        <v>102</v>
      </c>
      <c r="AG185" s="10" t="s">
        <v>102</v>
      </c>
      <c r="AH185" s="10" t="s">
        <v>102</v>
      </c>
      <c r="AI185" s="10" t="s">
        <v>102</v>
      </c>
      <c r="AJ185" s="12" t="s">
        <v>1783</v>
      </c>
      <c r="AK185" s="13" t="s">
        <v>235</v>
      </c>
      <c r="AL185" s="14" t="s">
        <v>1784</v>
      </c>
      <c r="AM185" s="6" t="s">
        <v>102</v>
      </c>
      <c r="AN185" s="6" t="s">
        <v>102</v>
      </c>
      <c r="AO185" s="6" t="s">
        <v>102</v>
      </c>
      <c r="AP185" s="7">
        <v>3813000</v>
      </c>
      <c r="AQ185" s="13" t="s">
        <v>102</v>
      </c>
      <c r="AR185" s="14" t="s">
        <v>102</v>
      </c>
      <c r="AS185" s="13" t="s">
        <v>203</v>
      </c>
      <c r="AT185" s="26">
        <v>14366</v>
      </c>
      <c r="AU185" s="26" t="s">
        <v>203</v>
      </c>
      <c r="AV185" s="26" t="s">
        <v>203</v>
      </c>
      <c r="AW185" s="15" t="s">
        <v>1785</v>
      </c>
      <c r="AX185" s="15" t="s">
        <v>1786</v>
      </c>
      <c r="AY185" s="10">
        <v>44113</v>
      </c>
      <c r="AZ185" s="13" t="s">
        <v>102</v>
      </c>
      <c r="BA185" s="13" t="s">
        <v>102</v>
      </c>
      <c r="BB185" s="13" t="s">
        <v>102</v>
      </c>
      <c r="BC185" s="13" t="s">
        <v>102</v>
      </c>
      <c r="BD185" s="16">
        <v>44118</v>
      </c>
      <c r="BE185" s="16">
        <v>44195</v>
      </c>
      <c r="BF185" s="10" t="s">
        <v>126</v>
      </c>
      <c r="BG185" s="7" t="s">
        <v>1600</v>
      </c>
      <c r="BH185" s="7">
        <v>65554501</v>
      </c>
      <c r="BI185" s="7">
        <v>2</v>
      </c>
      <c r="BJ185" s="5" t="s">
        <v>102</v>
      </c>
      <c r="BK185" s="5" t="s">
        <v>102</v>
      </c>
      <c r="BL185" s="5" t="s">
        <v>102</v>
      </c>
      <c r="BM185" s="5" t="s">
        <v>102</v>
      </c>
      <c r="BN185" s="12" t="str">
        <f>AJ185</f>
        <v>CAJA DE COMPENSACION FAMILIAR COMPENSAR</v>
      </c>
      <c r="BO185" s="17">
        <f>AD185</f>
        <v>139930742</v>
      </c>
      <c r="BP185" s="17" t="str">
        <f>R185</f>
        <v>1 1. Días</v>
      </c>
      <c r="BQ185" s="18">
        <f>S185</f>
        <v>77</v>
      </c>
      <c r="BR185" s="94"/>
      <c r="BS185" s="93"/>
      <c r="BT185" s="94"/>
      <c r="BU185" s="94"/>
      <c r="BV185" s="94"/>
      <c r="BW185" s="94"/>
      <c r="BX185" s="94"/>
      <c r="BY185" s="94"/>
      <c r="BZ185" s="94"/>
      <c r="CA185" s="94"/>
      <c r="CB185" s="95">
        <v>15617724</v>
      </c>
      <c r="CC185" s="96"/>
      <c r="CD185" s="95"/>
      <c r="CE185" s="94"/>
      <c r="CF185" s="94"/>
      <c r="CG185" s="94"/>
      <c r="CH185" s="94"/>
      <c r="CI185" s="93">
        <f t="shared" si="1"/>
        <v>15617724</v>
      </c>
      <c r="CJ185" s="97">
        <f t="shared" si="2"/>
        <v>0.11161038508607352</v>
      </c>
      <c r="CK185" s="98" t="s">
        <v>212</v>
      </c>
      <c r="CL185" s="94"/>
      <c r="CM185" s="94"/>
      <c r="CN185" s="94"/>
      <c r="CO185" s="94"/>
      <c r="CP185" s="94"/>
      <c r="CQ185" s="94">
        <v>5</v>
      </c>
      <c r="CR185" s="94">
        <v>2</v>
      </c>
      <c r="CS185" s="99" t="s">
        <v>1787</v>
      </c>
      <c r="CT185" s="100">
        <v>44188</v>
      </c>
      <c r="CU185" s="101">
        <v>3279641</v>
      </c>
      <c r="CV185" s="92">
        <f t="shared" si="3"/>
        <v>3279641</v>
      </c>
      <c r="CW185" s="93">
        <f t="shared" si="4"/>
        <v>15617724</v>
      </c>
      <c r="CX185" s="93">
        <f t="shared" si="5"/>
        <v>124313018</v>
      </c>
      <c r="CY185" s="94"/>
      <c r="CZ185" s="94"/>
    </row>
    <row r="186" spans="1:104" ht="96" customHeight="1" x14ac:dyDescent="0.25">
      <c r="A186" s="19" t="s">
        <v>1788</v>
      </c>
      <c r="B186" s="20">
        <v>44119</v>
      </c>
      <c r="C186" s="7" t="s">
        <v>244</v>
      </c>
      <c r="D186" s="5" t="s">
        <v>102</v>
      </c>
      <c r="E186" s="7" t="s">
        <v>1600</v>
      </c>
      <c r="F186" s="7" t="s">
        <v>1601</v>
      </c>
      <c r="G186" s="8" t="s">
        <v>1789</v>
      </c>
      <c r="H186" s="7" t="s">
        <v>106</v>
      </c>
      <c r="I186" s="7" t="s">
        <v>1790</v>
      </c>
      <c r="J186" s="9" t="s">
        <v>1791</v>
      </c>
      <c r="K186" s="6">
        <v>44119</v>
      </c>
      <c r="L186" s="7" t="s">
        <v>109</v>
      </c>
      <c r="M186" s="7" t="s">
        <v>110</v>
      </c>
      <c r="N186" s="8" t="s">
        <v>1792</v>
      </c>
      <c r="O186" s="10" t="s">
        <v>102</v>
      </c>
      <c r="P186" s="7" t="s">
        <v>1793</v>
      </c>
      <c r="Q186" s="7" t="s">
        <v>113</v>
      </c>
      <c r="R186" s="7" t="s">
        <v>232</v>
      </c>
      <c r="S186" s="7">
        <v>75</v>
      </c>
      <c r="T186" s="7" t="s">
        <v>115</v>
      </c>
      <c r="U186" s="7" t="s">
        <v>116</v>
      </c>
      <c r="V186" s="7" t="s">
        <v>102</v>
      </c>
      <c r="W186" s="7">
        <v>274</v>
      </c>
      <c r="X186" s="10">
        <v>44113</v>
      </c>
      <c r="Y186" s="7" t="s">
        <v>117</v>
      </c>
      <c r="Z186" s="11">
        <v>21513090</v>
      </c>
      <c r="AA186" s="11">
        <v>8605236</v>
      </c>
      <c r="AB186" s="10" t="s">
        <v>102</v>
      </c>
      <c r="AC186" s="11">
        <v>0</v>
      </c>
      <c r="AD186" s="11">
        <f t="shared" si="10"/>
        <v>21513090</v>
      </c>
      <c r="AE186" s="10" t="s">
        <v>102</v>
      </c>
      <c r="AF186" s="10" t="s">
        <v>102</v>
      </c>
      <c r="AG186" s="10" t="s">
        <v>102</v>
      </c>
      <c r="AH186" s="10" t="s">
        <v>102</v>
      </c>
      <c r="AI186" s="10" t="s">
        <v>102</v>
      </c>
      <c r="AJ186" s="12" t="s">
        <v>1794</v>
      </c>
      <c r="AK186" s="13" t="s">
        <v>119</v>
      </c>
      <c r="AL186" s="14" t="s">
        <v>120</v>
      </c>
      <c r="AM186" s="6" t="s">
        <v>121</v>
      </c>
      <c r="AN186" s="6" t="s">
        <v>122</v>
      </c>
      <c r="AO186" s="7" t="s">
        <v>122</v>
      </c>
      <c r="AP186" s="7">
        <v>3813000</v>
      </c>
      <c r="AQ186" s="13" t="s">
        <v>475</v>
      </c>
      <c r="AR186" s="14" t="s">
        <v>124</v>
      </c>
      <c r="AS186" s="13" t="s">
        <v>102</v>
      </c>
      <c r="AT186" s="26" t="s">
        <v>102</v>
      </c>
      <c r="AU186" s="26" t="s">
        <v>102</v>
      </c>
      <c r="AV186" s="26" t="s">
        <v>102</v>
      </c>
      <c r="AW186" s="15" t="s">
        <v>1795</v>
      </c>
      <c r="AX186" s="7">
        <v>242</v>
      </c>
      <c r="AY186" s="10">
        <v>44123</v>
      </c>
      <c r="AZ186" s="13" t="s">
        <v>102</v>
      </c>
      <c r="BA186" s="13" t="s">
        <v>102</v>
      </c>
      <c r="BB186" s="13" t="s">
        <v>102</v>
      </c>
      <c r="BC186" s="13" t="s">
        <v>102</v>
      </c>
      <c r="BD186" s="16">
        <v>44123</v>
      </c>
      <c r="BE186" s="16">
        <v>44198</v>
      </c>
      <c r="BF186" s="10" t="s">
        <v>126</v>
      </c>
      <c r="BG186" s="7" t="s">
        <v>1600</v>
      </c>
      <c r="BH186" s="7">
        <v>65554501</v>
      </c>
      <c r="BI186" s="7">
        <v>2</v>
      </c>
      <c r="BJ186" s="5" t="s">
        <v>102</v>
      </c>
      <c r="BK186" s="5" t="s">
        <v>102</v>
      </c>
      <c r="BL186" s="5" t="s">
        <v>102</v>
      </c>
      <c r="BM186" s="5" t="s">
        <v>102</v>
      </c>
      <c r="BN186" s="12" t="str">
        <f>AJ186</f>
        <v>EDGAR JAVIER HERRERA
ISAZA</v>
      </c>
      <c r="BO186" s="17">
        <f>AD186</f>
        <v>21513090</v>
      </c>
      <c r="BP186" s="17" t="str">
        <f>R186</f>
        <v>1 1. Días</v>
      </c>
      <c r="BQ186" s="18">
        <f>S186</f>
        <v>75</v>
      </c>
      <c r="BR186" s="94"/>
      <c r="BS186" s="93"/>
      <c r="BT186" s="94"/>
      <c r="BU186" s="94"/>
      <c r="BV186" s="94"/>
      <c r="BW186" s="94"/>
      <c r="BX186" s="94"/>
      <c r="BY186" s="94"/>
      <c r="BZ186" s="94"/>
      <c r="CA186" s="94">
        <v>3442094</v>
      </c>
      <c r="CB186" s="95">
        <v>17210472</v>
      </c>
      <c r="CC186" s="96"/>
      <c r="CD186" s="95"/>
      <c r="CE186" s="94"/>
      <c r="CF186" s="94"/>
      <c r="CG186" s="94"/>
      <c r="CH186" s="94"/>
      <c r="CI186" s="93">
        <f t="shared" si="1"/>
        <v>20652566</v>
      </c>
      <c r="CJ186" s="97">
        <f t="shared" si="2"/>
        <v>0.9599999814066692</v>
      </c>
      <c r="CK186" s="98" t="s">
        <v>212</v>
      </c>
      <c r="CL186" s="94"/>
      <c r="CM186" s="94"/>
      <c r="CN186" s="94"/>
      <c r="CO186" s="94"/>
      <c r="CP186" s="94"/>
      <c r="CQ186" s="94">
        <v>4</v>
      </c>
      <c r="CR186" s="94">
        <v>3</v>
      </c>
      <c r="CS186" s="99" t="s">
        <v>1796</v>
      </c>
      <c r="CT186" s="100">
        <v>44193</v>
      </c>
      <c r="CU186" s="101">
        <v>8605236</v>
      </c>
      <c r="CV186" s="92">
        <f t="shared" si="3"/>
        <v>8605236</v>
      </c>
      <c r="CW186" s="93">
        <f t="shared" si="4"/>
        <v>20652566</v>
      </c>
      <c r="CX186" s="93">
        <f t="shared" si="5"/>
        <v>860524</v>
      </c>
      <c r="CY186" s="94"/>
      <c r="CZ186" s="94"/>
    </row>
    <row r="187" spans="1:104" ht="61.5" customHeight="1" x14ac:dyDescent="0.25">
      <c r="A187" s="19" t="s">
        <v>1797</v>
      </c>
      <c r="B187" s="20">
        <v>44120</v>
      </c>
      <c r="C187" s="7" t="s">
        <v>118</v>
      </c>
      <c r="D187" s="5" t="s">
        <v>102</v>
      </c>
      <c r="E187" s="7" t="s">
        <v>1600</v>
      </c>
      <c r="F187" s="7" t="s">
        <v>1601</v>
      </c>
      <c r="G187" s="8" t="s">
        <v>1798</v>
      </c>
      <c r="H187" s="52" t="s">
        <v>228</v>
      </c>
      <c r="I187" s="7">
        <v>56645</v>
      </c>
      <c r="J187" s="9" t="s">
        <v>1799</v>
      </c>
      <c r="K187" s="6">
        <v>44120</v>
      </c>
      <c r="L187" s="7" t="s">
        <v>229</v>
      </c>
      <c r="M187" s="7" t="s">
        <v>961</v>
      </c>
      <c r="N187" s="8">
        <v>56645</v>
      </c>
      <c r="O187" s="10" t="s">
        <v>102</v>
      </c>
      <c r="P187" s="7">
        <v>56645</v>
      </c>
      <c r="Q187" s="7" t="s">
        <v>231</v>
      </c>
      <c r="R187" s="7" t="s">
        <v>114</v>
      </c>
      <c r="S187" s="7">
        <v>2</v>
      </c>
      <c r="T187" s="7" t="s">
        <v>1081</v>
      </c>
      <c r="U187" s="7">
        <v>7632</v>
      </c>
      <c r="V187" s="7">
        <v>54</v>
      </c>
      <c r="W187" s="7">
        <v>275</v>
      </c>
      <c r="X187" s="10">
        <v>44118</v>
      </c>
      <c r="Y187" s="7" t="s">
        <v>152</v>
      </c>
      <c r="Z187" s="11">
        <v>12870901</v>
      </c>
      <c r="AA187" s="11" t="s">
        <v>102</v>
      </c>
      <c r="AB187" s="10" t="s">
        <v>102</v>
      </c>
      <c r="AC187" s="11">
        <v>0</v>
      </c>
      <c r="AD187" s="11">
        <f t="shared" si="10"/>
        <v>12870901</v>
      </c>
      <c r="AE187" s="10" t="s">
        <v>102</v>
      </c>
      <c r="AF187" s="10" t="s">
        <v>102</v>
      </c>
      <c r="AG187" s="10" t="s">
        <v>102</v>
      </c>
      <c r="AH187" s="10" t="s">
        <v>102</v>
      </c>
      <c r="AI187" s="10" t="s">
        <v>102</v>
      </c>
      <c r="AJ187" s="12" t="s">
        <v>1800</v>
      </c>
      <c r="AK187" s="13" t="s">
        <v>235</v>
      </c>
      <c r="AL187" s="14" t="s">
        <v>875</v>
      </c>
      <c r="AM187" s="6" t="s">
        <v>102</v>
      </c>
      <c r="AN187" s="6" t="s">
        <v>102</v>
      </c>
      <c r="AO187" s="6" t="s">
        <v>102</v>
      </c>
      <c r="AP187" s="7">
        <v>3813000</v>
      </c>
      <c r="AQ187" s="13" t="s">
        <v>102</v>
      </c>
      <c r="AR187" s="14" t="s">
        <v>102</v>
      </c>
      <c r="AS187" s="13" t="s">
        <v>203</v>
      </c>
      <c r="AT187" s="26">
        <v>1115</v>
      </c>
      <c r="AU187" s="26" t="s">
        <v>102</v>
      </c>
      <c r="AV187" s="26" t="s">
        <v>102</v>
      </c>
      <c r="AW187" s="15" t="s">
        <v>1801</v>
      </c>
      <c r="AX187" s="7">
        <v>245</v>
      </c>
      <c r="AY187" s="10">
        <v>44126</v>
      </c>
      <c r="AZ187" s="13" t="s">
        <v>102</v>
      </c>
      <c r="BA187" s="13" t="s">
        <v>102</v>
      </c>
      <c r="BB187" s="13" t="s">
        <v>102</v>
      </c>
      <c r="BC187" s="13" t="s">
        <v>102</v>
      </c>
      <c r="BD187" s="35">
        <v>44120</v>
      </c>
      <c r="BE187" s="35">
        <v>44180</v>
      </c>
      <c r="BF187" s="10" t="s">
        <v>238</v>
      </c>
      <c r="BG187" s="7" t="s">
        <v>239</v>
      </c>
      <c r="BH187" s="7">
        <v>79468174</v>
      </c>
      <c r="BI187" s="7">
        <v>1</v>
      </c>
      <c r="BJ187" s="5" t="s">
        <v>102</v>
      </c>
      <c r="BK187" s="5" t="s">
        <v>102</v>
      </c>
      <c r="BL187" s="5" t="s">
        <v>102</v>
      </c>
      <c r="BM187" s="5" t="s">
        <v>102</v>
      </c>
      <c r="BN187" s="12" t="str">
        <f>AJ187</f>
        <v>COLOMBIANA DE SOFTWARE Y HARDWARE COLSOF S.A</v>
      </c>
      <c r="BO187" s="17">
        <f>AD187</f>
        <v>12870901</v>
      </c>
      <c r="BP187" s="17" t="str">
        <f>R187</f>
        <v>2 2. Meses</v>
      </c>
      <c r="BQ187" s="18">
        <f>S187</f>
        <v>2</v>
      </c>
      <c r="BR187" s="94"/>
      <c r="BS187" s="93"/>
      <c r="BT187" s="94"/>
      <c r="BU187" s="94"/>
      <c r="BV187" s="94"/>
      <c r="BW187" s="94"/>
      <c r="BX187" s="94"/>
      <c r="BY187" s="94"/>
      <c r="BZ187" s="94"/>
      <c r="CA187" s="94"/>
      <c r="CB187" s="95">
        <v>12870901</v>
      </c>
      <c r="CC187" s="94"/>
      <c r="CD187" s="94"/>
      <c r="CE187" s="94"/>
      <c r="CF187" s="94"/>
      <c r="CG187" s="94"/>
      <c r="CH187" s="94"/>
      <c r="CI187" s="93">
        <f t="shared" si="1"/>
        <v>12870901</v>
      </c>
      <c r="CJ187" s="97">
        <f t="shared" si="2"/>
        <v>1</v>
      </c>
      <c r="CK187" s="98" t="s">
        <v>128</v>
      </c>
      <c r="CL187" s="94"/>
      <c r="CM187" s="94"/>
      <c r="CN187" s="94"/>
      <c r="CO187" s="94"/>
      <c r="CP187" s="94"/>
      <c r="CQ187" s="94">
        <v>1</v>
      </c>
      <c r="CR187" s="94">
        <v>1</v>
      </c>
      <c r="CS187" s="99" t="s">
        <v>1802</v>
      </c>
      <c r="CT187" s="100">
        <v>44167</v>
      </c>
      <c r="CU187" s="101">
        <v>12870901</v>
      </c>
      <c r="CV187" s="92">
        <f t="shared" si="3"/>
        <v>12870901</v>
      </c>
      <c r="CW187" s="93">
        <f t="shared" si="4"/>
        <v>12870901</v>
      </c>
      <c r="CX187" s="93">
        <f t="shared" si="5"/>
        <v>0</v>
      </c>
      <c r="CY187" s="94"/>
      <c r="CZ187" s="94"/>
    </row>
    <row r="188" spans="1:104" ht="84" customHeight="1" x14ac:dyDescent="0.25">
      <c r="A188" s="5" t="s">
        <v>102</v>
      </c>
      <c r="B188" s="5" t="s">
        <v>102</v>
      </c>
      <c r="C188" s="5" t="s">
        <v>102</v>
      </c>
      <c r="D188" s="5" t="s">
        <v>102</v>
      </c>
      <c r="E188" s="7" t="s">
        <v>103</v>
      </c>
      <c r="F188" s="7" t="s">
        <v>104</v>
      </c>
      <c r="G188" s="8" t="s">
        <v>1803</v>
      </c>
      <c r="H188" s="7" t="s">
        <v>106</v>
      </c>
      <c r="I188" s="7" t="s">
        <v>1804</v>
      </c>
      <c r="J188" s="9" t="s">
        <v>1805</v>
      </c>
      <c r="K188" s="6">
        <v>44125</v>
      </c>
      <c r="L188" s="7" t="s">
        <v>1806</v>
      </c>
      <c r="M188" s="7" t="s">
        <v>1807</v>
      </c>
      <c r="N188" s="8" t="s">
        <v>1803</v>
      </c>
      <c r="O188" s="10" t="s">
        <v>102</v>
      </c>
      <c r="P188" s="7" t="s">
        <v>1808</v>
      </c>
      <c r="Q188" s="7" t="s">
        <v>113</v>
      </c>
      <c r="R188" s="7" t="s">
        <v>114</v>
      </c>
      <c r="S188" s="7">
        <v>36</v>
      </c>
      <c r="T188" s="7" t="s">
        <v>102</v>
      </c>
      <c r="U188" s="7" t="s">
        <v>102</v>
      </c>
      <c r="V188" s="7" t="s">
        <v>102</v>
      </c>
      <c r="W188" s="7" t="s">
        <v>102</v>
      </c>
      <c r="X188" s="10" t="s">
        <v>102</v>
      </c>
      <c r="Y188" s="7" t="s">
        <v>102</v>
      </c>
      <c r="Z188" s="11">
        <v>0</v>
      </c>
      <c r="AA188" s="11" t="s">
        <v>102</v>
      </c>
      <c r="AB188" s="10" t="s">
        <v>102</v>
      </c>
      <c r="AC188" s="11">
        <v>0</v>
      </c>
      <c r="AD188" s="11">
        <f t="shared" si="10"/>
        <v>0</v>
      </c>
      <c r="AE188" s="10" t="s">
        <v>102</v>
      </c>
      <c r="AF188" s="10" t="s">
        <v>102</v>
      </c>
      <c r="AG188" s="10" t="s">
        <v>102</v>
      </c>
      <c r="AH188" s="10" t="s">
        <v>102</v>
      </c>
      <c r="AI188" s="10" t="s">
        <v>102</v>
      </c>
      <c r="AJ188" s="12" t="s">
        <v>1809</v>
      </c>
      <c r="AK188" s="7" t="s">
        <v>235</v>
      </c>
      <c r="AL188" s="14" t="s">
        <v>860</v>
      </c>
      <c r="AM188" s="6" t="s">
        <v>102</v>
      </c>
      <c r="AN188" s="6" t="s">
        <v>102</v>
      </c>
      <c r="AO188" s="6" t="s">
        <v>102</v>
      </c>
      <c r="AP188" s="7">
        <v>3813000</v>
      </c>
      <c r="AQ188" s="13" t="s">
        <v>102</v>
      </c>
      <c r="AR188" s="14" t="s">
        <v>102</v>
      </c>
      <c r="AS188" s="13" t="s">
        <v>102</v>
      </c>
      <c r="AT188" s="26" t="s">
        <v>102</v>
      </c>
      <c r="AU188" s="26" t="s">
        <v>102</v>
      </c>
      <c r="AV188" s="26" t="s">
        <v>102</v>
      </c>
      <c r="AW188" s="15" t="s">
        <v>1810</v>
      </c>
      <c r="AX188" s="7">
        <v>0</v>
      </c>
      <c r="AY188" s="10">
        <v>44125</v>
      </c>
      <c r="AZ188" s="13" t="s">
        <v>102</v>
      </c>
      <c r="BA188" s="13" t="s">
        <v>102</v>
      </c>
      <c r="BB188" s="13" t="s">
        <v>102</v>
      </c>
      <c r="BC188" s="13" t="s">
        <v>102</v>
      </c>
      <c r="BD188" s="16">
        <v>44125</v>
      </c>
      <c r="BE188" s="16">
        <v>45219</v>
      </c>
      <c r="BF188" s="10" t="s">
        <v>288</v>
      </c>
      <c r="BG188" s="7" t="s">
        <v>895</v>
      </c>
      <c r="BH188" s="7">
        <v>72171247</v>
      </c>
      <c r="BI188" s="7">
        <v>7</v>
      </c>
      <c r="BJ188" s="5" t="s">
        <v>102</v>
      </c>
      <c r="BK188" s="5" t="s">
        <v>102</v>
      </c>
      <c r="BL188" s="5" t="s">
        <v>102</v>
      </c>
      <c r="BM188" s="5" t="s">
        <v>102</v>
      </c>
      <c r="BN188" s="12" t="str">
        <f>AJ188</f>
        <v>SECRETARÍA GENERAL DE LA ALCALDÍA MAYOR DE BOGOTÁ</v>
      </c>
      <c r="BO188" s="17">
        <f>AD188</f>
        <v>0</v>
      </c>
      <c r="BP188" s="17" t="str">
        <f>R188</f>
        <v>2 2. Meses</v>
      </c>
      <c r="BQ188" s="18">
        <f>S188</f>
        <v>36</v>
      </c>
      <c r="BR188" s="94"/>
      <c r="BS188" s="93"/>
      <c r="BT188" s="94"/>
      <c r="BU188" s="94"/>
      <c r="BV188" s="94"/>
      <c r="BW188" s="94"/>
      <c r="BX188" s="94"/>
      <c r="BY188" s="94"/>
      <c r="BZ188" s="94"/>
      <c r="CA188" s="94"/>
      <c r="CB188" s="94"/>
      <c r="CC188" s="94"/>
      <c r="CD188" s="94"/>
      <c r="CE188" s="94"/>
      <c r="CF188" s="94"/>
      <c r="CG188" s="94"/>
      <c r="CH188" s="94"/>
      <c r="CI188" s="93">
        <f t="shared" si="1"/>
        <v>0</v>
      </c>
      <c r="CJ188" s="97" t="e">
        <f t="shared" si="2"/>
        <v>#DIV/0!</v>
      </c>
      <c r="CK188" s="98"/>
      <c r="CL188" s="94"/>
      <c r="CM188" s="94"/>
      <c r="CN188" s="94"/>
      <c r="CO188" s="94"/>
      <c r="CP188" s="94"/>
      <c r="CQ188" s="94"/>
      <c r="CR188" s="94"/>
      <c r="CS188" s="99"/>
      <c r="CT188" s="100"/>
      <c r="CU188" s="102"/>
      <c r="CV188" s="92">
        <f t="shared" si="3"/>
        <v>0</v>
      </c>
      <c r="CW188" s="93">
        <f t="shared" si="4"/>
        <v>0</v>
      </c>
      <c r="CX188" s="93">
        <f t="shared" si="5"/>
        <v>0</v>
      </c>
      <c r="CY188" s="94"/>
      <c r="CZ188" s="94"/>
    </row>
    <row r="189" spans="1:104" ht="90" customHeight="1" x14ac:dyDescent="0.25">
      <c r="A189" s="19" t="s">
        <v>1811</v>
      </c>
      <c r="B189" s="20">
        <v>44119</v>
      </c>
      <c r="C189" s="7" t="s">
        <v>145</v>
      </c>
      <c r="D189" s="5" t="s">
        <v>102</v>
      </c>
      <c r="E189" s="7" t="s">
        <v>1600</v>
      </c>
      <c r="F189" s="7" t="s">
        <v>1601</v>
      </c>
      <c r="G189" s="8" t="s">
        <v>1812</v>
      </c>
      <c r="H189" s="52" t="s">
        <v>106</v>
      </c>
      <c r="I189" s="7" t="s">
        <v>1813</v>
      </c>
      <c r="J189" s="9" t="s">
        <v>1814</v>
      </c>
      <c r="K189" s="6">
        <v>44132</v>
      </c>
      <c r="L189" s="7" t="s">
        <v>109</v>
      </c>
      <c r="M189" s="7" t="s">
        <v>961</v>
      </c>
      <c r="N189" s="8" t="s">
        <v>1815</v>
      </c>
      <c r="O189" s="10" t="s">
        <v>102</v>
      </c>
      <c r="P189" s="7" t="s">
        <v>1816</v>
      </c>
      <c r="Q189" s="7" t="s">
        <v>869</v>
      </c>
      <c r="R189" s="7" t="s">
        <v>938</v>
      </c>
      <c r="S189" s="7">
        <v>2</v>
      </c>
      <c r="T189" s="7" t="s">
        <v>1817</v>
      </c>
      <c r="U189" s="7" t="s">
        <v>1818</v>
      </c>
      <c r="V189" s="7" t="s">
        <v>102</v>
      </c>
      <c r="W189" s="7">
        <v>269</v>
      </c>
      <c r="X189" s="10">
        <v>44097</v>
      </c>
      <c r="Y189" s="7" t="s">
        <v>117</v>
      </c>
      <c r="Z189" s="11">
        <v>364002</v>
      </c>
      <c r="AA189" s="11" t="s">
        <v>102</v>
      </c>
      <c r="AB189" s="10" t="s">
        <v>102</v>
      </c>
      <c r="AC189" s="11">
        <v>0</v>
      </c>
      <c r="AD189" s="11">
        <f t="shared" si="10"/>
        <v>364002</v>
      </c>
      <c r="AE189" s="10" t="s">
        <v>102</v>
      </c>
      <c r="AF189" s="10" t="s">
        <v>102</v>
      </c>
      <c r="AG189" s="10" t="s">
        <v>102</v>
      </c>
      <c r="AH189" s="10" t="s">
        <v>102</v>
      </c>
      <c r="AI189" s="10" t="s">
        <v>102</v>
      </c>
      <c r="AJ189" s="12" t="s">
        <v>1819</v>
      </c>
      <c r="AK189" s="7" t="s">
        <v>235</v>
      </c>
      <c r="AL189" s="14" t="s">
        <v>875</v>
      </c>
      <c r="AM189" s="6" t="s">
        <v>102</v>
      </c>
      <c r="AN189" s="6" t="s">
        <v>102</v>
      </c>
      <c r="AO189" s="6" t="s">
        <v>102</v>
      </c>
      <c r="AP189" s="7">
        <v>3813000</v>
      </c>
      <c r="AQ189" s="13" t="s">
        <v>102</v>
      </c>
      <c r="AR189" s="14" t="s">
        <v>102</v>
      </c>
      <c r="AS189" s="13" t="s">
        <v>203</v>
      </c>
      <c r="AT189" s="26">
        <v>31835</v>
      </c>
      <c r="AU189" s="26" t="s">
        <v>102</v>
      </c>
      <c r="AV189" s="26" t="s">
        <v>203</v>
      </c>
      <c r="AW189" s="15" t="s">
        <v>1820</v>
      </c>
      <c r="AX189" s="7">
        <v>246</v>
      </c>
      <c r="AY189" s="10">
        <v>44134</v>
      </c>
      <c r="AZ189" s="13" t="s">
        <v>102</v>
      </c>
      <c r="BA189" s="13" t="s">
        <v>102</v>
      </c>
      <c r="BB189" s="13" t="s">
        <v>102</v>
      </c>
      <c r="BC189" s="13" t="s">
        <v>102</v>
      </c>
      <c r="BD189" s="35">
        <v>44175</v>
      </c>
      <c r="BE189" s="35">
        <v>44904</v>
      </c>
      <c r="BF189" s="10" t="s">
        <v>238</v>
      </c>
      <c r="BG189" s="7" t="s">
        <v>239</v>
      </c>
      <c r="BH189" s="7">
        <v>79468174</v>
      </c>
      <c r="BI189" s="7">
        <v>1</v>
      </c>
      <c r="BJ189" s="5" t="s">
        <v>102</v>
      </c>
      <c r="BK189" s="5" t="s">
        <v>102</v>
      </c>
      <c r="BL189" s="5" t="s">
        <v>102</v>
      </c>
      <c r="BM189" s="5" t="s">
        <v>102</v>
      </c>
      <c r="BN189" s="12" t="str">
        <f>AJ189</f>
        <v>SOCIEDAD CAMERAL DE CERTIFICACION DIGITAL CERTICAMARA S.A</v>
      </c>
      <c r="BO189" s="17">
        <f>AD189</f>
        <v>364002</v>
      </c>
      <c r="BP189" s="17" t="str">
        <f>R189</f>
        <v>3 3. Años</v>
      </c>
      <c r="BQ189" s="18">
        <f>S189</f>
        <v>2</v>
      </c>
      <c r="BR189" s="94"/>
      <c r="BS189" s="93"/>
      <c r="BT189" s="94"/>
      <c r="BU189" s="94"/>
      <c r="BV189" s="94"/>
      <c r="BW189" s="94"/>
      <c r="BX189" s="94"/>
      <c r="BY189" s="94"/>
      <c r="BZ189" s="94"/>
      <c r="CA189" s="94"/>
      <c r="CB189" s="94"/>
      <c r="CC189" s="94"/>
      <c r="CD189" s="94"/>
      <c r="CE189" s="94"/>
      <c r="CF189" s="94"/>
      <c r="CG189" s="94"/>
      <c r="CH189" s="94"/>
      <c r="CI189" s="93">
        <f t="shared" si="1"/>
        <v>0</v>
      </c>
      <c r="CJ189" s="97">
        <f t="shared" si="2"/>
        <v>0</v>
      </c>
      <c r="CK189" s="98"/>
      <c r="CL189" s="94"/>
      <c r="CM189" s="94"/>
      <c r="CN189" s="94"/>
      <c r="CO189" s="94"/>
      <c r="CP189" s="94"/>
      <c r="CQ189" s="94"/>
      <c r="CR189" s="94"/>
      <c r="CS189" s="99"/>
      <c r="CT189" s="100"/>
      <c r="CU189" s="102"/>
      <c r="CV189" s="92">
        <f t="shared" si="3"/>
        <v>0</v>
      </c>
      <c r="CW189" s="93">
        <f t="shared" si="4"/>
        <v>0</v>
      </c>
      <c r="CX189" s="93">
        <f t="shared" si="5"/>
        <v>364002</v>
      </c>
      <c r="CY189" s="94"/>
      <c r="CZ189" s="94"/>
    </row>
    <row r="190" spans="1:104" ht="72" customHeight="1" x14ac:dyDescent="0.25">
      <c r="A190" s="19" t="s">
        <v>1821</v>
      </c>
      <c r="B190" s="20">
        <v>44133</v>
      </c>
      <c r="C190" s="7" t="s">
        <v>118</v>
      </c>
      <c r="D190" s="5" t="s">
        <v>102</v>
      </c>
      <c r="E190" s="7" t="s">
        <v>1600</v>
      </c>
      <c r="F190" s="7" t="s">
        <v>1601</v>
      </c>
      <c r="G190" s="8" t="s">
        <v>1822</v>
      </c>
      <c r="H190" s="52" t="s">
        <v>106</v>
      </c>
      <c r="I190" s="7" t="s">
        <v>1823</v>
      </c>
      <c r="J190" s="9" t="s">
        <v>1824</v>
      </c>
      <c r="K190" s="6">
        <v>44133</v>
      </c>
      <c r="L190" s="7" t="s">
        <v>109</v>
      </c>
      <c r="M190" s="7" t="s">
        <v>110</v>
      </c>
      <c r="N190" s="8" t="s">
        <v>1825</v>
      </c>
      <c r="O190" s="10" t="s">
        <v>102</v>
      </c>
      <c r="P190" s="7" t="s">
        <v>1826</v>
      </c>
      <c r="Q190" s="7" t="s">
        <v>113</v>
      </c>
      <c r="R190" s="7" t="s">
        <v>114</v>
      </c>
      <c r="S190" s="7">
        <v>2</v>
      </c>
      <c r="T190" s="7" t="s">
        <v>1327</v>
      </c>
      <c r="U190" s="7">
        <v>7608</v>
      </c>
      <c r="V190" s="7">
        <v>56</v>
      </c>
      <c r="W190" s="7">
        <v>247</v>
      </c>
      <c r="X190" s="10">
        <v>44081</v>
      </c>
      <c r="Y190" s="7" t="s">
        <v>152</v>
      </c>
      <c r="Z190" s="11">
        <v>11473648</v>
      </c>
      <c r="AA190" s="11">
        <v>5736824</v>
      </c>
      <c r="AB190" s="10" t="s">
        <v>102</v>
      </c>
      <c r="AC190" s="11">
        <v>0</v>
      </c>
      <c r="AD190" s="11">
        <f t="shared" si="10"/>
        <v>11473648</v>
      </c>
      <c r="AE190" s="10" t="s">
        <v>102</v>
      </c>
      <c r="AF190" s="10" t="s">
        <v>102</v>
      </c>
      <c r="AG190" s="10" t="s">
        <v>102</v>
      </c>
      <c r="AH190" s="10" t="s">
        <v>102</v>
      </c>
      <c r="AI190" s="10" t="s">
        <v>102</v>
      </c>
      <c r="AJ190" s="12" t="s">
        <v>794</v>
      </c>
      <c r="AK190" s="7" t="s">
        <v>119</v>
      </c>
      <c r="AL190" s="14" t="s">
        <v>120</v>
      </c>
      <c r="AM190" s="6" t="s">
        <v>121</v>
      </c>
      <c r="AN190" s="6" t="s">
        <v>122</v>
      </c>
      <c r="AO190" s="6" t="s">
        <v>122</v>
      </c>
      <c r="AP190" s="7">
        <v>3813000</v>
      </c>
      <c r="AQ190" s="13" t="s">
        <v>408</v>
      </c>
      <c r="AR190" s="14" t="s">
        <v>795</v>
      </c>
      <c r="AS190" s="13" t="s">
        <v>102</v>
      </c>
      <c r="AT190" s="26" t="s">
        <v>102</v>
      </c>
      <c r="AU190" s="26" t="s">
        <v>102</v>
      </c>
      <c r="AV190" s="26" t="s">
        <v>102</v>
      </c>
      <c r="AW190" s="15" t="s">
        <v>1827</v>
      </c>
      <c r="AX190" s="7">
        <v>247</v>
      </c>
      <c r="AY190" s="10">
        <v>44134</v>
      </c>
      <c r="AZ190" s="13" t="s">
        <v>102</v>
      </c>
      <c r="BA190" s="13" t="s">
        <v>102</v>
      </c>
      <c r="BB190" s="13" t="s">
        <v>102</v>
      </c>
      <c r="BC190" s="13" t="s">
        <v>102</v>
      </c>
      <c r="BD190" s="16">
        <v>44134</v>
      </c>
      <c r="BE190" s="16">
        <v>44194</v>
      </c>
      <c r="BF190" s="10" t="s">
        <v>126</v>
      </c>
      <c r="BG190" s="7" t="s">
        <v>567</v>
      </c>
      <c r="BH190" s="7">
        <v>51748267</v>
      </c>
      <c r="BI190" s="7">
        <v>6</v>
      </c>
      <c r="BJ190" s="5" t="s">
        <v>102</v>
      </c>
      <c r="BK190" s="5" t="s">
        <v>102</v>
      </c>
      <c r="BL190" s="5" t="s">
        <v>102</v>
      </c>
      <c r="BM190" s="5" t="s">
        <v>102</v>
      </c>
      <c r="BN190" s="12" t="str">
        <f>AJ190</f>
        <v>DIDIER MAURICIO
HURTADO COLLAZOS</v>
      </c>
      <c r="BO190" s="17">
        <f>AD190</f>
        <v>11473648</v>
      </c>
      <c r="BP190" s="17" t="str">
        <f>R190</f>
        <v>2 2. Meses</v>
      </c>
      <c r="BQ190" s="18">
        <f>S190</f>
        <v>2</v>
      </c>
      <c r="BR190" s="94"/>
      <c r="BS190" s="93"/>
      <c r="BT190" s="94"/>
      <c r="BU190" s="94"/>
      <c r="BV190" s="94"/>
      <c r="BW190" s="94"/>
      <c r="BX190" s="94"/>
      <c r="BY190" s="94"/>
      <c r="BZ190" s="94"/>
      <c r="CA190" s="94"/>
      <c r="CB190" s="95">
        <v>5928051</v>
      </c>
      <c r="CC190" s="94"/>
      <c r="CD190" s="94"/>
      <c r="CE190" s="94"/>
      <c r="CF190" s="94"/>
      <c r="CG190" s="94"/>
      <c r="CH190" s="94"/>
      <c r="CI190" s="93">
        <f t="shared" si="1"/>
        <v>5928051</v>
      </c>
      <c r="CJ190" s="97">
        <f t="shared" si="2"/>
        <v>0.51666662599375546</v>
      </c>
      <c r="CK190" s="98" t="s">
        <v>212</v>
      </c>
      <c r="CL190" s="94"/>
      <c r="CM190" s="94"/>
      <c r="CN190" s="94"/>
      <c r="CO190" s="94"/>
      <c r="CP190" s="94"/>
      <c r="CQ190" s="94">
        <v>2</v>
      </c>
      <c r="CR190" s="94">
        <v>1</v>
      </c>
      <c r="CS190" s="99" t="s">
        <v>1828</v>
      </c>
      <c r="CT190" s="100">
        <v>44193</v>
      </c>
      <c r="CU190" s="101">
        <v>5928051</v>
      </c>
      <c r="CV190" s="92">
        <f t="shared" si="3"/>
        <v>5928051</v>
      </c>
      <c r="CW190" s="93">
        <f t="shared" si="4"/>
        <v>5928051</v>
      </c>
      <c r="CX190" s="93">
        <f t="shared" si="5"/>
        <v>5545597</v>
      </c>
      <c r="CY190" s="94"/>
      <c r="CZ190" s="94"/>
    </row>
    <row r="191" spans="1:104" ht="72" customHeight="1" x14ac:dyDescent="0.25">
      <c r="A191" s="19" t="s">
        <v>1829</v>
      </c>
      <c r="B191" s="20">
        <v>44133</v>
      </c>
      <c r="C191" s="7" t="s">
        <v>118</v>
      </c>
      <c r="D191" s="5" t="s">
        <v>102</v>
      </c>
      <c r="E191" s="7" t="s">
        <v>1600</v>
      </c>
      <c r="F191" s="7" t="s">
        <v>1601</v>
      </c>
      <c r="G191" s="8" t="s">
        <v>1830</v>
      </c>
      <c r="H191" s="52" t="s">
        <v>106</v>
      </c>
      <c r="I191" s="7" t="s">
        <v>1831</v>
      </c>
      <c r="J191" s="9" t="s">
        <v>1832</v>
      </c>
      <c r="K191" s="6">
        <v>44134</v>
      </c>
      <c r="L191" s="7" t="s">
        <v>109</v>
      </c>
      <c r="M191" s="7" t="s">
        <v>273</v>
      </c>
      <c r="N191" s="8" t="s">
        <v>1833</v>
      </c>
      <c r="O191" s="10" t="s">
        <v>102</v>
      </c>
      <c r="P191" s="7" t="s">
        <v>1834</v>
      </c>
      <c r="Q191" s="7" t="s">
        <v>113</v>
      </c>
      <c r="R191" s="7" t="s">
        <v>114</v>
      </c>
      <c r="S191" s="7">
        <v>2</v>
      </c>
      <c r="T191" s="7" t="s">
        <v>1327</v>
      </c>
      <c r="U191" s="7">
        <v>7608</v>
      </c>
      <c r="V191" s="7">
        <v>56</v>
      </c>
      <c r="W191" s="7">
        <v>277</v>
      </c>
      <c r="X191" s="10">
        <v>44120</v>
      </c>
      <c r="Y191" s="7" t="s">
        <v>152</v>
      </c>
      <c r="Z191" s="11">
        <v>5285385</v>
      </c>
      <c r="AA191" s="11" t="s">
        <v>102</v>
      </c>
      <c r="AB191" s="10" t="s">
        <v>102</v>
      </c>
      <c r="AC191" s="11">
        <v>0</v>
      </c>
      <c r="AD191" s="11">
        <f t="shared" si="10"/>
        <v>5285385</v>
      </c>
      <c r="AE191" s="10" t="s">
        <v>102</v>
      </c>
      <c r="AF191" s="10" t="s">
        <v>102</v>
      </c>
      <c r="AG191" s="10" t="s">
        <v>102</v>
      </c>
      <c r="AH191" s="10" t="s">
        <v>102</v>
      </c>
      <c r="AI191" s="10" t="s">
        <v>102</v>
      </c>
      <c r="AJ191" s="12" t="s">
        <v>1835</v>
      </c>
      <c r="AK191" s="7" t="s">
        <v>235</v>
      </c>
      <c r="AL191" s="14" t="s">
        <v>585</v>
      </c>
      <c r="AM191" s="6" t="s">
        <v>102</v>
      </c>
      <c r="AN191" s="6" t="s">
        <v>102</v>
      </c>
      <c r="AO191" s="6" t="s">
        <v>102</v>
      </c>
      <c r="AP191" s="7">
        <v>3813000</v>
      </c>
      <c r="AQ191" s="13" t="s">
        <v>102</v>
      </c>
      <c r="AR191" s="14" t="s">
        <v>102</v>
      </c>
      <c r="AS191" s="13" t="s">
        <v>102</v>
      </c>
      <c r="AT191" s="26">
        <v>26926</v>
      </c>
      <c r="AU191" s="26" t="s">
        <v>102</v>
      </c>
      <c r="AV191" s="26" t="s">
        <v>102</v>
      </c>
      <c r="AW191" s="15" t="s">
        <v>1836</v>
      </c>
      <c r="AX191" s="7">
        <v>248</v>
      </c>
      <c r="AY191" s="10">
        <v>44134</v>
      </c>
      <c r="AZ191" s="13" t="s">
        <v>102</v>
      </c>
      <c r="BA191" s="13" t="s">
        <v>102</v>
      </c>
      <c r="BB191" s="13" t="s">
        <v>102</v>
      </c>
      <c r="BC191" s="13" t="s">
        <v>102</v>
      </c>
      <c r="BD191" s="16">
        <v>44134</v>
      </c>
      <c r="BE191" s="16">
        <v>44194</v>
      </c>
      <c r="BF191" s="10" t="s">
        <v>158</v>
      </c>
      <c r="BG191" s="7" t="s">
        <v>159</v>
      </c>
      <c r="BH191" s="7">
        <v>80767640</v>
      </c>
      <c r="BI191" s="7">
        <v>7</v>
      </c>
      <c r="BJ191" s="5" t="s">
        <v>102</v>
      </c>
      <c r="BK191" s="5" t="s">
        <v>102</v>
      </c>
      <c r="BL191" s="5" t="s">
        <v>102</v>
      </c>
      <c r="BM191" s="5" t="s">
        <v>102</v>
      </c>
      <c r="BN191" s="12" t="str">
        <f>AJ191</f>
        <v>CERTIFICATION QUALITY RESOURCES S.A.S</v>
      </c>
      <c r="BO191" s="17">
        <f>AD191</f>
        <v>5285385</v>
      </c>
      <c r="BP191" s="17" t="str">
        <f>R191</f>
        <v>2 2. Meses</v>
      </c>
      <c r="BQ191" s="18">
        <f>S191</f>
        <v>2</v>
      </c>
      <c r="BR191" s="94"/>
      <c r="BS191" s="93"/>
      <c r="BT191" s="94"/>
      <c r="BU191" s="94"/>
      <c r="BV191" s="94"/>
      <c r="BW191" s="94"/>
      <c r="BX191" s="94"/>
      <c r="BY191" s="94"/>
      <c r="BZ191" s="94"/>
      <c r="CA191" s="94"/>
      <c r="CB191" s="94"/>
      <c r="CC191" s="94"/>
      <c r="CD191" s="94"/>
      <c r="CE191" s="94"/>
      <c r="CF191" s="94"/>
      <c r="CG191" s="94"/>
      <c r="CH191" s="94"/>
      <c r="CI191" s="93">
        <f t="shared" si="1"/>
        <v>0</v>
      </c>
      <c r="CJ191" s="97">
        <f t="shared" si="2"/>
        <v>0</v>
      </c>
      <c r="CK191" s="98"/>
      <c r="CL191" s="94"/>
      <c r="CM191" s="94"/>
      <c r="CN191" s="94"/>
      <c r="CO191" s="94"/>
      <c r="CP191" s="94"/>
      <c r="CQ191" s="94"/>
      <c r="CR191" s="94"/>
      <c r="CS191" s="99"/>
      <c r="CT191" s="100"/>
      <c r="CU191" s="102"/>
      <c r="CV191" s="92">
        <f t="shared" si="3"/>
        <v>0</v>
      </c>
      <c r="CW191" s="93">
        <f t="shared" si="4"/>
        <v>0</v>
      </c>
      <c r="CX191" s="93">
        <f t="shared" si="5"/>
        <v>5285385</v>
      </c>
      <c r="CY191" s="94"/>
      <c r="CZ191" s="94"/>
    </row>
    <row r="192" spans="1:104" ht="93.75" customHeight="1" x14ac:dyDescent="0.25">
      <c r="A192" s="19" t="s">
        <v>1837</v>
      </c>
      <c r="B192" s="20">
        <v>44146</v>
      </c>
      <c r="C192" s="7" t="s">
        <v>1838</v>
      </c>
      <c r="D192" s="5" t="s">
        <v>102</v>
      </c>
      <c r="E192" s="7" t="s">
        <v>1600</v>
      </c>
      <c r="F192" s="7" t="s">
        <v>1601</v>
      </c>
      <c r="G192" s="8" t="s">
        <v>1839</v>
      </c>
      <c r="H192" s="52" t="s">
        <v>106</v>
      </c>
      <c r="I192" s="7" t="s">
        <v>1840</v>
      </c>
      <c r="J192" s="9" t="s">
        <v>1841</v>
      </c>
      <c r="K192" s="6">
        <v>44147</v>
      </c>
      <c r="L192" s="7" t="s">
        <v>109</v>
      </c>
      <c r="M192" s="7" t="s">
        <v>110</v>
      </c>
      <c r="N192" s="8" t="s">
        <v>1842</v>
      </c>
      <c r="O192" s="10" t="s">
        <v>102</v>
      </c>
      <c r="P192" s="7" t="s">
        <v>1843</v>
      </c>
      <c r="Q192" s="7" t="s">
        <v>113</v>
      </c>
      <c r="R192" s="7" t="s">
        <v>232</v>
      </c>
      <c r="S192" s="7">
        <v>45</v>
      </c>
      <c r="T192" s="7" t="s">
        <v>115</v>
      </c>
      <c r="U192" s="7" t="s">
        <v>116</v>
      </c>
      <c r="V192" s="7" t="s">
        <v>102</v>
      </c>
      <c r="W192" s="7">
        <v>287</v>
      </c>
      <c r="X192" s="10">
        <v>44144</v>
      </c>
      <c r="Y192" s="7" t="s">
        <v>117</v>
      </c>
      <c r="Z192" s="11">
        <v>13993509</v>
      </c>
      <c r="AA192" s="11">
        <v>9322339</v>
      </c>
      <c r="AB192" s="10" t="s">
        <v>102</v>
      </c>
      <c r="AC192" s="11">
        <v>0</v>
      </c>
      <c r="AD192" s="11">
        <f t="shared" si="10"/>
        <v>13993509</v>
      </c>
      <c r="AE192" s="10" t="s">
        <v>102</v>
      </c>
      <c r="AF192" s="10" t="s">
        <v>102</v>
      </c>
      <c r="AG192" s="10" t="s">
        <v>102</v>
      </c>
      <c r="AH192" s="10" t="s">
        <v>102</v>
      </c>
      <c r="AI192" s="10" t="s">
        <v>102</v>
      </c>
      <c r="AJ192" s="12" t="s">
        <v>1844</v>
      </c>
      <c r="AK192" s="7" t="s">
        <v>119</v>
      </c>
      <c r="AL192" s="14" t="s">
        <v>120</v>
      </c>
      <c r="AM192" s="6" t="s">
        <v>121</v>
      </c>
      <c r="AN192" s="6" t="s">
        <v>122</v>
      </c>
      <c r="AO192" s="6" t="s">
        <v>122</v>
      </c>
      <c r="AP192" s="7">
        <v>3813000</v>
      </c>
      <c r="AQ192" s="13" t="s">
        <v>308</v>
      </c>
      <c r="AR192" s="14" t="s">
        <v>1845</v>
      </c>
      <c r="AS192" s="13" t="s">
        <v>102</v>
      </c>
      <c r="AT192" s="26" t="s">
        <v>102</v>
      </c>
      <c r="AU192" s="26" t="s">
        <v>102</v>
      </c>
      <c r="AV192" s="26" t="s">
        <v>102</v>
      </c>
      <c r="AW192" s="15" t="s">
        <v>1846</v>
      </c>
      <c r="AX192" s="7">
        <v>251</v>
      </c>
      <c r="AY192" s="10">
        <v>44148</v>
      </c>
      <c r="AZ192" s="13" t="s">
        <v>102</v>
      </c>
      <c r="BA192" s="13" t="s">
        <v>102</v>
      </c>
      <c r="BB192" s="13" t="s">
        <v>102</v>
      </c>
      <c r="BC192" s="13" t="s">
        <v>102</v>
      </c>
      <c r="BD192" s="16">
        <v>44148</v>
      </c>
      <c r="BE192" s="16">
        <v>44192</v>
      </c>
      <c r="BF192" s="10" t="s">
        <v>126</v>
      </c>
      <c r="BG192" s="7" t="s">
        <v>1600</v>
      </c>
      <c r="BH192" s="7">
        <v>65554501</v>
      </c>
      <c r="BI192" s="7">
        <v>2</v>
      </c>
      <c r="BJ192" s="5" t="s">
        <v>102</v>
      </c>
      <c r="BK192" s="5" t="s">
        <v>102</v>
      </c>
      <c r="BL192" s="5" t="s">
        <v>102</v>
      </c>
      <c r="BM192" s="5" t="s">
        <v>102</v>
      </c>
      <c r="BN192" s="12" t="str">
        <f>AJ192</f>
        <v>JOSE FRANCISCO ARIAS PACHON</v>
      </c>
      <c r="BO192" s="17">
        <f>AD192</f>
        <v>13993509</v>
      </c>
      <c r="BP192" s="17" t="str">
        <f>R192</f>
        <v>1 1. Días</v>
      </c>
      <c r="BQ192" s="18">
        <f>S192</f>
        <v>45</v>
      </c>
      <c r="BR192" s="94"/>
      <c r="BS192" s="93"/>
      <c r="BT192" s="94"/>
      <c r="BU192" s="94"/>
      <c r="BV192" s="94"/>
      <c r="BW192" s="94"/>
      <c r="BX192" s="94"/>
      <c r="BY192" s="94"/>
      <c r="BZ192" s="94"/>
      <c r="CA192" s="94"/>
      <c r="CB192" s="95">
        <v>13993509</v>
      </c>
      <c r="CC192" s="96"/>
      <c r="CD192" s="95"/>
      <c r="CE192" s="94"/>
      <c r="CF192" s="94"/>
      <c r="CG192" s="94"/>
      <c r="CH192" s="94"/>
      <c r="CI192" s="93">
        <f t="shared" si="1"/>
        <v>13993509</v>
      </c>
      <c r="CJ192" s="97">
        <f t="shared" si="2"/>
        <v>1</v>
      </c>
      <c r="CK192" s="98" t="s">
        <v>128</v>
      </c>
      <c r="CL192" s="94"/>
      <c r="CM192" s="94"/>
      <c r="CN192" s="94"/>
      <c r="CO192" s="94"/>
      <c r="CP192" s="94"/>
      <c r="CQ192" s="94">
        <v>2</v>
      </c>
      <c r="CR192" s="94">
        <v>2</v>
      </c>
      <c r="CS192" s="99" t="s">
        <v>1847</v>
      </c>
      <c r="CT192" s="100">
        <v>44193</v>
      </c>
      <c r="CU192" s="101">
        <v>8396105</v>
      </c>
      <c r="CV192" s="92">
        <f t="shared" si="3"/>
        <v>8396105</v>
      </c>
      <c r="CW192" s="93">
        <f t="shared" si="4"/>
        <v>13993509</v>
      </c>
      <c r="CX192" s="93">
        <f t="shared" si="5"/>
        <v>0</v>
      </c>
      <c r="CY192" s="94"/>
      <c r="CZ192" s="94"/>
    </row>
    <row r="193" spans="1:104" ht="113.25" customHeight="1" x14ac:dyDescent="0.25">
      <c r="A193" s="19" t="s">
        <v>1848</v>
      </c>
      <c r="B193" s="20">
        <v>44153</v>
      </c>
      <c r="C193" s="7" t="s">
        <v>118</v>
      </c>
      <c r="D193" s="5" t="s">
        <v>102</v>
      </c>
      <c r="E193" s="7" t="s">
        <v>1600</v>
      </c>
      <c r="F193" s="7" t="s">
        <v>1601</v>
      </c>
      <c r="G193" s="8" t="s">
        <v>1849</v>
      </c>
      <c r="H193" s="7" t="s">
        <v>106</v>
      </c>
      <c r="I193" s="23" t="s">
        <v>1850</v>
      </c>
      <c r="J193" s="53" t="s">
        <v>1851</v>
      </c>
      <c r="K193" s="6">
        <v>44154</v>
      </c>
      <c r="L193" s="7" t="s">
        <v>109</v>
      </c>
      <c r="M193" s="7" t="s">
        <v>110</v>
      </c>
      <c r="N193" s="54" t="s">
        <v>1852</v>
      </c>
      <c r="O193" s="10" t="s">
        <v>102</v>
      </c>
      <c r="P193" s="7" t="s">
        <v>1853</v>
      </c>
      <c r="Q193" s="7" t="s">
        <v>113</v>
      </c>
      <c r="R193" s="7" t="s">
        <v>232</v>
      </c>
      <c r="S193" s="7">
        <v>40</v>
      </c>
      <c r="T193" s="7" t="s">
        <v>1037</v>
      </c>
      <c r="U193" s="7">
        <v>7621</v>
      </c>
      <c r="V193" s="7">
        <v>56</v>
      </c>
      <c r="W193" s="7">
        <v>299</v>
      </c>
      <c r="X193" s="10">
        <v>44146</v>
      </c>
      <c r="Y193" s="7" t="s">
        <v>152</v>
      </c>
      <c r="Z193" s="11">
        <v>12429785</v>
      </c>
      <c r="AA193" s="11">
        <v>9322339</v>
      </c>
      <c r="AB193" s="10" t="s">
        <v>102</v>
      </c>
      <c r="AC193" s="11">
        <v>0</v>
      </c>
      <c r="AD193" s="11">
        <f t="shared" si="10"/>
        <v>12429785</v>
      </c>
      <c r="AE193" s="10" t="s">
        <v>102</v>
      </c>
      <c r="AF193" s="10" t="s">
        <v>102</v>
      </c>
      <c r="AG193" s="10" t="s">
        <v>102</v>
      </c>
      <c r="AH193" s="10" t="s">
        <v>102</v>
      </c>
      <c r="AI193" s="10" t="s">
        <v>102</v>
      </c>
      <c r="AJ193" s="12" t="s">
        <v>1854</v>
      </c>
      <c r="AK193" s="7" t="s">
        <v>119</v>
      </c>
      <c r="AL193" s="14" t="s">
        <v>120</v>
      </c>
      <c r="AM193" s="36" t="s">
        <v>121</v>
      </c>
      <c r="AN193" s="36" t="s">
        <v>1855</v>
      </c>
      <c r="AO193" s="36" t="s">
        <v>1856</v>
      </c>
      <c r="AP193" s="7">
        <v>3813000</v>
      </c>
      <c r="AQ193" s="13" t="s">
        <v>210</v>
      </c>
      <c r="AR193" s="14" t="s">
        <v>1452</v>
      </c>
      <c r="AS193" s="13" t="s">
        <v>102</v>
      </c>
      <c r="AT193" s="26" t="s">
        <v>102</v>
      </c>
      <c r="AU193" s="26" t="s">
        <v>102</v>
      </c>
      <c r="AV193" s="26" t="s">
        <v>102</v>
      </c>
      <c r="AW193" s="15" t="s">
        <v>1857</v>
      </c>
      <c r="AX193" s="56">
        <v>259</v>
      </c>
      <c r="AY193" s="57">
        <v>44155</v>
      </c>
      <c r="AZ193" s="13" t="s">
        <v>102</v>
      </c>
      <c r="BA193" s="13" t="s">
        <v>102</v>
      </c>
      <c r="BB193" s="13" t="s">
        <v>102</v>
      </c>
      <c r="BC193" s="13" t="s">
        <v>102</v>
      </c>
      <c r="BD193" s="58">
        <v>44155</v>
      </c>
      <c r="BE193" s="58">
        <v>44194</v>
      </c>
      <c r="BF193" s="10" t="s">
        <v>288</v>
      </c>
      <c r="BG193" s="7" t="s">
        <v>895</v>
      </c>
      <c r="BH193" s="7">
        <v>72171247</v>
      </c>
      <c r="BI193" s="7">
        <v>7</v>
      </c>
      <c r="BJ193" s="5" t="s">
        <v>102</v>
      </c>
      <c r="BK193" s="5" t="s">
        <v>102</v>
      </c>
      <c r="BL193" s="5" t="s">
        <v>102</v>
      </c>
      <c r="BM193" s="5" t="s">
        <v>102</v>
      </c>
      <c r="BN193" s="12" t="str">
        <f>AJ193</f>
        <v>ANGELA CRISTINA ROSAS HENAO</v>
      </c>
      <c r="BO193" s="17">
        <f>AD193</f>
        <v>12429785</v>
      </c>
      <c r="BP193" s="17" t="str">
        <f>R193</f>
        <v>1 1. Días</v>
      </c>
      <c r="BQ193" s="18">
        <f>S193</f>
        <v>40</v>
      </c>
      <c r="BR193" s="94"/>
      <c r="BS193" s="93"/>
      <c r="BT193" s="94"/>
      <c r="BU193" s="94"/>
      <c r="BV193" s="94"/>
      <c r="BW193" s="94"/>
      <c r="BX193" s="94"/>
      <c r="BY193" s="94"/>
      <c r="BZ193" s="94"/>
      <c r="CA193" s="94"/>
      <c r="CB193" s="94"/>
      <c r="CC193" s="94"/>
      <c r="CD193" s="94"/>
      <c r="CE193" s="94"/>
      <c r="CF193" s="94"/>
      <c r="CG193" s="94"/>
      <c r="CH193" s="94"/>
      <c r="CI193" s="93">
        <f t="shared" si="1"/>
        <v>0</v>
      </c>
      <c r="CJ193" s="97">
        <f t="shared" si="2"/>
        <v>0</v>
      </c>
      <c r="CK193" s="98"/>
      <c r="CL193" s="94"/>
      <c r="CM193" s="94"/>
      <c r="CN193" s="94"/>
      <c r="CO193" s="94"/>
      <c r="CP193" s="94"/>
      <c r="CQ193" s="94"/>
      <c r="CR193" s="94"/>
      <c r="CS193" s="99"/>
      <c r="CT193" s="100"/>
      <c r="CU193" s="102"/>
      <c r="CV193" s="92">
        <f t="shared" si="3"/>
        <v>0</v>
      </c>
      <c r="CW193" s="93">
        <f t="shared" si="4"/>
        <v>0</v>
      </c>
      <c r="CX193" s="93">
        <f t="shared" si="5"/>
        <v>12429785</v>
      </c>
      <c r="CY193" s="94"/>
      <c r="CZ193" s="94"/>
    </row>
    <row r="194" spans="1:104" ht="99.75" customHeight="1" x14ac:dyDescent="0.25">
      <c r="A194" s="19" t="s">
        <v>1858</v>
      </c>
      <c r="B194" s="20">
        <v>44154</v>
      </c>
      <c r="C194" s="7" t="s">
        <v>118</v>
      </c>
      <c r="D194" s="5" t="s">
        <v>102</v>
      </c>
      <c r="E194" s="7" t="s">
        <v>1600</v>
      </c>
      <c r="F194" s="7" t="s">
        <v>1601</v>
      </c>
      <c r="G194" s="8" t="s">
        <v>1859</v>
      </c>
      <c r="H194" s="7" t="s">
        <v>106</v>
      </c>
      <c r="I194" s="23" t="s">
        <v>1860</v>
      </c>
      <c r="J194" s="53" t="s">
        <v>1861</v>
      </c>
      <c r="K194" s="6">
        <v>44154</v>
      </c>
      <c r="L194" s="7" t="s">
        <v>109</v>
      </c>
      <c r="M194" s="7" t="s">
        <v>110</v>
      </c>
      <c r="N194" s="54" t="s">
        <v>1852</v>
      </c>
      <c r="O194" s="10" t="s">
        <v>102</v>
      </c>
      <c r="P194" s="7" t="s">
        <v>1862</v>
      </c>
      <c r="Q194" s="7" t="s">
        <v>113</v>
      </c>
      <c r="R194" s="7" t="s">
        <v>232</v>
      </c>
      <c r="S194" s="7">
        <v>40</v>
      </c>
      <c r="T194" s="7" t="s">
        <v>1037</v>
      </c>
      <c r="U194" s="7">
        <v>7621</v>
      </c>
      <c r="V194" s="7">
        <v>56</v>
      </c>
      <c r="W194" s="7">
        <v>300</v>
      </c>
      <c r="X194" s="10">
        <v>44146</v>
      </c>
      <c r="Y194" s="7" t="s">
        <v>152</v>
      </c>
      <c r="Z194" s="11">
        <v>8605236</v>
      </c>
      <c r="AA194" s="11">
        <v>6453927</v>
      </c>
      <c r="AB194" s="10" t="s">
        <v>102</v>
      </c>
      <c r="AC194" s="11">
        <v>0</v>
      </c>
      <c r="AD194" s="11">
        <f t="shared" si="10"/>
        <v>8605236</v>
      </c>
      <c r="AE194" s="10" t="s">
        <v>102</v>
      </c>
      <c r="AF194" s="10" t="s">
        <v>102</v>
      </c>
      <c r="AG194" s="10" t="s">
        <v>102</v>
      </c>
      <c r="AH194" s="10" t="s">
        <v>102</v>
      </c>
      <c r="AI194" s="10" t="s">
        <v>102</v>
      </c>
      <c r="AJ194" s="12" t="s">
        <v>1863</v>
      </c>
      <c r="AK194" s="7" t="s">
        <v>119</v>
      </c>
      <c r="AL194" s="14" t="s">
        <v>120</v>
      </c>
      <c r="AM194" s="36" t="s">
        <v>121</v>
      </c>
      <c r="AN194" s="36" t="s">
        <v>1864</v>
      </c>
      <c r="AO194" s="36" t="s">
        <v>1865</v>
      </c>
      <c r="AP194" s="7">
        <v>3813000</v>
      </c>
      <c r="AQ194" s="13" t="s">
        <v>439</v>
      </c>
      <c r="AR194" s="14" t="s">
        <v>1452</v>
      </c>
      <c r="AS194" s="13" t="s">
        <v>102</v>
      </c>
      <c r="AT194" s="26" t="s">
        <v>102</v>
      </c>
      <c r="AU194" s="26" t="s">
        <v>102</v>
      </c>
      <c r="AV194" s="26" t="s">
        <v>102</v>
      </c>
      <c r="AW194" s="15" t="s">
        <v>1866</v>
      </c>
      <c r="AX194" s="56">
        <v>260</v>
      </c>
      <c r="AY194" s="57">
        <v>44155</v>
      </c>
      <c r="AZ194" s="13" t="s">
        <v>102</v>
      </c>
      <c r="BA194" s="13" t="s">
        <v>102</v>
      </c>
      <c r="BB194" s="13" t="s">
        <v>102</v>
      </c>
      <c r="BC194" s="13" t="s">
        <v>102</v>
      </c>
      <c r="BD194" s="58">
        <v>44155</v>
      </c>
      <c r="BE194" s="58">
        <v>44194</v>
      </c>
      <c r="BF194" s="10" t="s">
        <v>288</v>
      </c>
      <c r="BG194" s="7" t="s">
        <v>895</v>
      </c>
      <c r="BH194" s="7">
        <v>72171247</v>
      </c>
      <c r="BI194" s="7">
        <v>7</v>
      </c>
      <c r="BJ194" s="5" t="s">
        <v>102</v>
      </c>
      <c r="BK194" s="5" t="s">
        <v>102</v>
      </c>
      <c r="BL194" s="5" t="s">
        <v>102</v>
      </c>
      <c r="BM194" s="5" t="s">
        <v>102</v>
      </c>
      <c r="BN194" s="12" t="str">
        <f>AJ194</f>
        <v>RAISA STELLA GUZMAN LAZARO</v>
      </c>
      <c r="BO194" s="17">
        <f>AD194</f>
        <v>8605236</v>
      </c>
      <c r="BP194" s="17" t="str">
        <f>R194</f>
        <v>1 1. Días</v>
      </c>
      <c r="BQ194" s="18">
        <f>S194</f>
        <v>40</v>
      </c>
      <c r="BR194" s="94"/>
      <c r="BS194" s="93"/>
      <c r="BT194" s="94"/>
      <c r="BU194" s="94"/>
      <c r="BV194" s="94"/>
      <c r="BW194" s="94"/>
      <c r="BX194" s="94"/>
      <c r="BY194" s="94"/>
      <c r="BZ194" s="94"/>
      <c r="CA194" s="94"/>
      <c r="CB194" s="94"/>
      <c r="CC194" s="94"/>
      <c r="CD194" s="94"/>
      <c r="CE194" s="94"/>
      <c r="CF194" s="94"/>
      <c r="CG194" s="94"/>
      <c r="CH194" s="94"/>
      <c r="CI194" s="93">
        <f t="shared" si="1"/>
        <v>0</v>
      </c>
      <c r="CJ194" s="97">
        <f t="shared" si="2"/>
        <v>0</v>
      </c>
      <c r="CK194" s="98"/>
      <c r="CL194" s="94"/>
      <c r="CM194" s="94"/>
      <c r="CN194" s="94"/>
      <c r="CO194" s="94"/>
      <c r="CP194" s="94"/>
      <c r="CQ194" s="94"/>
      <c r="CR194" s="94"/>
      <c r="CS194" s="99"/>
      <c r="CT194" s="100"/>
      <c r="CU194" s="102"/>
      <c r="CV194" s="92">
        <f t="shared" si="3"/>
        <v>0</v>
      </c>
      <c r="CW194" s="93">
        <f t="shared" si="4"/>
        <v>0</v>
      </c>
      <c r="CX194" s="93">
        <f t="shared" si="5"/>
        <v>8605236</v>
      </c>
      <c r="CY194" s="94"/>
      <c r="CZ194" s="94"/>
    </row>
    <row r="195" spans="1:104" ht="131.25" customHeight="1" x14ac:dyDescent="0.25">
      <c r="A195" s="19" t="s">
        <v>1867</v>
      </c>
      <c r="B195" s="20">
        <v>44154</v>
      </c>
      <c r="C195" s="7" t="s">
        <v>118</v>
      </c>
      <c r="D195" s="5" t="s">
        <v>102</v>
      </c>
      <c r="E195" s="7" t="s">
        <v>1600</v>
      </c>
      <c r="F195" s="7" t="s">
        <v>1601</v>
      </c>
      <c r="G195" s="8" t="s">
        <v>1868</v>
      </c>
      <c r="H195" s="7" t="s">
        <v>106</v>
      </c>
      <c r="I195" s="23" t="s">
        <v>1869</v>
      </c>
      <c r="J195" s="53" t="s">
        <v>1870</v>
      </c>
      <c r="K195" s="6">
        <v>44154</v>
      </c>
      <c r="L195" s="7" t="s">
        <v>109</v>
      </c>
      <c r="M195" s="7" t="s">
        <v>110</v>
      </c>
      <c r="N195" s="54" t="s">
        <v>1871</v>
      </c>
      <c r="O195" s="10" t="s">
        <v>102</v>
      </c>
      <c r="P195" s="7" t="s">
        <v>1872</v>
      </c>
      <c r="Q195" s="7" t="s">
        <v>113</v>
      </c>
      <c r="R195" s="7" t="s">
        <v>232</v>
      </c>
      <c r="S195" s="7">
        <v>40</v>
      </c>
      <c r="T195" s="7" t="s">
        <v>1037</v>
      </c>
      <c r="U195" s="7">
        <v>7621</v>
      </c>
      <c r="V195" s="7">
        <v>56</v>
      </c>
      <c r="W195" s="7">
        <v>298</v>
      </c>
      <c r="X195" s="10">
        <v>44146</v>
      </c>
      <c r="Y195" s="7" t="s">
        <v>152</v>
      </c>
      <c r="Z195" s="11">
        <v>6692961</v>
      </c>
      <c r="AA195" s="11">
        <v>5019721</v>
      </c>
      <c r="AB195" s="10" t="s">
        <v>102</v>
      </c>
      <c r="AC195" s="11">
        <v>0</v>
      </c>
      <c r="AD195" s="11">
        <f t="shared" si="10"/>
        <v>6692961</v>
      </c>
      <c r="AE195" s="10" t="s">
        <v>102</v>
      </c>
      <c r="AF195" s="10" t="s">
        <v>102</v>
      </c>
      <c r="AG195" s="10" t="s">
        <v>102</v>
      </c>
      <c r="AH195" s="10" t="s">
        <v>102</v>
      </c>
      <c r="AI195" s="10" t="s">
        <v>102</v>
      </c>
      <c r="AJ195" s="12" t="s">
        <v>1873</v>
      </c>
      <c r="AK195" s="7" t="s">
        <v>119</v>
      </c>
      <c r="AL195" s="14" t="s">
        <v>120</v>
      </c>
      <c r="AM195" s="36" t="s">
        <v>121</v>
      </c>
      <c r="AN195" s="36" t="s">
        <v>167</v>
      </c>
      <c r="AO195" s="36" t="s">
        <v>122</v>
      </c>
      <c r="AP195" s="56">
        <v>3813000</v>
      </c>
      <c r="AQ195" s="13" t="s">
        <v>341</v>
      </c>
      <c r="AR195" s="14" t="s">
        <v>1874</v>
      </c>
      <c r="AS195" s="13" t="s">
        <v>102</v>
      </c>
      <c r="AT195" s="26" t="s">
        <v>102</v>
      </c>
      <c r="AU195" s="26" t="s">
        <v>102</v>
      </c>
      <c r="AV195" s="26" t="s">
        <v>102</v>
      </c>
      <c r="AW195" s="15" t="s">
        <v>1875</v>
      </c>
      <c r="AX195" s="56">
        <v>261</v>
      </c>
      <c r="AY195" s="57">
        <v>44155</v>
      </c>
      <c r="AZ195" s="13" t="s">
        <v>102</v>
      </c>
      <c r="BA195" s="13" t="s">
        <v>102</v>
      </c>
      <c r="BB195" s="13" t="s">
        <v>102</v>
      </c>
      <c r="BC195" s="13" t="s">
        <v>102</v>
      </c>
      <c r="BD195" s="58">
        <v>44155</v>
      </c>
      <c r="BE195" s="58">
        <v>44194</v>
      </c>
      <c r="BF195" s="10" t="s">
        <v>288</v>
      </c>
      <c r="BG195" s="7" t="s">
        <v>895</v>
      </c>
      <c r="BH195" s="7">
        <v>72171247</v>
      </c>
      <c r="BI195" s="7">
        <v>7</v>
      </c>
      <c r="BJ195" s="5" t="s">
        <v>102</v>
      </c>
      <c r="BK195" s="5" t="s">
        <v>102</v>
      </c>
      <c r="BL195" s="5" t="s">
        <v>102</v>
      </c>
      <c r="BM195" s="5" t="s">
        <v>102</v>
      </c>
      <c r="BN195" s="12" t="str">
        <f>AJ195</f>
        <v xml:space="preserve">JHON ESTIBEN PARDO QUIROGA </v>
      </c>
      <c r="BO195" s="17">
        <f>AD195</f>
        <v>6692961</v>
      </c>
      <c r="BP195" s="17" t="str">
        <f>R195</f>
        <v>1 1. Días</v>
      </c>
      <c r="BQ195" s="18">
        <f>S195</f>
        <v>40</v>
      </c>
      <c r="BR195" s="94"/>
      <c r="BS195" s="93"/>
      <c r="BT195" s="94"/>
      <c r="BU195" s="94"/>
      <c r="BV195" s="94"/>
      <c r="BW195" s="94"/>
      <c r="BX195" s="94"/>
      <c r="BY195" s="94"/>
      <c r="BZ195" s="94"/>
      <c r="CA195" s="94"/>
      <c r="CB195" s="95">
        <v>1840564</v>
      </c>
      <c r="CC195" s="94"/>
      <c r="CD195" s="94"/>
      <c r="CE195" s="94"/>
      <c r="CF195" s="94"/>
      <c r="CG195" s="94"/>
      <c r="CH195" s="94"/>
      <c r="CI195" s="93">
        <f t="shared" si="1"/>
        <v>1840564</v>
      </c>
      <c r="CJ195" s="97">
        <f t="shared" si="2"/>
        <v>0.27499995891205703</v>
      </c>
      <c r="CK195" s="98" t="s">
        <v>212</v>
      </c>
      <c r="CL195" s="94"/>
      <c r="CM195" s="94"/>
      <c r="CN195" s="94"/>
      <c r="CO195" s="94"/>
      <c r="CP195" s="94"/>
      <c r="CQ195" s="94">
        <v>2</v>
      </c>
      <c r="CR195" s="94">
        <v>1</v>
      </c>
      <c r="CS195" s="99" t="s">
        <v>1876</v>
      </c>
      <c r="CT195" s="100">
        <v>44193</v>
      </c>
      <c r="CU195" s="101">
        <v>1840564</v>
      </c>
      <c r="CV195" s="92">
        <f t="shared" si="3"/>
        <v>1840564</v>
      </c>
      <c r="CW195" s="93">
        <f t="shared" si="4"/>
        <v>1840564</v>
      </c>
      <c r="CX195" s="93">
        <f t="shared" si="5"/>
        <v>4852397</v>
      </c>
      <c r="CY195" s="94"/>
      <c r="CZ195" s="94"/>
    </row>
    <row r="196" spans="1:104" ht="117" customHeight="1" x14ac:dyDescent="0.25">
      <c r="A196" s="19" t="s">
        <v>1877</v>
      </c>
      <c r="B196" s="20">
        <v>44154</v>
      </c>
      <c r="C196" s="7" t="s">
        <v>118</v>
      </c>
      <c r="D196" s="5" t="s">
        <v>102</v>
      </c>
      <c r="E196" s="7" t="s">
        <v>1600</v>
      </c>
      <c r="F196" s="7" t="s">
        <v>1601</v>
      </c>
      <c r="G196" s="8" t="s">
        <v>1878</v>
      </c>
      <c r="H196" s="7" t="s">
        <v>106</v>
      </c>
      <c r="I196" s="23" t="s">
        <v>1879</v>
      </c>
      <c r="J196" s="53" t="s">
        <v>1880</v>
      </c>
      <c r="K196" s="6">
        <v>44154</v>
      </c>
      <c r="L196" s="7" t="s">
        <v>109</v>
      </c>
      <c r="M196" s="7" t="s">
        <v>110</v>
      </c>
      <c r="N196" s="54" t="s">
        <v>1881</v>
      </c>
      <c r="O196" s="10" t="s">
        <v>102</v>
      </c>
      <c r="P196" s="7" t="s">
        <v>1882</v>
      </c>
      <c r="Q196" s="7" t="s">
        <v>113</v>
      </c>
      <c r="R196" s="7" t="s">
        <v>232</v>
      </c>
      <c r="S196" s="7">
        <v>40</v>
      </c>
      <c r="T196" s="7" t="s">
        <v>1037</v>
      </c>
      <c r="U196" s="7">
        <v>7621</v>
      </c>
      <c r="V196" s="7">
        <v>56</v>
      </c>
      <c r="W196" s="7">
        <v>276</v>
      </c>
      <c r="X196" s="10">
        <v>44120</v>
      </c>
      <c r="Y196" s="7" t="s">
        <v>152</v>
      </c>
      <c r="Z196" s="11">
        <v>10517511</v>
      </c>
      <c r="AA196" s="11">
        <v>7888133</v>
      </c>
      <c r="AB196" s="10" t="s">
        <v>102</v>
      </c>
      <c r="AC196" s="11">
        <v>0</v>
      </c>
      <c r="AD196" s="11">
        <f t="shared" si="10"/>
        <v>10517511</v>
      </c>
      <c r="AE196" s="10" t="s">
        <v>102</v>
      </c>
      <c r="AF196" s="10" t="s">
        <v>102</v>
      </c>
      <c r="AG196" s="10" t="s">
        <v>102</v>
      </c>
      <c r="AH196" s="10" t="s">
        <v>102</v>
      </c>
      <c r="AI196" s="10" t="s">
        <v>102</v>
      </c>
      <c r="AJ196" s="12" t="s">
        <v>1703</v>
      </c>
      <c r="AK196" s="7" t="s">
        <v>119</v>
      </c>
      <c r="AL196" s="14" t="s">
        <v>120</v>
      </c>
      <c r="AM196" s="36" t="s">
        <v>121</v>
      </c>
      <c r="AN196" s="36" t="s">
        <v>167</v>
      </c>
      <c r="AO196" s="36" t="s">
        <v>122</v>
      </c>
      <c r="AP196" s="56">
        <v>3813000</v>
      </c>
      <c r="AQ196" s="13" t="s">
        <v>341</v>
      </c>
      <c r="AR196" s="14" t="s">
        <v>1452</v>
      </c>
      <c r="AS196" s="13" t="s">
        <v>102</v>
      </c>
      <c r="AT196" s="26" t="s">
        <v>102</v>
      </c>
      <c r="AU196" s="26" t="s">
        <v>102</v>
      </c>
      <c r="AV196" s="26" t="s">
        <v>102</v>
      </c>
      <c r="AW196" s="15" t="s">
        <v>1883</v>
      </c>
      <c r="AX196" s="56">
        <v>262</v>
      </c>
      <c r="AY196" s="57">
        <v>44155</v>
      </c>
      <c r="AZ196" s="13" t="s">
        <v>102</v>
      </c>
      <c r="BA196" s="13" t="s">
        <v>102</v>
      </c>
      <c r="BB196" s="13" t="s">
        <v>102</v>
      </c>
      <c r="BC196" s="13" t="s">
        <v>102</v>
      </c>
      <c r="BD196" s="58">
        <v>44155</v>
      </c>
      <c r="BE196" s="58">
        <v>44194</v>
      </c>
      <c r="BF196" s="10" t="s">
        <v>267</v>
      </c>
      <c r="BG196" s="7" t="s">
        <v>279</v>
      </c>
      <c r="BH196" s="7">
        <v>28915546</v>
      </c>
      <c r="BI196" s="7">
        <v>9</v>
      </c>
      <c r="BJ196" s="5" t="s">
        <v>102</v>
      </c>
      <c r="BK196" s="5" t="s">
        <v>102</v>
      </c>
      <c r="BL196" s="5" t="s">
        <v>102</v>
      </c>
      <c r="BM196" s="5" t="s">
        <v>102</v>
      </c>
      <c r="BN196" s="12" t="str">
        <f>AJ196</f>
        <v>MARIA PILAR ESCOBAR REMICIO</v>
      </c>
      <c r="BO196" s="17">
        <f>AD196</f>
        <v>10517511</v>
      </c>
      <c r="BP196" s="17" t="str">
        <f>R196</f>
        <v>1 1. Días</v>
      </c>
      <c r="BQ196" s="18">
        <f>S196</f>
        <v>40</v>
      </c>
      <c r="BR196" s="94"/>
      <c r="BS196" s="93"/>
      <c r="BT196" s="94"/>
      <c r="BU196" s="94"/>
      <c r="BV196" s="94"/>
      <c r="BW196" s="94"/>
      <c r="BX196" s="94"/>
      <c r="BY196" s="94"/>
      <c r="BZ196" s="94"/>
      <c r="CA196" s="94"/>
      <c r="CB196" s="95">
        <v>2892315</v>
      </c>
      <c r="CC196" s="94"/>
      <c r="CD196" s="94"/>
      <c r="CE196" s="94"/>
      <c r="CF196" s="94"/>
      <c r="CG196" s="94"/>
      <c r="CH196" s="94"/>
      <c r="CI196" s="93">
        <f t="shared" si="1"/>
        <v>2892315</v>
      </c>
      <c r="CJ196" s="97">
        <f t="shared" si="2"/>
        <v>0.2749999500832469</v>
      </c>
      <c r="CK196" s="98" t="s">
        <v>212</v>
      </c>
      <c r="CL196" s="94"/>
      <c r="CM196" s="94"/>
      <c r="CN196" s="94"/>
      <c r="CO196" s="94"/>
      <c r="CP196" s="94"/>
      <c r="CQ196" s="94">
        <v>2</v>
      </c>
      <c r="CR196" s="94">
        <v>1</v>
      </c>
      <c r="CS196" s="99" t="s">
        <v>1884</v>
      </c>
      <c r="CT196" s="100">
        <v>44182</v>
      </c>
      <c r="CU196" s="101">
        <v>2892315</v>
      </c>
      <c r="CV196" s="92">
        <f t="shared" si="3"/>
        <v>2892315</v>
      </c>
      <c r="CW196" s="93">
        <f t="shared" si="4"/>
        <v>2892315</v>
      </c>
      <c r="CX196" s="93">
        <f t="shared" si="5"/>
        <v>7625196</v>
      </c>
      <c r="CY196" s="94"/>
      <c r="CZ196" s="94"/>
    </row>
    <row r="197" spans="1:104" ht="102" customHeight="1" x14ac:dyDescent="0.25">
      <c r="A197" s="19" t="s">
        <v>1885</v>
      </c>
      <c r="B197" s="20">
        <v>44158</v>
      </c>
      <c r="C197" s="7" t="s">
        <v>118</v>
      </c>
      <c r="D197" s="5" t="s">
        <v>102</v>
      </c>
      <c r="E197" s="7" t="s">
        <v>1600</v>
      </c>
      <c r="F197" s="7" t="s">
        <v>1601</v>
      </c>
      <c r="G197" s="8" t="s">
        <v>1886</v>
      </c>
      <c r="H197" s="7" t="s">
        <v>106</v>
      </c>
      <c r="I197" s="23" t="s">
        <v>1887</v>
      </c>
      <c r="J197" s="53" t="s">
        <v>1888</v>
      </c>
      <c r="K197" s="6">
        <v>44159</v>
      </c>
      <c r="L197" s="7" t="s">
        <v>109</v>
      </c>
      <c r="M197" s="7" t="s">
        <v>273</v>
      </c>
      <c r="N197" s="54" t="s">
        <v>1889</v>
      </c>
      <c r="O197" s="10" t="s">
        <v>102</v>
      </c>
      <c r="P197" s="7" t="s">
        <v>1890</v>
      </c>
      <c r="Q197" s="7" t="s">
        <v>113</v>
      </c>
      <c r="R197" s="7" t="s">
        <v>232</v>
      </c>
      <c r="S197" s="7">
        <v>30</v>
      </c>
      <c r="T197" s="7" t="s">
        <v>1037</v>
      </c>
      <c r="U197" s="7">
        <v>7621</v>
      </c>
      <c r="V197" s="7">
        <v>56</v>
      </c>
      <c r="W197" s="7">
        <v>301</v>
      </c>
      <c r="X197" s="10">
        <v>44147</v>
      </c>
      <c r="Y197" s="7" t="s">
        <v>152</v>
      </c>
      <c r="Z197" s="59">
        <v>3585515</v>
      </c>
      <c r="AA197" s="11">
        <v>3585515</v>
      </c>
      <c r="AB197" s="10" t="s">
        <v>102</v>
      </c>
      <c r="AC197" s="11">
        <v>0</v>
      </c>
      <c r="AD197" s="11">
        <f t="shared" si="10"/>
        <v>3585515</v>
      </c>
      <c r="AE197" s="10" t="s">
        <v>102</v>
      </c>
      <c r="AF197" s="10" t="s">
        <v>102</v>
      </c>
      <c r="AG197" s="10" t="s">
        <v>102</v>
      </c>
      <c r="AH197" s="10" t="s">
        <v>102</v>
      </c>
      <c r="AI197" s="10" t="s">
        <v>102</v>
      </c>
      <c r="AJ197" s="12" t="s">
        <v>1891</v>
      </c>
      <c r="AK197" s="7" t="s">
        <v>119</v>
      </c>
      <c r="AL197" s="14" t="s">
        <v>120</v>
      </c>
      <c r="AM197" s="36" t="s">
        <v>121</v>
      </c>
      <c r="AN197" s="36" t="s">
        <v>1892</v>
      </c>
      <c r="AO197" s="36" t="s">
        <v>1893</v>
      </c>
      <c r="AP197" s="56">
        <v>3813000</v>
      </c>
      <c r="AQ197" s="13" t="s">
        <v>123</v>
      </c>
      <c r="AR197" s="55" t="s">
        <v>1894</v>
      </c>
      <c r="AS197" s="13" t="s">
        <v>102</v>
      </c>
      <c r="AT197" s="26" t="s">
        <v>102</v>
      </c>
      <c r="AU197" s="26" t="s">
        <v>102</v>
      </c>
      <c r="AV197" s="26" t="s">
        <v>102</v>
      </c>
      <c r="AW197" s="15" t="s">
        <v>1895</v>
      </c>
      <c r="AX197" s="56">
        <v>264</v>
      </c>
      <c r="AY197" s="57">
        <v>44160</v>
      </c>
      <c r="AZ197" s="13" t="s">
        <v>102</v>
      </c>
      <c r="BA197" s="13" t="s">
        <v>102</v>
      </c>
      <c r="BB197" s="13" t="s">
        <v>102</v>
      </c>
      <c r="BC197" s="13" t="s">
        <v>102</v>
      </c>
      <c r="BD197" s="35">
        <v>44166</v>
      </c>
      <c r="BE197" s="35">
        <v>44195</v>
      </c>
      <c r="BF197" s="10" t="s">
        <v>388</v>
      </c>
      <c r="BG197" s="7" t="s">
        <v>768</v>
      </c>
      <c r="BH197" s="7">
        <v>52966718</v>
      </c>
      <c r="BI197" s="7">
        <v>4</v>
      </c>
      <c r="BJ197" s="5" t="s">
        <v>102</v>
      </c>
      <c r="BK197" s="5" t="s">
        <v>102</v>
      </c>
      <c r="BL197" s="5" t="s">
        <v>102</v>
      </c>
      <c r="BM197" s="5" t="s">
        <v>102</v>
      </c>
      <c r="BN197" s="12" t="str">
        <f>AJ197</f>
        <v xml:space="preserve">OCTAVIA AGUALIMPIA MORENO </v>
      </c>
      <c r="BO197" s="17">
        <f>AD197</f>
        <v>3585515</v>
      </c>
      <c r="BP197" s="17" t="str">
        <f>R197</f>
        <v>1 1. Días</v>
      </c>
      <c r="BQ197" s="18">
        <f>S197</f>
        <v>30</v>
      </c>
      <c r="BR197" s="94"/>
      <c r="BS197" s="93"/>
      <c r="BT197" s="94"/>
      <c r="BU197" s="94"/>
      <c r="BV197" s="94"/>
      <c r="BW197" s="94"/>
      <c r="BX197" s="94"/>
      <c r="BY197" s="94"/>
      <c r="BZ197" s="94"/>
      <c r="CA197" s="94"/>
      <c r="CB197" s="95">
        <v>3585515</v>
      </c>
      <c r="CC197" s="94"/>
      <c r="CD197" s="94"/>
      <c r="CE197" s="94"/>
      <c r="CF197" s="94"/>
      <c r="CG197" s="94"/>
      <c r="CH197" s="94"/>
      <c r="CI197" s="93">
        <f t="shared" si="1"/>
        <v>3585515</v>
      </c>
      <c r="CJ197" s="97">
        <f t="shared" si="2"/>
        <v>1</v>
      </c>
      <c r="CK197" s="98" t="s">
        <v>128</v>
      </c>
      <c r="CL197" s="94"/>
      <c r="CM197" s="94"/>
      <c r="CN197" s="94"/>
      <c r="CO197" s="94"/>
      <c r="CP197" s="94"/>
      <c r="CQ197" s="94">
        <v>1</v>
      </c>
      <c r="CR197" s="94">
        <v>1</v>
      </c>
      <c r="CS197" s="99" t="s">
        <v>1896</v>
      </c>
      <c r="CT197" s="100">
        <v>44193</v>
      </c>
      <c r="CU197" s="101">
        <v>3585515</v>
      </c>
      <c r="CV197" s="92">
        <f t="shared" si="3"/>
        <v>3585515</v>
      </c>
      <c r="CW197" s="93">
        <f t="shared" si="4"/>
        <v>3585515</v>
      </c>
      <c r="CX197" s="93">
        <f t="shared" si="5"/>
        <v>0</v>
      </c>
      <c r="CY197" s="94"/>
      <c r="CZ197" s="94"/>
    </row>
    <row r="198" spans="1:104" ht="90" customHeight="1" x14ac:dyDescent="0.25">
      <c r="A198" s="19" t="s">
        <v>1897</v>
      </c>
      <c r="B198" s="20">
        <v>44158</v>
      </c>
      <c r="C198" s="7" t="s">
        <v>118</v>
      </c>
      <c r="D198" s="5" t="s">
        <v>102</v>
      </c>
      <c r="E198" s="7" t="s">
        <v>1600</v>
      </c>
      <c r="F198" s="7" t="s">
        <v>1601</v>
      </c>
      <c r="G198" s="8" t="s">
        <v>1898</v>
      </c>
      <c r="H198" s="7" t="s">
        <v>106</v>
      </c>
      <c r="I198" s="23" t="s">
        <v>1899</v>
      </c>
      <c r="J198" s="53" t="s">
        <v>1900</v>
      </c>
      <c r="K198" s="6">
        <v>44160</v>
      </c>
      <c r="L198" s="7" t="s">
        <v>109</v>
      </c>
      <c r="M198" s="7" t="s">
        <v>110</v>
      </c>
      <c r="N198" s="54" t="s">
        <v>1901</v>
      </c>
      <c r="O198" s="10" t="s">
        <v>102</v>
      </c>
      <c r="P198" s="7" t="s">
        <v>1902</v>
      </c>
      <c r="Q198" s="7" t="s">
        <v>113</v>
      </c>
      <c r="R198" s="7" t="s">
        <v>114</v>
      </c>
      <c r="S198" s="7">
        <v>3</v>
      </c>
      <c r="T198" s="7" t="s">
        <v>1037</v>
      </c>
      <c r="U198" s="7">
        <v>7621</v>
      </c>
      <c r="V198" s="7">
        <v>56</v>
      </c>
      <c r="W198" s="7">
        <v>308</v>
      </c>
      <c r="X198" s="10">
        <v>44155</v>
      </c>
      <c r="Y198" s="7" t="s">
        <v>152</v>
      </c>
      <c r="Z198" s="11">
        <v>23664399</v>
      </c>
      <c r="AA198" s="11">
        <v>7888133</v>
      </c>
      <c r="AB198" s="10" t="s">
        <v>102</v>
      </c>
      <c r="AC198" s="11">
        <v>0</v>
      </c>
      <c r="AD198" s="11">
        <f t="shared" si="10"/>
        <v>23664399</v>
      </c>
      <c r="AE198" s="10" t="s">
        <v>102</v>
      </c>
      <c r="AF198" s="10" t="s">
        <v>102</v>
      </c>
      <c r="AG198" s="10" t="s">
        <v>102</v>
      </c>
      <c r="AH198" s="10" t="s">
        <v>102</v>
      </c>
      <c r="AI198" s="10" t="s">
        <v>102</v>
      </c>
      <c r="AJ198" s="12" t="s">
        <v>1903</v>
      </c>
      <c r="AK198" s="7" t="s">
        <v>119</v>
      </c>
      <c r="AL198" s="14" t="s">
        <v>120</v>
      </c>
      <c r="AM198" s="36" t="s">
        <v>121</v>
      </c>
      <c r="AN198" s="36" t="s">
        <v>167</v>
      </c>
      <c r="AO198" s="36" t="s">
        <v>666</v>
      </c>
      <c r="AP198" s="56">
        <v>3813000</v>
      </c>
      <c r="AQ198" s="13" t="s">
        <v>341</v>
      </c>
      <c r="AR198" s="14" t="s">
        <v>1904</v>
      </c>
      <c r="AS198" s="13" t="s">
        <v>102</v>
      </c>
      <c r="AT198" s="26" t="s">
        <v>102</v>
      </c>
      <c r="AU198" s="26" t="s">
        <v>102</v>
      </c>
      <c r="AV198" s="26" t="s">
        <v>102</v>
      </c>
      <c r="AW198" s="15" t="s">
        <v>1905</v>
      </c>
      <c r="AX198" s="56">
        <v>265</v>
      </c>
      <c r="AY198" s="57">
        <v>44161</v>
      </c>
      <c r="AZ198" s="13" t="s">
        <v>102</v>
      </c>
      <c r="BA198" s="13" t="s">
        <v>102</v>
      </c>
      <c r="BB198" s="13" t="s">
        <v>102</v>
      </c>
      <c r="BC198" s="13" t="s">
        <v>102</v>
      </c>
      <c r="BD198" s="35">
        <v>44161</v>
      </c>
      <c r="BE198" s="35">
        <v>44252</v>
      </c>
      <c r="BF198" s="10" t="s">
        <v>267</v>
      </c>
      <c r="BG198" s="7" t="s">
        <v>279</v>
      </c>
      <c r="BH198" s="7">
        <v>28915546</v>
      </c>
      <c r="BI198" s="7">
        <v>9</v>
      </c>
      <c r="BJ198" s="5" t="s">
        <v>102</v>
      </c>
      <c r="BK198" s="5" t="s">
        <v>102</v>
      </c>
      <c r="BL198" s="5" t="s">
        <v>102</v>
      </c>
      <c r="BM198" s="5" t="s">
        <v>102</v>
      </c>
      <c r="BN198" s="12" t="str">
        <f>AJ198</f>
        <v xml:space="preserve">DEISY VIVIANA CAÑÓN SUAREZ </v>
      </c>
      <c r="BO198" s="17">
        <f>AD198</f>
        <v>23664399</v>
      </c>
      <c r="BP198" s="17" t="str">
        <f>R198</f>
        <v>2 2. Meses</v>
      </c>
      <c r="BQ198" s="18">
        <f>S198</f>
        <v>3</v>
      </c>
      <c r="BR198" s="94"/>
      <c r="BS198" s="93"/>
      <c r="BT198" s="94"/>
      <c r="BU198" s="94"/>
      <c r="BV198" s="94"/>
      <c r="BW198" s="94"/>
      <c r="BX198" s="94"/>
      <c r="BY198" s="94"/>
      <c r="BZ198" s="94"/>
      <c r="CA198" s="94"/>
      <c r="CB198" s="95">
        <v>1314689</v>
      </c>
      <c r="CC198" s="94"/>
      <c r="CD198" s="94"/>
      <c r="CE198" s="94"/>
      <c r="CF198" s="94"/>
      <c r="CG198" s="94"/>
      <c r="CH198" s="94"/>
      <c r="CI198" s="93">
        <f t="shared" si="1"/>
        <v>1314689</v>
      </c>
      <c r="CJ198" s="97">
        <f t="shared" si="2"/>
        <v>5.5555562598483911E-2</v>
      </c>
      <c r="CK198" s="98" t="s">
        <v>212</v>
      </c>
      <c r="CL198" s="94"/>
      <c r="CM198" s="94"/>
      <c r="CN198" s="94"/>
      <c r="CO198" s="94"/>
      <c r="CP198" s="94"/>
      <c r="CQ198" s="94">
        <v>4</v>
      </c>
      <c r="CR198" s="94">
        <v>1</v>
      </c>
      <c r="CS198" s="99" t="s">
        <v>1906</v>
      </c>
      <c r="CT198" s="100">
        <v>44172</v>
      </c>
      <c r="CU198" s="101">
        <v>1314689</v>
      </c>
      <c r="CV198" s="92">
        <f t="shared" si="3"/>
        <v>1314689</v>
      </c>
      <c r="CW198" s="93">
        <f t="shared" si="4"/>
        <v>1314689</v>
      </c>
      <c r="CX198" s="93">
        <f t="shared" si="5"/>
        <v>22349710</v>
      </c>
      <c r="CY198" s="94"/>
      <c r="CZ198" s="94"/>
    </row>
    <row r="199" spans="1:104" ht="15.75" customHeight="1" x14ac:dyDescent="0.25">
      <c r="A199" s="7" t="s">
        <v>240</v>
      </c>
      <c r="B199" s="7" t="s">
        <v>240</v>
      </c>
      <c r="C199" s="7" t="s">
        <v>240</v>
      </c>
      <c r="D199" s="7" t="s">
        <v>240</v>
      </c>
      <c r="E199" s="7" t="s">
        <v>240</v>
      </c>
      <c r="F199" s="7" t="s">
        <v>240</v>
      </c>
      <c r="G199" s="7" t="s">
        <v>240</v>
      </c>
      <c r="H199" s="7" t="s">
        <v>240</v>
      </c>
      <c r="I199" s="23" t="s">
        <v>240</v>
      </c>
      <c r="J199" s="53" t="s">
        <v>1907</v>
      </c>
      <c r="K199" s="6" t="s">
        <v>240</v>
      </c>
      <c r="L199" s="7" t="s">
        <v>240</v>
      </c>
      <c r="M199" s="7" t="s">
        <v>240</v>
      </c>
      <c r="N199" s="8" t="s">
        <v>240</v>
      </c>
      <c r="O199" s="10" t="s">
        <v>240</v>
      </c>
      <c r="P199" s="7" t="s">
        <v>240</v>
      </c>
      <c r="Q199" s="7" t="s">
        <v>240</v>
      </c>
      <c r="R199" s="7" t="s">
        <v>240</v>
      </c>
      <c r="S199" s="7" t="s">
        <v>240</v>
      </c>
      <c r="T199" s="7" t="s">
        <v>240</v>
      </c>
      <c r="U199" s="7" t="s">
        <v>240</v>
      </c>
      <c r="V199" s="7" t="s">
        <v>240</v>
      </c>
      <c r="W199" s="7" t="s">
        <v>240</v>
      </c>
      <c r="X199" s="10" t="s">
        <v>240</v>
      </c>
      <c r="Y199" s="7" t="s">
        <v>240</v>
      </c>
      <c r="Z199" s="11" t="s">
        <v>240</v>
      </c>
      <c r="AA199" s="11" t="s">
        <v>240</v>
      </c>
      <c r="AB199" s="10" t="s">
        <v>240</v>
      </c>
      <c r="AC199" s="11" t="s">
        <v>240</v>
      </c>
      <c r="AD199" s="11" t="s">
        <v>240</v>
      </c>
      <c r="AE199" s="10" t="s">
        <v>240</v>
      </c>
      <c r="AF199" s="10" t="s">
        <v>240</v>
      </c>
      <c r="AG199" s="10" t="s">
        <v>240</v>
      </c>
      <c r="AH199" s="10" t="s">
        <v>240</v>
      </c>
      <c r="AI199" s="10" t="s">
        <v>240</v>
      </c>
      <c r="AJ199" s="12" t="s">
        <v>240</v>
      </c>
      <c r="AK199" s="7" t="s">
        <v>240</v>
      </c>
      <c r="AL199" s="7" t="s">
        <v>240</v>
      </c>
      <c r="AM199" s="7" t="s">
        <v>240</v>
      </c>
      <c r="AN199" s="7" t="s">
        <v>240</v>
      </c>
      <c r="AO199" s="7" t="s">
        <v>240</v>
      </c>
      <c r="AP199" s="7" t="s">
        <v>240</v>
      </c>
      <c r="AQ199" s="7" t="s">
        <v>240</v>
      </c>
      <c r="AR199" s="7" t="s">
        <v>240</v>
      </c>
      <c r="AS199" s="7" t="s">
        <v>240</v>
      </c>
      <c r="AT199" s="7" t="s">
        <v>240</v>
      </c>
      <c r="AU199" s="7" t="s">
        <v>240</v>
      </c>
      <c r="AV199" s="7" t="s">
        <v>240</v>
      </c>
      <c r="AW199" s="7" t="s">
        <v>240</v>
      </c>
      <c r="AX199" s="7" t="s">
        <v>240</v>
      </c>
      <c r="AY199" s="7" t="s">
        <v>240</v>
      </c>
      <c r="AZ199" s="7" t="s">
        <v>240</v>
      </c>
      <c r="BA199" s="7" t="s">
        <v>240</v>
      </c>
      <c r="BB199" s="7" t="s">
        <v>240</v>
      </c>
      <c r="BC199" s="7" t="s">
        <v>240</v>
      </c>
      <c r="BD199" s="7" t="s">
        <v>240</v>
      </c>
      <c r="BE199" s="7" t="s">
        <v>240</v>
      </c>
      <c r="BF199" s="7" t="s">
        <v>240</v>
      </c>
      <c r="BG199" s="7" t="s">
        <v>240</v>
      </c>
      <c r="BH199" s="7" t="s">
        <v>240</v>
      </c>
      <c r="BI199" s="7" t="s">
        <v>240</v>
      </c>
      <c r="BJ199" s="7" t="s">
        <v>240</v>
      </c>
      <c r="BK199" s="7" t="s">
        <v>240</v>
      </c>
      <c r="BL199" s="7" t="s">
        <v>240</v>
      </c>
      <c r="BM199" s="7" t="s">
        <v>240</v>
      </c>
      <c r="BN199" s="12" t="str">
        <f>AJ199</f>
        <v>ANULADO</v>
      </c>
      <c r="BO199" s="7" t="s">
        <v>240</v>
      </c>
      <c r="BP199" s="17" t="str">
        <f>R199</f>
        <v>ANULADO</v>
      </c>
      <c r="BQ199" s="18" t="str">
        <f>S199</f>
        <v>ANULADO</v>
      </c>
      <c r="BR199" s="94"/>
      <c r="BS199" s="93"/>
      <c r="BT199" s="94"/>
      <c r="BU199" s="94"/>
      <c r="BV199" s="94"/>
      <c r="BW199" s="94"/>
      <c r="BX199" s="94"/>
      <c r="BY199" s="94"/>
      <c r="BZ199" s="94"/>
      <c r="CA199" s="94"/>
      <c r="CB199" s="94"/>
      <c r="CC199" s="94"/>
      <c r="CD199" s="94"/>
      <c r="CE199" s="94"/>
      <c r="CF199" s="94"/>
      <c r="CG199" s="94"/>
      <c r="CH199" s="94"/>
      <c r="CI199" s="93">
        <f t="shared" si="1"/>
        <v>0</v>
      </c>
      <c r="CJ199" s="97" t="e">
        <f t="shared" si="2"/>
        <v>#VALUE!</v>
      </c>
      <c r="CK199" s="98"/>
      <c r="CL199" s="94"/>
      <c r="CM199" s="94"/>
      <c r="CN199" s="94"/>
      <c r="CO199" s="94"/>
      <c r="CP199" s="94"/>
      <c r="CQ199" s="94"/>
      <c r="CR199" s="94"/>
      <c r="CS199" s="99"/>
      <c r="CT199" s="100"/>
      <c r="CU199" s="102"/>
      <c r="CV199" s="92">
        <f t="shared" si="3"/>
        <v>0</v>
      </c>
      <c r="CW199" s="93">
        <f t="shared" si="4"/>
        <v>0</v>
      </c>
      <c r="CX199" s="93" t="e">
        <f t="shared" si="5"/>
        <v>#VALUE!</v>
      </c>
      <c r="CY199" s="94"/>
      <c r="CZ199" s="94"/>
    </row>
    <row r="200" spans="1:104" ht="60" customHeight="1" x14ac:dyDescent="0.25">
      <c r="A200" s="19" t="s">
        <v>1908</v>
      </c>
      <c r="B200" s="20">
        <v>44154</v>
      </c>
      <c r="C200" s="7" t="s">
        <v>118</v>
      </c>
      <c r="D200" s="5" t="s">
        <v>102</v>
      </c>
      <c r="E200" s="7" t="s">
        <v>1600</v>
      </c>
      <c r="F200" s="7" t="s">
        <v>1601</v>
      </c>
      <c r="G200" s="8" t="s">
        <v>1909</v>
      </c>
      <c r="H200" s="7" t="s">
        <v>228</v>
      </c>
      <c r="I200" s="23">
        <v>59416</v>
      </c>
      <c r="J200" s="53" t="s">
        <v>1910</v>
      </c>
      <c r="K200" s="6">
        <v>44160</v>
      </c>
      <c r="L200" s="7" t="s">
        <v>229</v>
      </c>
      <c r="M200" s="7" t="s">
        <v>961</v>
      </c>
      <c r="N200" s="54" t="s">
        <v>1909</v>
      </c>
      <c r="O200" s="10" t="s">
        <v>102</v>
      </c>
      <c r="P200" s="56">
        <v>59416</v>
      </c>
      <c r="Q200" s="7" t="s">
        <v>231</v>
      </c>
      <c r="R200" s="7" t="s">
        <v>232</v>
      </c>
      <c r="S200" s="7">
        <v>10</v>
      </c>
      <c r="T200" s="23" t="s">
        <v>1911</v>
      </c>
      <c r="U200" s="23" t="s">
        <v>1912</v>
      </c>
      <c r="V200" s="7" t="s">
        <v>102</v>
      </c>
      <c r="W200" s="7">
        <v>291</v>
      </c>
      <c r="X200" s="10">
        <v>44145</v>
      </c>
      <c r="Y200" s="7" t="s">
        <v>117</v>
      </c>
      <c r="Z200" s="42">
        <v>2525636</v>
      </c>
      <c r="AA200" s="11" t="s">
        <v>102</v>
      </c>
      <c r="AB200" s="10" t="s">
        <v>102</v>
      </c>
      <c r="AC200" s="11">
        <v>0</v>
      </c>
      <c r="AD200" s="42">
        <f t="shared" ref="AD200:AD220" si="11">Z200+AC200</f>
        <v>2525636</v>
      </c>
      <c r="AE200" s="10" t="s">
        <v>102</v>
      </c>
      <c r="AF200" s="10" t="s">
        <v>102</v>
      </c>
      <c r="AG200" s="10" t="s">
        <v>102</v>
      </c>
      <c r="AH200" s="10" t="s">
        <v>102</v>
      </c>
      <c r="AI200" s="10" t="s">
        <v>102</v>
      </c>
      <c r="AJ200" s="12" t="s">
        <v>1913</v>
      </c>
      <c r="AK200" s="13" t="s">
        <v>235</v>
      </c>
      <c r="AL200" s="14" t="s">
        <v>875</v>
      </c>
      <c r="AM200" s="6" t="s">
        <v>102</v>
      </c>
      <c r="AN200" s="5" t="s">
        <v>102</v>
      </c>
      <c r="AO200" s="5" t="s">
        <v>102</v>
      </c>
      <c r="AP200" s="56">
        <v>3813000</v>
      </c>
      <c r="AQ200" s="13" t="s">
        <v>102</v>
      </c>
      <c r="AR200" s="14" t="s">
        <v>102</v>
      </c>
      <c r="AS200" s="13" t="s">
        <v>203</v>
      </c>
      <c r="AT200" s="26">
        <v>16991</v>
      </c>
      <c r="AU200" s="26" t="s">
        <v>102</v>
      </c>
      <c r="AV200" s="26" t="s">
        <v>102</v>
      </c>
      <c r="AW200" s="15" t="s">
        <v>1914</v>
      </c>
      <c r="AX200" s="23">
        <v>266</v>
      </c>
      <c r="AY200" s="38">
        <v>44162</v>
      </c>
      <c r="AZ200" s="13" t="s">
        <v>102</v>
      </c>
      <c r="BA200" s="13" t="s">
        <v>102</v>
      </c>
      <c r="BB200" s="13" t="s">
        <v>102</v>
      </c>
      <c r="BC200" s="13" t="s">
        <v>102</v>
      </c>
      <c r="BD200" s="35">
        <v>44174</v>
      </c>
      <c r="BE200" s="35">
        <v>44183</v>
      </c>
      <c r="BF200" s="38" t="s">
        <v>126</v>
      </c>
      <c r="BG200" s="23" t="s">
        <v>1600</v>
      </c>
      <c r="BH200" s="23">
        <v>65554501</v>
      </c>
      <c r="BI200" s="7">
        <v>2</v>
      </c>
      <c r="BJ200" s="5" t="s">
        <v>102</v>
      </c>
      <c r="BK200" s="5" t="s">
        <v>102</v>
      </c>
      <c r="BL200" s="5" t="s">
        <v>102</v>
      </c>
      <c r="BM200" s="5" t="s">
        <v>102</v>
      </c>
      <c r="BN200" s="12" t="str">
        <f>AJ200</f>
        <v xml:space="preserve">PANAMERICANA LIBRERÍA Y PAPELERÍA S.A.
</v>
      </c>
      <c r="BO200" s="17">
        <f>AD200</f>
        <v>2525636</v>
      </c>
      <c r="BP200" s="17" t="str">
        <f>R200</f>
        <v>1 1. Días</v>
      </c>
      <c r="BQ200" s="18">
        <f>S200</f>
        <v>10</v>
      </c>
      <c r="BR200" s="94"/>
      <c r="BS200" s="93"/>
      <c r="BT200" s="94"/>
      <c r="BU200" s="94"/>
      <c r="BV200" s="94"/>
      <c r="BW200" s="94"/>
      <c r="BX200" s="94"/>
      <c r="BY200" s="94"/>
      <c r="BZ200" s="94"/>
      <c r="CA200" s="94"/>
      <c r="CB200" s="94"/>
      <c r="CC200" s="94"/>
      <c r="CD200" s="94"/>
      <c r="CE200" s="94"/>
      <c r="CF200" s="94"/>
      <c r="CG200" s="94"/>
      <c r="CH200" s="94"/>
      <c r="CI200" s="93">
        <f t="shared" si="1"/>
        <v>0</v>
      </c>
      <c r="CJ200" s="97">
        <f t="shared" si="2"/>
        <v>0</v>
      </c>
      <c r="CK200" s="98"/>
      <c r="CL200" s="94"/>
      <c r="CM200" s="94"/>
      <c r="CN200" s="94"/>
      <c r="CO200" s="94"/>
      <c r="CP200" s="94"/>
      <c r="CQ200" s="94"/>
      <c r="CR200" s="94"/>
      <c r="CS200" s="99"/>
      <c r="CT200" s="100"/>
      <c r="CU200" s="102"/>
      <c r="CV200" s="92">
        <f t="shared" si="3"/>
        <v>0</v>
      </c>
      <c r="CW200" s="93">
        <f t="shared" si="4"/>
        <v>0</v>
      </c>
      <c r="CX200" s="93">
        <f t="shared" si="5"/>
        <v>2525636</v>
      </c>
      <c r="CY200" s="94"/>
      <c r="CZ200" s="94"/>
    </row>
    <row r="201" spans="1:104" ht="60" customHeight="1" x14ac:dyDescent="0.25">
      <c r="A201" s="19" t="s">
        <v>1908</v>
      </c>
      <c r="B201" s="20">
        <v>44154</v>
      </c>
      <c r="C201" s="7" t="s">
        <v>118</v>
      </c>
      <c r="D201" s="5" t="s">
        <v>102</v>
      </c>
      <c r="E201" s="7" t="s">
        <v>1600</v>
      </c>
      <c r="F201" s="7" t="s">
        <v>1601</v>
      </c>
      <c r="G201" s="8" t="s">
        <v>1915</v>
      </c>
      <c r="H201" s="7" t="s">
        <v>228</v>
      </c>
      <c r="I201" s="23">
        <v>59417</v>
      </c>
      <c r="J201" s="53" t="s">
        <v>1916</v>
      </c>
      <c r="K201" s="6">
        <v>44160</v>
      </c>
      <c r="L201" s="7" t="s">
        <v>229</v>
      </c>
      <c r="M201" s="7" t="s">
        <v>961</v>
      </c>
      <c r="N201" s="54" t="s">
        <v>1915</v>
      </c>
      <c r="O201" s="10" t="s">
        <v>102</v>
      </c>
      <c r="P201" s="56">
        <v>59417</v>
      </c>
      <c r="Q201" s="7" t="s">
        <v>231</v>
      </c>
      <c r="R201" s="7" t="s">
        <v>232</v>
      </c>
      <c r="S201" s="7">
        <v>10</v>
      </c>
      <c r="T201" s="23">
        <v>1310202010202</v>
      </c>
      <c r="U201" s="23" t="s">
        <v>1917</v>
      </c>
      <c r="V201" s="7" t="s">
        <v>102</v>
      </c>
      <c r="W201" s="7">
        <v>291</v>
      </c>
      <c r="X201" s="10">
        <v>44145</v>
      </c>
      <c r="Y201" s="7" t="s">
        <v>117</v>
      </c>
      <c r="Z201" s="42">
        <v>6201120</v>
      </c>
      <c r="AA201" s="11" t="s">
        <v>102</v>
      </c>
      <c r="AB201" s="7" t="s">
        <v>102</v>
      </c>
      <c r="AC201" s="11">
        <v>0</v>
      </c>
      <c r="AD201" s="42">
        <f t="shared" si="11"/>
        <v>6201120</v>
      </c>
      <c r="AE201" s="7" t="s">
        <v>102</v>
      </c>
      <c r="AF201" s="7" t="s">
        <v>102</v>
      </c>
      <c r="AG201" s="7" t="s">
        <v>102</v>
      </c>
      <c r="AH201" s="7" t="s">
        <v>102</v>
      </c>
      <c r="AI201" s="7" t="s">
        <v>102</v>
      </c>
      <c r="AJ201" s="12" t="s">
        <v>1918</v>
      </c>
      <c r="AK201" s="13" t="s">
        <v>235</v>
      </c>
      <c r="AL201" s="14" t="s">
        <v>585</v>
      </c>
      <c r="AM201" s="5" t="s">
        <v>102</v>
      </c>
      <c r="AN201" s="5" t="s">
        <v>102</v>
      </c>
      <c r="AO201" s="5" t="s">
        <v>102</v>
      </c>
      <c r="AP201" s="56">
        <v>3813000</v>
      </c>
      <c r="AQ201" s="13" t="s">
        <v>102</v>
      </c>
      <c r="AR201" s="14" t="s">
        <v>102</v>
      </c>
      <c r="AS201" s="13" t="s">
        <v>203</v>
      </c>
      <c r="AT201" s="26">
        <v>37597</v>
      </c>
      <c r="AU201" s="26" t="s">
        <v>102</v>
      </c>
      <c r="AV201" s="26" t="s">
        <v>102</v>
      </c>
      <c r="AW201" s="15" t="s">
        <v>1914</v>
      </c>
      <c r="AX201" s="23">
        <v>267</v>
      </c>
      <c r="AY201" s="38">
        <v>44162</v>
      </c>
      <c r="AZ201" s="13" t="s">
        <v>102</v>
      </c>
      <c r="BA201" s="13" t="s">
        <v>102</v>
      </c>
      <c r="BB201" s="13" t="s">
        <v>102</v>
      </c>
      <c r="BC201" s="13" t="s">
        <v>102</v>
      </c>
      <c r="BD201" s="35">
        <v>44166</v>
      </c>
      <c r="BE201" s="35">
        <v>44174</v>
      </c>
      <c r="BF201" s="38" t="s">
        <v>126</v>
      </c>
      <c r="BG201" s="23" t="s">
        <v>1600</v>
      </c>
      <c r="BH201" s="23">
        <v>65554501</v>
      </c>
      <c r="BI201" s="7">
        <v>2</v>
      </c>
      <c r="BJ201" s="5" t="s">
        <v>102</v>
      </c>
      <c r="BK201" s="5" t="s">
        <v>102</v>
      </c>
      <c r="BL201" s="5" t="s">
        <v>102</v>
      </c>
      <c r="BM201" s="5" t="s">
        <v>102</v>
      </c>
      <c r="BN201" s="12" t="str">
        <f>AJ201</f>
        <v xml:space="preserve">MAKRO SUPERMAYORISTAS S.A.S </v>
      </c>
      <c r="BO201" s="17">
        <f>AD201</f>
        <v>6201120</v>
      </c>
      <c r="BP201" s="17" t="str">
        <f>R201</f>
        <v>1 1. Días</v>
      </c>
      <c r="BQ201" s="18">
        <f>S201</f>
        <v>10</v>
      </c>
      <c r="BR201" s="94"/>
      <c r="BS201" s="93"/>
      <c r="BT201" s="94"/>
      <c r="BU201" s="94"/>
      <c r="BV201" s="94"/>
      <c r="BW201" s="94"/>
      <c r="BX201" s="94"/>
      <c r="BY201" s="94"/>
      <c r="BZ201" s="94"/>
      <c r="CA201" s="94"/>
      <c r="CB201" s="94"/>
      <c r="CC201" s="94"/>
      <c r="CD201" s="94"/>
      <c r="CE201" s="94"/>
      <c r="CF201" s="94"/>
      <c r="CG201" s="94"/>
      <c r="CH201" s="94"/>
      <c r="CI201" s="93">
        <f t="shared" si="1"/>
        <v>0</v>
      </c>
      <c r="CJ201" s="97">
        <f t="shared" si="2"/>
        <v>0</v>
      </c>
      <c r="CK201" s="98"/>
      <c r="CL201" s="94"/>
      <c r="CM201" s="94"/>
      <c r="CN201" s="94"/>
      <c r="CO201" s="94"/>
      <c r="CP201" s="94"/>
      <c r="CQ201" s="94"/>
      <c r="CR201" s="94"/>
      <c r="CS201" s="99"/>
      <c r="CT201" s="100"/>
      <c r="CU201" s="102"/>
      <c r="CV201" s="92">
        <f t="shared" si="3"/>
        <v>0</v>
      </c>
      <c r="CW201" s="93">
        <f t="shared" si="4"/>
        <v>0</v>
      </c>
      <c r="CX201" s="93">
        <f t="shared" si="5"/>
        <v>6201120</v>
      </c>
      <c r="CY201" s="94"/>
      <c r="CZ201" s="94"/>
    </row>
    <row r="202" spans="1:104" ht="146.25" customHeight="1" x14ac:dyDescent="0.25">
      <c r="A202" s="7" t="s">
        <v>1919</v>
      </c>
      <c r="B202" s="20">
        <v>44099</v>
      </c>
      <c r="C202" s="7" t="s">
        <v>1920</v>
      </c>
      <c r="D202" s="5" t="s">
        <v>102</v>
      </c>
      <c r="E202" s="7" t="s">
        <v>103</v>
      </c>
      <c r="F202" s="7" t="s">
        <v>104</v>
      </c>
      <c r="G202" s="8" t="s">
        <v>1921</v>
      </c>
      <c r="H202" s="7" t="s">
        <v>106</v>
      </c>
      <c r="I202" s="23" t="s">
        <v>1922</v>
      </c>
      <c r="J202" s="53" t="s">
        <v>1923</v>
      </c>
      <c r="K202" s="6">
        <v>44161</v>
      </c>
      <c r="L202" s="7" t="s">
        <v>109</v>
      </c>
      <c r="M202" s="7" t="s">
        <v>961</v>
      </c>
      <c r="N202" s="54" t="s">
        <v>1924</v>
      </c>
      <c r="O202" s="10" t="s">
        <v>102</v>
      </c>
      <c r="P202" s="7" t="s">
        <v>1925</v>
      </c>
      <c r="Q202" s="7" t="s">
        <v>231</v>
      </c>
      <c r="R202" s="7" t="s">
        <v>114</v>
      </c>
      <c r="S202" s="7">
        <v>12</v>
      </c>
      <c r="T202" s="7" t="s">
        <v>1081</v>
      </c>
      <c r="U202" s="7">
        <v>7632</v>
      </c>
      <c r="V202" s="7">
        <v>54</v>
      </c>
      <c r="W202" s="7">
        <v>215</v>
      </c>
      <c r="X202" s="10">
        <v>44029</v>
      </c>
      <c r="Y202" s="7" t="s">
        <v>152</v>
      </c>
      <c r="Z202" s="11">
        <v>156832000</v>
      </c>
      <c r="AA202" s="11" t="s">
        <v>102</v>
      </c>
      <c r="AB202" s="11" t="s">
        <v>102</v>
      </c>
      <c r="AC202" s="11">
        <v>0</v>
      </c>
      <c r="AD202" s="11">
        <f t="shared" si="11"/>
        <v>156832000</v>
      </c>
      <c r="AE202" s="11" t="s">
        <v>102</v>
      </c>
      <c r="AF202" s="11" t="s">
        <v>102</v>
      </c>
      <c r="AG202" s="11" t="s">
        <v>102</v>
      </c>
      <c r="AH202" s="11" t="s">
        <v>102</v>
      </c>
      <c r="AI202" s="11" t="s">
        <v>102</v>
      </c>
      <c r="AJ202" s="12" t="s">
        <v>1926</v>
      </c>
      <c r="AK202" s="7" t="s">
        <v>235</v>
      </c>
      <c r="AL202" s="24"/>
      <c r="AM202" s="6" t="s">
        <v>102</v>
      </c>
      <c r="AN202" s="6" t="s">
        <v>102</v>
      </c>
      <c r="AO202" s="6" t="s">
        <v>102</v>
      </c>
      <c r="AP202" s="56">
        <v>3813000</v>
      </c>
      <c r="AQ202" s="13" t="s">
        <v>102</v>
      </c>
      <c r="AR202" s="14" t="s">
        <v>102</v>
      </c>
      <c r="AS202" s="13" t="s">
        <v>203</v>
      </c>
      <c r="AT202" s="40" t="s">
        <v>1927</v>
      </c>
      <c r="AU202" s="26" t="s">
        <v>102</v>
      </c>
      <c r="AV202" s="26" t="s">
        <v>102</v>
      </c>
      <c r="AW202" s="15" t="s">
        <v>1928</v>
      </c>
      <c r="AX202" s="23">
        <v>268</v>
      </c>
      <c r="AY202" s="38">
        <v>44163</v>
      </c>
      <c r="AZ202" s="13" t="s">
        <v>102</v>
      </c>
      <c r="BA202" s="13" t="s">
        <v>102</v>
      </c>
      <c r="BB202" s="13" t="s">
        <v>102</v>
      </c>
      <c r="BC202" s="13" t="s">
        <v>102</v>
      </c>
      <c r="BD202" s="35">
        <v>44165</v>
      </c>
      <c r="BE202" s="35">
        <v>44529</v>
      </c>
      <c r="BF202" s="10" t="s">
        <v>238</v>
      </c>
      <c r="BG202" s="7" t="s">
        <v>239</v>
      </c>
      <c r="BH202" s="7">
        <v>79468174</v>
      </c>
      <c r="BI202" s="7">
        <v>1</v>
      </c>
      <c r="BJ202" s="5" t="s">
        <v>102</v>
      </c>
      <c r="BK202" s="5" t="s">
        <v>102</v>
      </c>
      <c r="BL202" s="5" t="s">
        <v>102</v>
      </c>
      <c r="BM202" s="5" t="s">
        <v>102</v>
      </c>
      <c r="BN202" s="12" t="str">
        <f>AJ202</f>
        <v>UNIÓN TEMPORAL TACG-COINSA 2020</v>
      </c>
      <c r="BO202" s="17">
        <f>AD202</f>
        <v>156832000</v>
      </c>
      <c r="BP202" s="17" t="str">
        <f>R202</f>
        <v>2 2. Meses</v>
      </c>
      <c r="BQ202" s="18">
        <f>S202</f>
        <v>12</v>
      </c>
      <c r="BR202" s="94"/>
      <c r="BS202" s="93"/>
      <c r="BT202" s="94"/>
      <c r="BU202" s="94"/>
      <c r="BV202" s="94"/>
      <c r="BW202" s="94"/>
      <c r="BX202" s="94"/>
      <c r="BY202" s="94"/>
      <c r="BZ202" s="94"/>
      <c r="CA202" s="94"/>
      <c r="CB202" s="95">
        <v>156832000</v>
      </c>
      <c r="CC202" s="94"/>
      <c r="CD202" s="94"/>
      <c r="CE202" s="94"/>
      <c r="CF202" s="94"/>
      <c r="CG202" s="94"/>
      <c r="CH202" s="94"/>
      <c r="CI202" s="93">
        <f t="shared" si="1"/>
        <v>156832000</v>
      </c>
      <c r="CJ202" s="97">
        <f t="shared" si="2"/>
        <v>1</v>
      </c>
      <c r="CK202" s="98" t="s">
        <v>128</v>
      </c>
      <c r="CL202" s="94"/>
      <c r="CM202" s="94"/>
      <c r="CN202" s="94"/>
      <c r="CO202" s="94"/>
      <c r="CP202" s="94"/>
      <c r="CQ202" s="94">
        <v>1</v>
      </c>
      <c r="CR202" s="94">
        <v>1</v>
      </c>
      <c r="CS202" s="99" t="s">
        <v>1929</v>
      </c>
      <c r="CT202" s="100">
        <v>44188</v>
      </c>
      <c r="CU202" s="101">
        <v>156832000</v>
      </c>
      <c r="CV202" s="92">
        <f t="shared" si="3"/>
        <v>156832000</v>
      </c>
      <c r="CW202" s="93">
        <f t="shared" si="4"/>
        <v>156832000</v>
      </c>
      <c r="CX202" s="93">
        <f t="shared" si="5"/>
        <v>0</v>
      </c>
      <c r="CY202" s="94"/>
      <c r="CZ202" s="94"/>
    </row>
    <row r="203" spans="1:104" ht="60" customHeight="1" x14ac:dyDescent="0.25">
      <c r="A203" s="19" t="s">
        <v>1930</v>
      </c>
      <c r="B203" s="20">
        <v>44161</v>
      </c>
      <c r="C203" s="7" t="s">
        <v>118</v>
      </c>
      <c r="D203" s="5" t="s">
        <v>102</v>
      </c>
      <c r="E203" s="7" t="s">
        <v>1600</v>
      </c>
      <c r="F203" s="7" t="s">
        <v>1601</v>
      </c>
      <c r="G203" s="8" t="s">
        <v>1931</v>
      </c>
      <c r="H203" s="7" t="s">
        <v>228</v>
      </c>
      <c r="I203" s="23">
        <v>59772</v>
      </c>
      <c r="J203" s="53" t="s">
        <v>1932</v>
      </c>
      <c r="K203" s="6">
        <v>44161</v>
      </c>
      <c r="L203" s="7" t="s">
        <v>229</v>
      </c>
      <c r="M203" s="7" t="s">
        <v>911</v>
      </c>
      <c r="N203" s="54" t="s">
        <v>1931</v>
      </c>
      <c r="O203" s="10" t="s">
        <v>102</v>
      </c>
      <c r="P203" s="7">
        <v>59772</v>
      </c>
      <c r="Q203" s="7" t="s">
        <v>231</v>
      </c>
      <c r="R203" s="7" t="s">
        <v>114</v>
      </c>
      <c r="S203" s="7">
        <v>4</v>
      </c>
      <c r="T203" s="60">
        <v>1310202010203</v>
      </c>
      <c r="U203" s="23" t="s">
        <v>1933</v>
      </c>
      <c r="V203" s="23" t="s">
        <v>1934</v>
      </c>
      <c r="W203" s="7">
        <v>302</v>
      </c>
      <c r="X203" s="10">
        <v>44148</v>
      </c>
      <c r="Y203" s="7" t="s">
        <v>117</v>
      </c>
      <c r="Z203" s="11">
        <v>6229433</v>
      </c>
      <c r="AA203" s="11" t="s">
        <v>102</v>
      </c>
      <c r="AB203" s="7" t="s">
        <v>102</v>
      </c>
      <c r="AC203" s="11">
        <v>0</v>
      </c>
      <c r="AD203" s="11">
        <f t="shared" si="11"/>
        <v>6229433</v>
      </c>
      <c r="AE203" s="7" t="s">
        <v>102</v>
      </c>
      <c r="AF203" s="7" t="s">
        <v>102</v>
      </c>
      <c r="AG203" s="7" t="s">
        <v>102</v>
      </c>
      <c r="AH203" s="7" t="s">
        <v>102</v>
      </c>
      <c r="AI203" s="7" t="s">
        <v>102</v>
      </c>
      <c r="AJ203" s="12" t="s">
        <v>1935</v>
      </c>
      <c r="AK203" s="7" t="s">
        <v>235</v>
      </c>
      <c r="AL203" s="14" t="s">
        <v>875</v>
      </c>
      <c r="AM203" s="5" t="s">
        <v>102</v>
      </c>
      <c r="AN203" s="5" t="s">
        <v>102</v>
      </c>
      <c r="AO203" s="5" t="s">
        <v>102</v>
      </c>
      <c r="AP203" s="56">
        <v>3813000</v>
      </c>
      <c r="AQ203" s="13" t="s">
        <v>102</v>
      </c>
      <c r="AR203" s="14" t="s">
        <v>102</v>
      </c>
      <c r="AS203" s="13" t="s">
        <v>203</v>
      </c>
      <c r="AT203" s="26">
        <v>33078</v>
      </c>
      <c r="AU203" s="26" t="s">
        <v>102</v>
      </c>
      <c r="AV203" s="26" t="s">
        <v>102</v>
      </c>
      <c r="AW203" s="15" t="s">
        <v>1936</v>
      </c>
      <c r="AX203" s="7">
        <v>273</v>
      </c>
      <c r="AY203" s="10">
        <v>44167</v>
      </c>
      <c r="AZ203" s="13" t="s">
        <v>102</v>
      </c>
      <c r="BA203" s="13" t="s">
        <v>102</v>
      </c>
      <c r="BB203" s="13" t="s">
        <v>102</v>
      </c>
      <c r="BC203" s="13" t="s">
        <v>102</v>
      </c>
      <c r="BD203" s="35">
        <v>44167</v>
      </c>
      <c r="BE203" s="35">
        <v>44287</v>
      </c>
      <c r="BF203" s="10" t="s">
        <v>126</v>
      </c>
      <c r="BG203" s="7" t="s">
        <v>143</v>
      </c>
      <c r="BH203" s="7">
        <v>51649014</v>
      </c>
      <c r="BI203" s="7">
        <v>5</v>
      </c>
      <c r="BJ203" s="5" t="s">
        <v>102</v>
      </c>
      <c r="BK203" s="5" t="s">
        <v>102</v>
      </c>
      <c r="BL203" s="5" t="s">
        <v>102</v>
      </c>
      <c r="BM203" s="5" t="s">
        <v>102</v>
      </c>
      <c r="BN203" s="12" t="str">
        <f>AJ203</f>
        <v xml:space="preserve">ORGANIZACIÓN TERPEL S.A </v>
      </c>
      <c r="BO203" s="17">
        <f>AD203</f>
        <v>6229433</v>
      </c>
      <c r="BP203" s="17" t="str">
        <f>R203</f>
        <v>2 2. Meses</v>
      </c>
      <c r="BQ203" s="18">
        <f>S203</f>
        <v>4</v>
      </c>
      <c r="BR203" s="94"/>
      <c r="BS203" s="93"/>
      <c r="BT203" s="94"/>
      <c r="BU203" s="94"/>
      <c r="BV203" s="94"/>
      <c r="BW203" s="94"/>
      <c r="BX203" s="94"/>
      <c r="BY203" s="94"/>
      <c r="BZ203" s="94"/>
      <c r="CA203" s="94"/>
      <c r="CB203" s="94"/>
      <c r="CC203" s="94"/>
      <c r="CD203" s="94"/>
      <c r="CE203" s="94"/>
      <c r="CF203" s="94"/>
      <c r="CG203" s="94"/>
      <c r="CH203" s="94"/>
      <c r="CI203" s="93">
        <f t="shared" si="1"/>
        <v>0</v>
      </c>
      <c r="CJ203" s="97">
        <f t="shared" si="2"/>
        <v>0</v>
      </c>
      <c r="CK203" s="98"/>
      <c r="CL203" s="94"/>
      <c r="CM203" s="94"/>
      <c r="CN203" s="94"/>
      <c r="CO203" s="94"/>
      <c r="CP203" s="94"/>
      <c r="CQ203" s="94"/>
      <c r="CR203" s="94"/>
      <c r="CS203" s="99"/>
      <c r="CT203" s="100"/>
      <c r="CU203" s="102"/>
      <c r="CV203" s="92">
        <f t="shared" si="3"/>
        <v>0</v>
      </c>
      <c r="CW203" s="93">
        <f t="shared" si="4"/>
        <v>0</v>
      </c>
      <c r="CX203" s="93">
        <f t="shared" si="5"/>
        <v>6229433</v>
      </c>
      <c r="CY203" s="94"/>
      <c r="CZ203" s="94"/>
    </row>
    <row r="204" spans="1:104" ht="90" customHeight="1" x14ac:dyDescent="0.25">
      <c r="A204" s="19" t="s">
        <v>1937</v>
      </c>
      <c r="B204" s="20">
        <v>44162</v>
      </c>
      <c r="C204" s="7" t="s">
        <v>145</v>
      </c>
      <c r="D204" s="5" t="s">
        <v>102</v>
      </c>
      <c r="E204" s="7" t="s">
        <v>1600</v>
      </c>
      <c r="F204" s="7" t="s">
        <v>1601</v>
      </c>
      <c r="G204" s="8" t="s">
        <v>1938</v>
      </c>
      <c r="H204" s="7" t="s">
        <v>106</v>
      </c>
      <c r="I204" s="23" t="s">
        <v>1939</v>
      </c>
      <c r="J204" s="53" t="s">
        <v>1940</v>
      </c>
      <c r="K204" s="6">
        <v>44165</v>
      </c>
      <c r="L204" s="7" t="s">
        <v>109</v>
      </c>
      <c r="M204" s="7" t="s">
        <v>273</v>
      </c>
      <c r="N204" s="54" t="s">
        <v>1941</v>
      </c>
      <c r="O204" s="10" t="s">
        <v>102</v>
      </c>
      <c r="P204" s="7" t="s">
        <v>1942</v>
      </c>
      <c r="Q204" s="7" t="s">
        <v>113</v>
      </c>
      <c r="R204" s="7" t="s">
        <v>114</v>
      </c>
      <c r="S204" s="7">
        <v>1</v>
      </c>
      <c r="T204" s="7" t="s">
        <v>1327</v>
      </c>
      <c r="U204" s="7">
        <v>7608</v>
      </c>
      <c r="V204" s="7">
        <v>56</v>
      </c>
      <c r="W204" s="7">
        <v>295</v>
      </c>
      <c r="X204" s="10">
        <v>44146</v>
      </c>
      <c r="Y204" s="7" t="s">
        <v>152</v>
      </c>
      <c r="Z204" s="11">
        <v>2868412</v>
      </c>
      <c r="AA204" s="11">
        <v>2868412</v>
      </c>
      <c r="AB204" s="7" t="s">
        <v>102</v>
      </c>
      <c r="AC204" s="11">
        <v>0</v>
      </c>
      <c r="AD204" s="11">
        <f t="shared" si="11"/>
        <v>2868412</v>
      </c>
      <c r="AE204" s="7" t="s">
        <v>102</v>
      </c>
      <c r="AF204" s="7" t="s">
        <v>102</v>
      </c>
      <c r="AG204" s="7" t="s">
        <v>102</v>
      </c>
      <c r="AH204" s="7" t="s">
        <v>102</v>
      </c>
      <c r="AI204" s="7" t="s">
        <v>102</v>
      </c>
      <c r="AJ204" s="12" t="s">
        <v>1943</v>
      </c>
      <c r="AK204" s="7" t="s">
        <v>119</v>
      </c>
      <c r="AL204" s="14" t="s">
        <v>120</v>
      </c>
      <c r="AM204" s="5" t="s">
        <v>121</v>
      </c>
      <c r="AN204" s="5" t="s">
        <v>1944</v>
      </c>
      <c r="AO204" s="5" t="s">
        <v>1945</v>
      </c>
      <c r="AP204" s="56">
        <v>3813000</v>
      </c>
      <c r="AQ204" s="13" t="s">
        <v>1946</v>
      </c>
      <c r="AR204" s="14" t="s">
        <v>1947</v>
      </c>
      <c r="AS204" s="13" t="s">
        <v>102</v>
      </c>
      <c r="AT204" s="26" t="s">
        <v>1934</v>
      </c>
      <c r="AU204" s="26" t="s">
        <v>102</v>
      </c>
      <c r="AV204" s="26" t="s">
        <v>102</v>
      </c>
      <c r="AW204" s="15" t="s">
        <v>1948</v>
      </c>
      <c r="AX204" s="7">
        <v>270</v>
      </c>
      <c r="AY204" s="10">
        <v>44166</v>
      </c>
      <c r="AZ204" s="13" t="s">
        <v>102</v>
      </c>
      <c r="BA204" s="13" t="s">
        <v>102</v>
      </c>
      <c r="BB204" s="13" t="s">
        <v>102</v>
      </c>
      <c r="BC204" s="13" t="s">
        <v>102</v>
      </c>
      <c r="BD204" s="35">
        <v>44166</v>
      </c>
      <c r="BE204" s="35">
        <v>44196</v>
      </c>
      <c r="BF204" s="10" t="s">
        <v>158</v>
      </c>
      <c r="BG204" s="7" t="s">
        <v>159</v>
      </c>
      <c r="BH204" s="7">
        <v>80767640</v>
      </c>
      <c r="BI204" s="7">
        <v>7</v>
      </c>
      <c r="BJ204" s="5" t="s">
        <v>102</v>
      </c>
      <c r="BK204" s="5" t="s">
        <v>102</v>
      </c>
      <c r="BL204" s="5" t="s">
        <v>102</v>
      </c>
      <c r="BM204" s="5" t="s">
        <v>102</v>
      </c>
      <c r="BN204" s="12" t="str">
        <f>AJ204</f>
        <v xml:space="preserve">ZULY NATALIA NANDAR CASTAÑEDA </v>
      </c>
      <c r="BO204" s="17">
        <f>AD204</f>
        <v>2868412</v>
      </c>
      <c r="BP204" s="17" t="str">
        <f>R204</f>
        <v>2 2. Meses</v>
      </c>
      <c r="BQ204" s="18">
        <f>S204</f>
        <v>1</v>
      </c>
      <c r="BR204" s="94"/>
      <c r="BS204" s="93"/>
      <c r="BT204" s="94"/>
      <c r="BU204" s="94"/>
      <c r="BV204" s="94"/>
      <c r="BW204" s="94"/>
      <c r="BX204" s="94"/>
      <c r="BY204" s="94"/>
      <c r="BZ204" s="94"/>
      <c r="CA204" s="94"/>
      <c r="CB204" s="94"/>
      <c r="CC204" s="94"/>
      <c r="CD204" s="94"/>
      <c r="CE204" s="94"/>
      <c r="CF204" s="94"/>
      <c r="CG204" s="94"/>
      <c r="CH204" s="94"/>
      <c r="CI204" s="93">
        <f t="shared" si="1"/>
        <v>0</v>
      </c>
      <c r="CJ204" s="97">
        <f t="shared" si="2"/>
        <v>0</v>
      </c>
      <c r="CK204" s="98"/>
      <c r="CL204" s="94"/>
      <c r="CM204" s="94"/>
      <c r="CN204" s="94"/>
      <c r="CO204" s="94"/>
      <c r="CP204" s="94"/>
      <c r="CQ204" s="94"/>
      <c r="CR204" s="94"/>
      <c r="CS204" s="99"/>
      <c r="CT204" s="100"/>
      <c r="CU204" s="102"/>
      <c r="CV204" s="92">
        <f t="shared" si="3"/>
        <v>0</v>
      </c>
      <c r="CW204" s="93">
        <f t="shared" si="4"/>
        <v>0</v>
      </c>
      <c r="CX204" s="93">
        <f t="shared" si="5"/>
        <v>2868412</v>
      </c>
      <c r="CY204" s="94"/>
      <c r="CZ204" s="94"/>
    </row>
    <row r="205" spans="1:104" ht="70.5" customHeight="1" x14ac:dyDescent="0.25">
      <c r="A205" s="19" t="s">
        <v>1949</v>
      </c>
      <c r="B205" s="20">
        <v>44165</v>
      </c>
      <c r="C205" s="7" t="s">
        <v>145</v>
      </c>
      <c r="D205" s="5" t="s">
        <v>102</v>
      </c>
      <c r="E205" s="7" t="s">
        <v>1600</v>
      </c>
      <c r="F205" s="7" t="s">
        <v>1601</v>
      </c>
      <c r="G205" s="41" t="s">
        <v>1950</v>
      </c>
      <c r="H205" s="7" t="s">
        <v>106</v>
      </c>
      <c r="I205" s="23" t="s">
        <v>1951</v>
      </c>
      <c r="J205" s="53" t="s">
        <v>1952</v>
      </c>
      <c r="K205" s="6">
        <v>44165</v>
      </c>
      <c r="L205" s="7" t="s">
        <v>109</v>
      </c>
      <c r="M205" s="7" t="s">
        <v>110</v>
      </c>
      <c r="N205" s="54" t="s">
        <v>1953</v>
      </c>
      <c r="O205" s="7" t="s">
        <v>102</v>
      </c>
      <c r="P205" s="7" t="s">
        <v>1954</v>
      </c>
      <c r="Q205" s="7" t="s">
        <v>113</v>
      </c>
      <c r="R205" s="7" t="s">
        <v>114</v>
      </c>
      <c r="S205" s="7">
        <v>2</v>
      </c>
      <c r="T205" s="7" t="s">
        <v>1037</v>
      </c>
      <c r="U205" s="7">
        <v>7621</v>
      </c>
      <c r="V205" s="7">
        <v>56</v>
      </c>
      <c r="W205" s="7">
        <v>311</v>
      </c>
      <c r="X205" s="10">
        <v>44160</v>
      </c>
      <c r="Y205" s="7" t="s">
        <v>152</v>
      </c>
      <c r="Z205" s="11">
        <v>15776266</v>
      </c>
      <c r="AA205" s="11">
        <v>7888133</v>
      </c>
      <c r="AB205" s="7" t="s">
        <v>102</v>
      </c>
      <c r="AC205" s="11">
        <v>0</v>
      </c>
      <c r="AD205" s="11">
        <f t="shared" si="11"/>
        <v>15776266</v>
      </c>
      <c r="AE205" s="7" t="s">
        <v>102</v>
      </c>
      <c r="AF205" s="7" t="s">
        <v>102</v>
      </c>
      <c r="AG205" s="7" t="s">
        <v>102</v>
      </c>
      <c r="AH205" s="7" t="s">
        <v>102</v>
      </c>
      <c r="AI205" s="7" t="s">
        <v>102</v>
      </c>
      <c r="AJ205" s="12" t="s">
        <v>1955</v>
      </c>
      <c r="AK205" s="7" t="s">
        <v>119</v>
      </c>
      <c r="AL205" s="14" t="s">
        <v>120</v>
      </c>
      <c r="AM205" s="5" t="s">
        <v>121</v>
      </c>
      <c r="AN205" s="5" t="s">
        <v>1956</v>
      </c>
      <c r="AO205" s="5" t="s">
        <v>1956</v>
      </c>
      <c r="AP205" s="56">
        <v>3813000</v>
      </c>
      <c r="AQ205" s="13" t="s">
        <v>1957</v>
      </c>
      <c r="AR205" s="14" t="s">
        <v>1958</v>
      </c>
      <c r="AS205" s="13" t="s">
        <v>102</v>
      </c>
      <c r="AT205" s="26" t="s">
        <v>1934</v>
      </c>
      <c r="AU205" s="26" t="s">
        <v>102</v>
      </c>
      <c r="AV205" s="26" t="s">
        <v>102</v>
      </c>
      <c r="AW205" s="15" t="s">
        <v>1959</v>
      </c>
      <c r="AX205" s="7">
        <v>271</v>
      </c>
      <c r="AY205" s="10">
        <v>44166</v>
      </c>
      <c r="AZ205" s="13" t="s">
        <v>102</v>
      </c>
      <c r="BA205" s="13" t="s">
        <v>102</v>
      </c>
      <c r="BB205" s="13" t="s">
        <v>102</v>
      </c>
      <c r="BC205" s="13" t="s">
        <v>102</v>
      </c>
      <c r="BD205" s="35">
        <v>44166</v>
      </c>
      <c r="BE205" s="35">
        <v>44227</v>
      </c>
      <c r="BF205" s="10" t="s">
        <v>298</v>
      </c>
      <c r="BG205" s="7" t="s">
        <v>299</v>
      </c>
      <c r="BH205" s="7">
        <v>39742375</v>
      </c>
      <c r="BI205" s="7">
        <v>2</v>
      </c>
      <c r="BJ205" s="5" t="s">
        <v>102</v>
      </c>
      <c r="BK205" s="5" t="s">
        <v>102</v>
      </c>
      <c r="BL205" s="5" t="s">
        <v>102</v>
      </c>
      <c r="BM205" s="5" t="s">
        <v>102</v>
      </c>
      <c r="BN205" s="12" t="str">
        <f>AJ205</f>
        <v xml:space="preserve">MARÍA MARGARITA RODRÍGUEZ NOPE </v>
      </c>
      <c r="BO205" s="17">
        <f>AD205</f>
        <v>15776266</v>
      </c>
      <c r="BP205" s="17" t="str">
        <f>R205</f>
        <v>2 2. Meses</v>
      </c>
      <c r="BQ205" s="18">
        <f>S205</f>
        <v>2</v>
      </c>
      <c r="BR205" s="94"/>
      <c r="BS205" s="93"/>
      <c r="BT205" s="94"/>
      <c r="BU205" s="94"/>
      <c r="BV205" s="94"/>
      <c r="BW205" s="94"/>
      <c r="BX205" s="94"/>
      <c r="BY205" s="94"/>
      <c r="BZ205" s="94"/>
      <c r="CA205" s="94"/>
      <c r="CB205" s="94"/>
      <c r="CC205" s="94"/>
      <c r="CD205" s="94"/>
      <c r="CE205" s="94"/>
      <c r="CF205" s="94"/>
      <c r="CG205" s="94"/>
      <c r="CH205" s="94"/>
      <c r="CI205" s="93">
        <f t="shared" si="1"/>
        <v>0</v>
      </c>
      <c r="CJ205" s="97">
        <f t="shared" si="2"/>
        <v>0</v>
      </c>
      <c r="CK205" s="98"/>
      <c r="CL205" s="94"/>
      <c r="CM205" s="94"/>
      <c r="CN205" s="94"/>
      <c r="CO205" s="94"/>
      <c r="CP205" s="94"/>
      <c r="CQ205" s="94"/>
      <c r="CR205" s="94"/>
      <c r="CS205" s="99"/>
      <c r="CT205" s="100"/>
      <c r="CU205" s="102"/>
      <c r="CV205" s="92">
        <f t="shared" si="3"/>
        <v>0</v>
      </c>
      <c r="CW205" s="93">
        <f t="shared" si="4"/>
        <v>0</v>
      </c>
      <c r="CX205" s="93">
        <f t="shared" si="5"/>
        <v>15776266</v>
      </c>
      <c r="CY205" s="94"/>
      <c r="CZ205" s="94"/>
    </row>
    <row r="206" spans="1:104" ht="70.5" customHeight="1" x14ac:dyDescent="0.25">
      <c r="A206" s="19" t="s">
        <v>1960</v>
      </c>
      <c r="B206" s="20">
        <v>44165</v>
      </c>
      <c r="C206" s="7" t="s">
        <v>145</v>
      </c>
      <c r="D206" s="5" t="s">
        <v>102</v>
      </c>
      <c r="E206" s="7" t="s">
        <v>1600</v>
      </c>
      <c r="F206" s="7" t="s">
        <v>1601</v>
      </c>
      <c r="G206" s="41" t="s">
        <v>1961</v>
      </c>
      <c r="H206" s="7" t="s">
        <v>106</v>
      </c>
      <c r="I206" s="23" t="s">
        <v>1962</v>
      </c>
      <c r="J206" s="53" t="s">
        <v>1963</v>
      </c>
      <c r="K206" s="6">
        <v>44165</v>
      </c>
      <c r="L206" s="7" t="s">
        <v>109</v>
      </c>
      <c r="M206" s="7" t="s">
        <v>110</v>
      </c>
      <c r="N206" s="54" t="s">
        <v>1964</v>
      </c>
      <c r="O206" s="7" t="s">
        <v>102</v>
      </c>
      <c r="P206" s="7" t="s">
        <v>1965</v>
      </c>
      <c r="Q206" s="7" t="s">
        <v>113</v>
      </c>
      <c r="R206" s="7" t="s">
        <v>114</v>
      </c>
      <c r="S206" s="7">
        <v>1</v>
      </c>
      <c r="T206" s="7" t="s">
        <v>1966</v>
      </c>
      <c r="U206" s="7">
        <v>7621</v>
      </c>
      <c r="V206" s="7">
        <v>56</v>
      </c>
      <c r="W206" s="7">
        <v>297</v>
      </c>
      <c r="X206" s="10">
        <v>44146</v>
      </c>
      <c r="Y206" s="7" t="s">
        <v>152</v>
      </c>
      <c r="Z206" s="11">
        <v>7171030</v>
      </c>
      <c r="AA206" s="11">
        <v>7171030</v>
      </c>
      <c r="AB206" s="7" t="s">
        <v>102</v>
      </c>
      <c r="AC206" s="11">
        <v>0</v>
      </c>
      <c r="AD206" s="11">
        <f t="shared" si="11"/>
        <v>7171030</v>
      </c>
      <c r="AE206" s="7" t="s">
        <v>102</v>
      </c>
      <c r="AF206" s="7" t="s">
        <v>102</v>
      </c>
      <c r="AG206" s="7" t="s">
        <v>102</v>
      </c>
      <c r="AH206" s="7" t="s">
        <v>102</v>
      </c>
      <c r="AI206" s="7" t="s">
        <v>102</v>
      </c>
      <c r="AJ206" s="12" t="s">
        <v>1967</v>
      </c>
      <c r="AK206" s="7" t="s">
        <v>119</v>
      </c>
      <c r="AL206" s="14" t="s">
        <v>120</v>
      </c>
      <c r="AM206" s="5" t="s">
        <v>121</v>
      </c>
      <c r="AN206" s="5" t="s">
        <v>1956</v>
      </c>
      <c r="AO206" s="5" t="s">
        <v>1956</v>
      </c>
      <c r="AP206" s="56">
        <v>3813000</v>
      </c>
      <c r="AQ206" s="13" t="s">
        <v>1968</v>
      </c>
      <c r="AR206" s="14" t="s">
        <v>124</v>
      </c>
      <c r="AS206" s="13" t="s">
        <v>102</v>
      </c>
      <c r="AT206" s="26" t="s">
        <v>1934</v>
      </c>
      <c r="AU206" s="26" t="s">
        <v>102</v>
      </c>
      <c r="AV206" s="26" t="s">
        <v>102</v>
      </c>
      <c r="AW206" s="15" t="s">
        <v>1969</v>
      </c>
      <c r="AX206" s="7">
        <v>272</v>
      </c>
      <c r="AY206" s="10">
        <v>44166</v>
      </c>
      <c r="AZ206" s="13" t="s">
        <v>102</v>
      </c>
      <c r="BA206" s="13" t="s">
        <v>102</v>
      </c>
      <c r="BB206" s="13" t="s">
        <v>102</v>
      </c>
      <c r="BC206" s="13" t="s">
        <v>102</v>
      </c>
      <c r="BD206" s="35">
        <v>44166</v>
      </c>
      <c r="BE206" s="35">
        <v>44195</v>
      </c>
      <c r="BF206" s="10" t="s">
        <v>298</v>
      </c>
      <c r="BG206" s="7" t="s">
        <v>299</v>
      </c>
      <c r="BH206" s="7">
        <v>39742375</v>
      </c>
      <c r="BI206" s="7">
        <v>2</v>
      </c>
      <c r="BJ206" s="5" t="s">
        <v>102</v>
      </c>
      <c r="BK206" s="5" t="s">
        <v>102</v>
      </c>
      <c r="BL206" s="5" t="s">
        <v>102</v>
      </c>
      <c r="BM206" s="5" t="s">
        <v>102</v>
      </c>
      <c r="BN206" s="12" t="str">
        <f>AJ206</f>
        <v xml:space="preserve">JOSÉ JAVIER PINTO CASTAÑEDA </v>
      </c>
      <c r="BO206" s="17">
        <f>AD206</f>
        <v>7171030</v>
      </c>
      <c r="BP206" s="17" t="str">
        <f>R206</f>
        <v>2 2. Meses</v>
      </c>
      <c r="BQ206" s="18">
        <f>S206</f>
        <v>1</v>
      </c>
      <c r="BR206" s="94"/>
      <c r="BS206" s="93"/>
      <c r="BT206" s="94"/>
      <c r="BU206" s="94"/>
      <c r="BV206" s="94"/>
      <c r="BW206" s="94"/>
      <c r="BX206" s="94"/>
      <c r="BY206" s="94"/>
      <c r="BZ206" s="94"/>
      <c r="CA206" s="94"/>
      <c r="CB206" s="94"/>
      <c r="CC206" s="94"/>
      <c r="CD206" s="94"/>
      <c r="CE206" s="94"/>
      <c r="CF206" s="94"/>
      <c r="CG206" s="94"/>
      <c r="CH206" s="94"/>
      <c r="CI206" s="93">
        <f t="shared" si="1"/>
        <v>0</v>
      </c>
      <c r="CJ206" s="97">
        <f t="shared" si="2"/>
        <v>0</v>
      </c>
      <c r="CK206" s="98"/>
      <c r="CL206" s="94"/>
      <c r="CM206" s="94"/>
      <c r="CN206" s="94"/>
      <c r="CO206" s="94"/>
      <c r="CP206" s="94"/>
      <c r="CQ206" s="94"/>
      <c r="CR206" s="94"/>
      <c r="CS206" s="99"/>
      <c r="CT206" s="100"/>
      <c r="CU206" s="102"/>
      <c r="CV206" s="92">
        <f t="shared" si="3"/>
        <v>0</v>
      </c>
      <c r="CW206" s="93">
        <f t="shared" si="4"/>
        <v>0</v>
      </c>
      <c r="CX206" s="93">
        <f t="shared" si="5"/>
        <v>7171030</v>
      </c>
      <c r="CY206" s="94"/>
      <c r="CZ206" s="94"/>
    </row>
    <row r="207" spans="1:104" ht="83.25" customHeight="1" x14ac:dyDescent="0.25">
      <c r="A207" s="19" t="s">
        <v>1970</v>
      </c>
      <c r="B207" s="20">
        <v>44165</v>
      </c>
      <c r="C207" s="7" t="s">
        <v>145</v>
      </c>
      <c r="D207" s="5" t="s">
        <v>102</v>
      </c>
      <c r="E207" s="7" t="s">
        <v>1600</v>
      </c>
      <c r="F207" s="7" t="s">
        <v>1601</v>
      </c>
      <c r="G207" s="41" t="s">
        <v>1971</v>
      </c>
      <c r="H207" s="7" t="s">
        <v>106</v>
      </c>
      <c r="I207" s="23" t="s">
        <v>1972</v>
      </c>
      <c r="J207" s="53" t="s">
        <v>1973</v>
      </c>
      <c r="K207" s="6">
        <v>44165</v>
      </c>
      <c r="L207" s="7" t="s">
        <v>109</v>
      </c>
      <c r="M207" s="7" t="s">
        <v>110</v>
      </c>
      <c r="N207" s="54" t="s">
        <v>1974</v>
      </c>
      <c r="O207" s="7" t="s">
        <v>102</v>
      </c>
      <c r="P207" s="7" t="s">
        <v>1975</v>
      </c>
      <c r="Q207" s="7" t="s">
        <v>113</v>
      </c>
      <c r="R207" s="7" t="s">
        <v>114</v>
      </c>
      <c r="S207" s="7">
        <v>1</v>
      </c>
      <c r="T207" s="7" t="s">
        <v>1966</v>
      </c>
      <c r="U207" s="7">
        <v>7621</v>
      </c>
      <c r="V207" s="7">
        <v>56</v>
      </c>
      <c r="W207" s="7">
        <v>296</v>
      </c>
      <c r="X207" s="10">
        <v>44146</v>
      </c>
      <c r="Y207" s="7" t="s">
        <v>152</v>
      </c>
      <c r="Z207" s="11">
        <v>7171030</v>
      </c>
      <c r="AA207" s="11">
        <v>7171030</v>
      </c>
      <c r="AB207" s="7" t="s">
        <v>102</v>
      </c>
      <c r="AC207" s="11">
        <v>0</v>
      </c>
      <c r="AD207" s="11">
        <f t="shared" si="11"/>
        <v>7171030</v>
      </c>
      <c r="AE207" s="7" t="s">
        <v>102</v>
      </c>
      <c r="AF207" s="7" t="s">
        <v>102</v>
      </c>
      <c r="AG207" s="7" t="s">
        <v>102</v>
      </c>
      <c r="AH207" s="7" t="s">
        <v>102</v>
      </c>
      <c r="AI207" s="7" t="s">
        <v>102</v>
      </c>
      <c r="AJ207" s="12" t="s">
        <v>1976</v>
      </c>
      <c r="AK207" s="7" t="s">
        <v>119</v>
      </c>
      <c r="AL207" s="14" t="s">
        <v>120</v>
      </c>
      <c r="AM207" s="5" t="s">
        <v>121</v>
      </c>
      <c r="AN207" s="5" t="s">
        <v>1956</v>
      </c>
      <c r="AO207" s="5" t="s">
        <v>1956</v>
      </c>
      <c r="AP207" s="56">
        <v>3813000</v>
      </c>
      <c r="AQ207" s="13" t="s">
        <v>1957</v>
      </c>
      <c r="AR207" s="14" t="s">
        <v>1874</v>
      </c>
      <c r="AS207" s="13" t="s">
        <v>102</v>
      </c>
      <c r="AT207" s="26" t="s">
        <v>1934</v>
      </c>
      <c r="AU207" s="26" t="s">
        <v>102</v>
      </c>
      <c r="AV207" s="26" t="s">
        <v>102</v>
      </c>
      <c r="AW207" s="15" t="s">
        <v>1977</v>
      </c>
      <c r="AX207" s="7">
        <v>276</v>
      </c>
      <c r="AY207" s="10">
        <v>44167</v>
      </c>
      <c r="AZ207" s="13" t="s">
        <v>102</v>
      </c>
      <c r="BA207" s="13" t="s">
        <v>102</v>
      </c>
      <c r="BB207" s="13" t="s">
        <v>102</v>
      </c>
      <c r="BC207" s="13" t="s">
        <v>102</v>
      </c>
      <c r="BD207" s="35">
        <v>44167</v>
      </c>
      <c r="BE207" s="35">
        <v>44197</v>
      </c>
      <c r="BF207" s="10" t="s">
        <v>298</v>
      </c>
      <c r="BG207" s="7" t="s">
        <v>299</v>
      </c>
      <c r="BH207" s="7">
        <v>39742375</v>
      </c>
      <c r="BI207" s="7">
        <v>2</v>
      </c>
      <c r="BJ207" s="5" t="s">
        <v>102</v>
      </c>
      <c r="BK207" s="5" t="s">
        <v>102</v>
      </c>
      <c r="BL207" s="5" t="s">
        <v>102</v>
      </c>
      <c r="BM207" s="5" t="s">
        <v>102</v>
      </c>
      <c r="BN207" s="12" t="str">
        <f>AJ207</f>
        <v xml:space="preserve">JOVITA IDALBA SANABRIA CHARRY </v>
      </c>
      <c r="BO207" s="17">
        <f>AD207</f>
        <v>7171030</v>
      </c>
      <c r="BP207" s="17" t="str">
        <f>R207</f>
        <v>2 2. Meses</v>
      </c>
      <c r="BQ207" s="18">
        <f>S207</f>
        <v>1</v>
      </c>
      <c r="BR207" s="94"/>
      <c r="BS207" s="93"/>
      <c r="BT207" s="94"/>
      <c r="BU207" s="94"/>
      <c r="BV207" s="94"/>
      <c r="BW207" s="94"/>
      <c r="BX207" s="94"/>
      <c r="BY207" s="94"/>
      <c r="BZ207" s="94"/>
      <c r="CA207" s="94"/>
      <c r="CB207" s="94"/>
      <c r="CC207" s="94"/>
      <c r="CD207" s="94"/>
      <c r="CE207" s="94"/>
      <c r="CF207" s="94"/>
      <c r="CG207" s="94"/>
      <c r="CH207" s="94"/>
      <c r="CI207" s="93">
        <f t="shared" si="1"/>
        <v>0</v>
      </c>
      <c r="CJ207" s="97">
        <f t="shared" si="2"/>
        <v>0</v>
      </c>
      <c r="CK207" s="98"/>
      <c r="CL207" s="94"/>
      <c r="CM207" s="94"/>
      <c r="CN207" s="94"/>
      <c r="CO207" s="94"/>
      <c r="CP207" s="94"/>
      <c r="CQ207" s="94"/>
      <c r="CR207" s="94"/>
      <c r="CS207" s="99"/>
      <c r="CT207" s="100"/>
      <c r="CU207" s="102"/>
      <c r="CV207" s="92">
        <f t="shared" si="3"/>
        <v>0</v>
      </c>
      <c r="CW207" s="93">
        <f t="shared" si="4"/>
        <v>0</v>
      </c>
      <c r="CX207" s="93">
        <f t="shared" si="5"/>
        <v>7171030</v>
      </c>
      <c r="CY207" s="94"/>
      <c r="CZ207" s="94"/>
    </row>
    <row r="208" spans="1:104" ht="77.25" customHeight="1" x14ac:dyDescent="0.25">
      <c r="A208" s="19" t="s">
        <v>1978</v>
      </c>
      <c r="B208" s="20">
        <v>44165</v>
      </c>
      <c r="C208" s="7" t="s">
        <v>1838</v>
      </c>
      <c r="D208" s="5" t="s">
        <v>102</v>
      </c>
      <c r="E208" s="7" t="s">
        <v>1600</v>
      </c>
      <c r="F208" s="7" t="s">
        <v>1601</v>
      </c>
      <c r="G208" s="41" t="s">
        <v>1979</v>
      </c>
      <c r="H208" s="7" t="s">
        <v>106</v>
      </c>
      <c r="I208" s="23" t="s">
        <v>1980</v>
      </c>
      <c r="J208" s="53" t="s">
        <v>1981</v>
      </c>
      <c r="K208" s="6">
        <v>44165</v>
      </c>
      <c r="L208" s="7" t="s">
        <v>109</v>
      </c>
      <c r="M208" s="7" t="s">
        <v>110</v>
      </c>
      <c r="N208" s="54" t="s">
        <v>1982</v>
      </c>
      <c r="O208" s="7" t="s">
        <v>102</v>
      </c>
      <c r="P208" s="7" t="s">
        <v>1983</v>
      </c>
      <c r="Q208" s="7" t="s">
        <v>113</v>
      </c>
      <c r="R208" s="7" t="s">
        <v>232</v>
      </c>
      <c r="S208" s="7">
        <v>30</v>
      </c>
      <c r="T208" s="7" t="s">
        <v>115</v>
      </c>
      <c r="U208" s="7" t="s">
        <v>116</v>
      </c>
      <c r="V208" s="7" t="s">
        <v>1934</v>
      </c>
      <c r="W208" s="7">
        <v>314</v>
      </c>
      <c r="X208" s="10">
        <v>44161</v>
      </c>
      <c r="Y208" s="7" t="s">
        <v>117</v>
      </c>
      <c r="Z208" s="11">
        <v>6453927</v>
      </c>
      <c r="AA208" s="11">
        <v>6453927</v>
      </c>
      <c r="AB208" s="7" t="s">
        <v>102</v>
      </c>
      <c r="AC208" s="11">
        <v>0</v>
      </c>
      <c r="AD208" s="11">
        <f t="shared" si="11"/>
        <v>6453927</v>
      </c>
      <c r="AE208" s="7" t="s">
        <v>102</v>
      </c>
      <c r="AF208" s="7" t="s">
        <v>102</v>
      </c>
      <c r="AG208" s="7" t="s">
        <v>102</v>
      </c>
      <c r="AH208" s="7" t="s">
        <v>102</v>
      </c>
      <c r="AI208" s="7" t="s">
        <v>102</v>
      </c>
      <c r="AJ208" s="12" t="s">
        <v>1191</v>
      </c>
      <c r="AK208" s="7" t="s">
        <v>119</v>
      </c>
      <c r="AL208" s="14" t="s">
        <v>120</v>
      </c>
      <c r="AM208" s="5" t="s">
        <v>121</v>
      </c>
      <c r="AN208" s="5" t="s">
        <v>1956</v>
      </c>
      <c r="AO208" s="5" t="s">
        <v>1956</v>
      </c>
      <c r="AP208" s="56">
        <v>3813000</v>
      </c>
      <c r="AQ208" s="13" t="s">
        <v>1984</v>
      </c>
      <c r="AR208" s="14" t="s">
        <v>1874</v>
      </c>
      <c r="AS208" s="13" t="s">
        <v>102</v>
      </c>
      <c r="AT208" s="26" t="s">
        <v>1934</v>
      </c>
      <c r="AU208" s="26" t="s">
        <v>102</v>
      </c>
      <c r="AV208" s="26" t="s">
        <v>102</v>
      </c>
      <c r="AW208" s="15" t="s">
        <v>1985</v>
      </c>
      <c r="AX208" s="7">
        <v>269</v>
      </c>
      <c r="AY208" s="10">
        <v>44165</v>
      </c>
      <c r="AZ208" s="13" t="s">
        <v>102</v>
      </c>
      <c r="BA208" s="13" t="s">
        <v>102</v>
      </c>
      <c r="BB208" s="13" t="s">
        <v>102</v>
      </c>
      <c r="BC208" s="13" t="s">
        <v>102</v>
      </c>
      <c r="BD208" s="16">
        <v>44166</v>
      </c>
      <c r="BE208" s="16">
        <v>44195</v>
      </c>
      <c r="BF208" s="10" t="s">
        <v>126</v>
      </c>
      <c r="BG208" s="7" t="s">
        <v>1600</v>
      </c>
      <c r="BH208" s="7">
        <v>65554501</v>
      </c>
      <c r="BI208" s="7">
        <v>2</v>
      </c>
      <c r="BJ208" s="5" t="s">
        <v>102</v>
      </c>
      <c r="BK208" s="5" t="s">
        <v>102</v>
      </c>
      <c r="BL208" s="5" t="s">
        <v>102</v>
      </c>
      <c r="BM208" s="5" t="s">
        <v>102</v>
      </c>
      <c r="BN208" s="12" t="str">
        <f>AJ208</f>
        <v>LUIS GABRIEL TORRES GRANADOS</v>
      </c>
      <c r="BO208" s="17">
        <f>AD208</f>
        <v>6453927</v>
      </c>
      <c r="BP208" s="17" t="str">
        <f>R208</f>
        <v>1 1. Días</v>
      </c>
      <c r="BQ208" s="18">
        <f>S208</f>
        <v>30</v>
      </c>
      <c r="BR208" s="94"/>
      <c r="BS208" s="93"/>
      <c r="BT208" s="94"/>
      <c r="BU208" s="94"/>
      <c r="BV208" s="94"/>
      <c r="BW208" s="94"/>
      <c r="BX208" s="94"/>
      <c r="BY208" s="94"/>
      <c r="BZ208" s="94"/>
      <c r="CA208" s="94"/>
      <c r="CB208" s="95">
        <v>6453927</v>
      </c>
      <c r="CC208" s="94"/>
      <c r="CD208" s="94"/>
      <c r="CE208" s="94"/>
      <c r="CF208" s="94"/>
      <c r="CG208" s="94"/>
      <c r="CH208" s="94"/>
      <c r="CI208" s="93">
        <f t="shared" si="1"/>
        <v>6453927</v>
      </c>
      <c r="CJ208" s="97">
        <f t="shared" si="2"/>
        <v>1</v>
      </c>
      <c r="CK208" s="98" t="s">
        <v>128</v>
      </c>
      <c r="CL208" s="94"/>
      <c r="CM208" s="94"/>
      <c r="CN208" s="94"/>
      <c r="CO208" s="94"/>
      <c r="CP208" s="94"/>
      <c r="CQ208" s="94">
        <v>1</v>
      </c>
      <c r="CR208" s="94">
        <v>1</v>
      </c>
      <c r="CS208" s="99" t="s">
        <v>1986</v>
      </c>
      <c r="CT208" s="100">
        <v>44193</v>
      </c>
      <c r="CU208" s="101">
        <v>6453927</v>
      </c>
      <c r="CV208" s="92">
        <f t="shared" si="3"/>
        <v>6453927</v>
      </c>
      <c r="CW208" s="93">
        <f t="shared" si="4"/>
        <v>6453927</v>
      </c>
      <c r="CX208" s="93">
        <f t="shared" si="5"/>
        <v>0</v>
      </c>
      <c r="CY208" s="94"/>
      <c r="CZ208" s="94"/>
    </row>
    <row r="209" spans="1:104" ht="59.25" customHeight="1" x14ac:dyDescent="0.25">
      <c r="A209" s="19" t="s">
        <v>1987</v>
      </c>
      <c r="B209" s="20">
        <v>44165</v>
      </c>
      <c r="C209" s="7" t="s">
        <v>118</v>
      </c>
      <c r="D209" s="5" t="s">
        <v>102</v>
      </c>
      <c r="E209" s="7" t="s">
        <v>1600</v>
      </c>
      <c r="F209" s="7" t="s">
        <v>1601</v>
      </c>
      <c r="G209" s="41" t="s">
        <v>1988</v>
      </c>
      <c r="H209" s="7" t="s">
        <v>106</v>
      </c>
      <c r="I209" s="23" t="s">
        <v>1989</v>
      </c>
      <c r="J209" s="53" t="s">
        <v>1990</v>
      </c>
      <c r="K209" s="6">
        <v>44165</v>
      </c>
      <c r="L209" s="7" t="s">
        <v>109</v>
      </c>
      <c r="M209" s="7" t="s">
        <v>110</v>
      </c>
      <c r="N209" s="54" t="s">
        <v>1991</v>
      </c>
      <c r="O209" s="7" t="s">
        <v>102</v>
      </c>
      <c r="P209" s="7" t="s">
        <v>1992</v>
      </c>
      <c r="Q209" s="7" t="s">
        <v>113</v>
      </c>
      <c r="R209" s="7" t="s">
        <v>114</v>
      </c>
      <c r="S209" s="7">
        <v>1</v>
      </c>
      <c r="T209" s="7" t="s">
        <v>1966</v>
      </c>
      <c r="U209" s="7">
        <v>7621</v>
      </c>
      <c r="V209" s="7">
        <v>56</v>
      </c>
      <c r="W209" s="7">
        <v>310</v>
      </c>
      <c r="X209" s="10">
        <v>44160</v>
      </c>
      <c r="Y209" s="7" t="s">
        <v>152</v>
      </c>
      <c r="Z209" s="11">
        <v>4302618</v>
      </c>
      <c r="AA209" s="11">
        <v>4302618</v>
      </c>
      <c r="AB209" s="7" t="s">
        <v>102</v>
      </c>
      <c r="AC209" s="11">
        <v>0</v>
      </c>
      <c r="AD209" s="11">
        <f t="shared" si="11"/>
        <v>4302618</v>
      </c>
      <c r="AE209" s="7" t="s">
        <v>102</v>
      </c>
      <c r="AF209" s="7" t="s">
        <v>102</v>
      </c>
      <c r="AG209" s="7" t="s">
        <v>102</v>
      </c>
      <c r="AH209" s="7" t="s">
        <v>102</v>
      </c>
      <c r="AI209" s="7" t="s">
        <v>102</v>
      </c>
      <c r="AJ209" s="12" t="s">
        <v>1993</v>
      </c>
      <c r="AK209" s="7" t="s">
        <v>119</v>
      </c>
      <c r="AL209" s="14" t="s">
        <v>120</v>
      </c>
      <c r="AM209" s="5" t="s">
        <v>121</v>
      </c>
      <c r="AN209" s="5" t="s">
        <v>1956</v>
      </c>
      <c r="AO209" s="5" t="s">
        <v>1956</v>
      </c>
      <c r="AP209" s="56">
        <v>3813000</v>
      </c>
      <c r="AQ209" s="13" t="s">
        <v>1984</v>
      </c>
      <c r="AR209" s="14" t="s">
        <v>1452</v>
      </c>
      <c r="AS209" s="13" t="s">
        <v>102</v>
      </c>
      <c r="AT209" s="26" t="s">
        <v>1934</v>
      </c>
      <c r="AU209" s="26" t="s">
        <v>102</v>
      </c>
      <c r="AV209" s="26" t="s">
        <v>102</v>
      </c>
      <c r="AW209" s="15" t="s">
        <v>1994</v>
      </c>
      <c r="AX209" s="7">
        <v>274</v>
      </c>
      <c r="AY209" s="10">
        <v>44167</v>
      </c>
      <c r="AZ209" s="13" t="s">
        <v>102</v>
      </c>
      <c r="BA209" s="13" t="s">
        <v>102</v>
      </c>
      <c r="BB209" s="13" t="s">
        <v>102</v>
      </c>
      <c r="BC209" s="13" t="s">
        <v>102</v>
      </c>
      <c r="BD209" s="35">
        <v>44167</v>
      </c>
      <c r="BE209" s="35">
        <v>44197</v>
      </c>
      <c r="BF209" s="10" t="s">
        <v>288</v>
      </c>
      <c r="BG209" s="7" t="s">
        <v>895</v>
      </c>
      <c r="BH209" s="7">
        <v>72171247</v>
      </c>
      <c r="BI209" s="7">
        <v>7</v>
      </c>
      <c r="BJ209" s="5" t="s">
        <v>102</v>
      </c>
      <c r="BK209" s="5" t="s">
        <v>102</v>
      </c>
      <c r="BL209" s="5" t="s">
        <v>102</v>
      </c>
      <c r="BM209" s="5" t="s">
        <v>102</v>
      </c>
      <c r="BN209" s="12" t="str">
        <f>AJ209</f>
        <v xml:space="preserve">AURA CRISTINA SAENZ PINTILLA </v>
      </c>
      <c r="BO209" s="17">
        <f>AD209</f>
        <v>4302618</v>
      </c>
      <c r="BP209" s="17" t="str">
        <f>R209</f>
        <v>2 2. Meses</v>
      </c>
      <c r="BQ209" s="18">
        <f>S209</f>
        <v>1</v>
      </c>
      <c r="BR209" s="94"/>
      <c r="BS209" s="93"/>
      <c r="BT209" s="94"/>
      <c r="BU209" s="94"/>
      <c r="BV209" s="94"/>
      <c r="BW209" s="94"/>
      <c r="BX209" s="94"/>
      <c r="BY209" s="94"/>
      <c r="BZ209" s="94"/>
      <c r="CA209" s="94"/>
      <c r="CB209" s="94"/>
      <c r="CC209" s="94"/>
      <c r="CD209" s="94"/>
      <c r="CE209" s="94"/>
      <c r="CF209" s="94"/>
      <c r="CG209" s="94"/>
      <c r="CH209" s="94"/>
      <c r="CI209" s="93">
        <f t="shared" si="1"/>
        <v>0</v>
      </c>
      <c r="CJ209" s="97">
        <f t="shared" si="2"/>
        <v>0</v>
      </c>
      <c r="CK209" s="98"/>
      <c r="CL209" s="94"/>
      <c r="CM209" s="94"/>
      <c r="CN209" s="94"/>
      <c r="CO209" s="94"/>
      <c r="CP209" s="94"/>
      <c r="CQ209" s="94"/>
      <c r="CR209" s="94"/>
      <c r="CS209" s="99"/>
      <c r="CT209" s="100"/>
      <c r="CU209" s="102"/>
      <c r="CV209" s="92">
        <f t="shared" si="3"/>
        <v>0</v>
      </c>
      <c r="CW209" s="93">
        <f t="shared" si="4"/>
        <v>0</v>
      </c>
      <c r="CX209" s="93">
        <f t="shared" si="5"/>
        <v>4302618</v>
      </c>
      <c r="CY209" s="94"/>
      <c r="CZ209" s="94"/>
    </row>
    <row r="210" spans="1:104" ht="60.75" customHeight="1" x14ac:dyDescent="0.25">
      <c r="A210" s="19" t="s">
        <v>1995</v>
      </c>
      <c r="B210" s="20">
        <v>44165</v>
      </c>
      <c r="C210" s="7" t="s">
        <v>118</v>
      </c>
      <c r="D210" s="5" t="s">
        <v>102</v>
      </c>
      <c r="E210" s="7" t="s">
        <v>1600</v>
      </c>
      <c r="F210" s="7" t="s">
        <v>1601</v>
      </c>
      <c r="G210" s="41" t="s">
        <v>1996</v>
      </c>
      <c r="H210" s="7" t="s">
        <v>106</v>
      </c>
      <c r="I210" s="23" t="s">
        <v>1997</v>
      </c>
      <c r="J210" s="53" t="s">
        <v>1998</v>
      </c>
      <c r="K210" s="6">
        <v>44165</v>
      </c>
      <c r="L210" s="7" t="s">
        <v>109</v>
      </c>
      <c r="M210" s="7" t="s">
        <v>110</v>
      </c>
      <c r="N210" s="54" t="s">
        <v>1999</v>
      </c>
      <c r="O210" s="7" t="s">
        <v>102</v>
      </c>
      <c r="P210" s="7" t="s">
        <v>2000</v>
      </c>
      <c r="Q210" s="7" t="s">
        <v>113</v>
      </c>
      <c r="R210" s="7" t="s">
        <v>114</v>
      </c>
      <c r="S210" s="7">
        <v>1</v>
      </c>
      <c r="T210" s="7" t="s">
        <v>1966</v>
      </c>
      <c r="U210" s="7">
        <v>7621</v>
      </c>
      <c r="V210" s="7">
        <v>56</v>
      </c>
      <c r="W210" s="7">
        <v>315</v>
      </c>
      <c r="X210" s="10">
        <v>44162</v>
      </c>
      <c r="Y210" s="7" t="s">
        <v>152</v>
      </c>
      <c r="Z210" s="11">
        <v>4302618</v>
      </c>
      <c r="AA210" s="11">
        <v>4302618</v>
      </c>
      <c r="AB210" s="7" t="s">
        <v>102</v>
      </c>
      <c r="AC210" s="11">
        <v>0</v>
      </c>
      <c r="AD210" s="11">
        <f t="shared" si="11"/>
        <v>4302618</v>
      </c>
      <c r="AE210" s="7" t="s">
        <v>102</v>
      </c>
      <c r="AF210" s="7" t="s">
        <v>102</v>
      </c>
      <c r="AG210" s="7" t="s">
        <v>102</v>
      </c>
      <c r="AH210" s="7" t="s">
        <v>102</v>
      </c>
      <c r="AI210" s="7" t="s">
        <v>102</v>
      </c>
      <c r="AJ210" s="12" t="s">
        <v>2001</v>
      </c>
      <c r="AK210" s="7" t="s">
        <v>119</v>
      </c>
      <c r="AL210" s="14" t="s">
        <v>120</v>
      </c>
      <c r="AM210" s="5" t="s">
        <v>121</v>
      </c>
      <c r="AN210" s="5" t="s">
        <v>1956</v>
      </c>
      <c r="AO210" s="5" t="s">
        <v>1956</v>
      </c>
      <c r="AP210" s="56">
        <v>3813000</v>
      </c>
      <c r="AQ210" s="13" t="s">
        <v>484</v>
      </c>
      <c r="AR210" s="14" t="s">
        <v>1452</v>
      </c>
      <c r="AS210" s="13" t="s">
        <v>102</v>
      </c>
      <c r="AT210" s="26" t="s">
        <v>1934</v>
      </c>
      <c r="AU210" s="26" t="s">
        <v>102</v>
      </c>
      <c r="AV210" s="26" t="s">
        <v>102</v>
      </c>
      <c r="AW210" s="15" t="s">
        <v>2002</v>
      </c>
      <c r="AX210" s="7">
        <v>275</v>
      </c>
      <c r="AY210" s="10">
        <v>44167</v>
      </c>
      <c r="AZ210" s="13" t="s">
        <v>102</v>
      </c>
      <c r="BA210" s="13" t="s">
        <v>102</v>
      </c>
      <c r="BB210" s="13" t="s">
        <v>102</v>
      </c>
      <c r="BC210" s="13" t="s">
        <v>102</v>
      </c>
      <c r="BD210" s="35">
        <v>44167</v>
      </c>
      <c r="BE210" s="35">
        <v>44197</v>
      </c>
      <c r="BF210" s="10" t="s">
        <v>288</v>
      </c>
      <c r="BG210" s="7" t="s">
        <v>895</v>
      </c>
      <c r="BH210" s="7">
        <v>72171247</v>
      </c>
      <c r="BI210" s="7">
        <v>7</v>
      </c>
      <c r="BJ210" s="5" t="s">
        <v>102</v>
      </c>
      <c r="BK210" s="5" t="s">
        <v>102</v>
      </c>
      <c r="BL210" s="5" t="s">
        <v>102</v>
      </c>
      <c r="BM210" s="5" t="s">
        <v>102</v>
      </c>
      <c r="BN210" s="12" t="str">
        <f>AJ210</f>
        <v xml:space="preserve">LUISA CAROLINA BELTRAN GUTIERREZ </v>
      </c>
      <c r="BO210" s="17">
        <f>AD210</f>
        <v>4302618</v>
      </c>
      <c r="BP210" s="17" t="str">
        <f>R210</f>
        <v>2 2. Meses</v>
      </c>
      <c r="BQ210" s="18">
        <f>S210</f>
        <v>1</v>
      </c>
      <c r="BR210" s="94"/>
      <c r="BS210" s="93"/>
      <c r="BT210" s="94"/>
      <c r="BU210" s="94"/>
      <c r="BV210" s="94"/>
      <c r="BW210" s="94"/>
      <c r="BX210" s="94"/>
      <c r="BY210" s="94"/>
      <c r="BZ210" s="94"/>
      <c r="CA210" s="94"/>
      <c r="CB210" s="94"/>
      <c r="CC210" s="94"/>
      <c r="CD210" s="94"/>
      <c r="CE210" s="94"/>
      <c r="CF210" s="94"/>
      <c r="CG210" s="94"/>
      <c r="CH210" s="94"/>
      <c r="CI210" s="93">
        <f t="shared" si="1"/>
        <v>0</v>
      </c>
      <c r="CJ210" s="97">
        <f t="shared" si="2"/>
        <v>0</v>
      </c>
      <c r="CK210" s="98"/>
      <c r="CL210" s="94"/>
      <c r="CM210" s="94"/>
      <c r="CN210" s="94"/>
      <c r="CO210" s="94"/>
      <c r="CP210" s="94"/>
      <c r="CQ210" s="94"/>
      <c r="CR210" s="94"/>
      <c r="CS210" s="99"/>
      <c r="CT210" s="100"/>
      <c r="CU210" s="102"/>
      <c r="CV210" s="92">
        <f t="shared" si="3"/>
        <v>0</v>
      </c>
      <c r="CW210" s="93">
        <f t="shared" si="4"/>
        <v>0</v>
      </c>
      <c r="CX210" s="93">
        <f t="shared" si="5"/>
        <v>4302618</v>
      </c>
      <c r="CY210" s="94"/>
      <c r="CZ210" s="94"/>
    </row>
    <row r="211" spans="1:104" ht="55.5" customHeight="1" x14ac:dyDescent="0.25">
      <c r="A211" s="19" t="s">
        <v>2003</v>
      </c>
      <c r="B211" s="20">
        <v>44166</v>
      </c>
      <c r="C211" s="7" t="s">
        <v>118</v>
      </c>
      <c r="D211" s="5" t="s">
        <v>102</v>
      </c>
      <c r="E211" s="7" t="s">
        <v>1600</v>
      </c>
      <c r="F211" s="7" t="s">
        <v>1601</v>
      </c>
      <c r="G211" s="41" t="s">
        <v>2004</v>
      </c>
      <c r="H211" s="7" t="s">
        <v>106</v>
      </c>
      <c r="I211" s="23" t="s">
        <v>2005</v>
      </c>
      <c r="J211" s="53" t="s">
        <v>2006</v>
      </c>
      <c r="K211" s="6">
        <v>44166</v>
      </c>
      <c r="L211" s="7" t="s">
        <v>109</v>
      </c>
      <c r="M211" s="7" t="s">
        <v>110</v>
      </c>
      <c r="N211" s="54" t="s">
        <v>2007</v>
      </c>
      <c r="O211" s="7" t="s">
        <v>102</v>
      </c>
      <c r="P211" s="7" t="s">
        <v>2008</v>
      </c>
      <c r="Q211" s="7" t="s">
        <v>113</v>
      </c>
      <c r="R211" s="7" t="s">
        <v>232</v>
      </c>
      <c r="S211" s="7">
        <v>29</v>
      </c>
      <c r="T211" s="7" t="s">
        <v>1966</v>
      </c>
      <c r="U211" s="7">
        <v>7621</v>
      </c>
      <c r="V211" s="7">
        <v>56</v>
      </c>
      <c r="W211" s="7">
        <v>312</v>
      </c>
      <c r="X211" s="10">
        <v>44161</v>
      </c>
      <c r="Y211" s="7" t="s">
        <v>152</v>
      </c>
      <c r="Z211" s="11">
        <v>6931996</v>
      </c>
      <c r="AA211" s="11">
        <v>6931996</v>
      </c>
      <c r="AB211" s="7" t="s">
        <v>102</v>
      </c>
      <c r="AC211" s="11">
        <v>0</v>
      </c>
      <c r="AD211" s="11">
        <f t="shared" si="11"/>
        <v>6931996</v>
      </c>
      <c r="AE211" s="7" t="s">
        <v>102</v>
      </c>
      <c r="AF211" s="7" t="s">
        <v>102</v>
      </c>
      <c r="AG211" s="7" t="s">
        <v>102</v>
      </c>
      <c r="AH211" s="7" t="s">
        <v>102</v>
      </c>
      <c r="AI211" s="7" t="s">
        <v>102</v>
      </c>
      <c r="AJ211" s="12" t="s">
        <v>2009</v>
      </c>
      <c r="AK211" s="7" t="s">
        <v>119</v>
      </c>
      <c r="AL211" s="14" t="s">
        <v>120</v>
      </c>
      <c r="AM211" s="5" t="s">
        <v>121</v>
      </c>
      <c r="AN211" s="5" t="s">
        <v>1315</v>
      </c>
      <c r="AO211" s="5" t="s">
        <v>1316</v>
      </c>
      <c r="AP211" s="56">
        <v>3813000</v>
      </c>
      <c r="AQ211" s="13" t="s">
        <v>1968</v>
      </c>
      <c r="AR211" s="14" t="s">
        <v>1452</v>
      </c>
      <c r="AS211" s="13" t="s">
        <v>102</v>
      </c>
      <c r="AT211" s="26" t="s">
        <v>1934</v>
      </c>
      <c r="AU211" s="26" t="s">
        <v>102</v>
      </c>
      <c r="AV211" s="26" t="s">
        <v>102</v>
      </c>
      <c r="AW211" s="15" t="s">
        <v>2010</v>
      </c>
      <c r="AX211" s="7">
        <v>277</v>
      </c>
      <c r="AY211" s="10">
        <v>44167</v>
      </c>
      <c r="AZ211" s="13" t="s">
        <v>102</v>
      </c>
      <c r="BA211" s="13" t="s">
        <v>102</v>
      </c>
      <c r="BB211" s="13" t="s">
        <v>102</v>
      </c>
      <c r="BC211" s="13" t="s">
        <v>102</v>
      </c>
      <c r="BD211" s="35">
        <v>44167</v>
      </c>
      <c r="BE211" s="35">
        <v>44195</v>
      </c>
      <c r="BF211" s="10" t="s">
        <v>388</v>
      </c>
      <c r="BG211" s="7" t="s">
        <v>768</v>
      </c>
      <c r="BH211" s="7">
        <v>52966718</v>
      </c>
      <c r="BI211" s="7">
        <v>4</v>
      </c>
      <c r="BJ211" s="5" t="s">
        <v>102</v>
      </c>
      <c r="BK211" s="5" t="s">
        <v>102</v>
      </c>
      <c r="BL211" s="5" t="s">
        <v>102</v>
      </c>
      <c r="BM211" s="5" t="s">
        <v>102</v>
      </c>
      <c r="BN211" s="12" t="str">
        <f>AJ211</f>
        <v>ANYELA VIVIETH MAMIAN RAMOS</v>
      </c>
      <c r="BO211" s="17">
        <f>AD211</f>
        <v>6931996</v>
      </c>
      <c r="BP211" s="17" t="str">
        <f>R211</f>
        <v>1 1. Días</v>
      </c>
      <c r="BQ211" s="18">
        <f>S211</f>
        <v>29</v>
      </c>
      <c r="BR211" s="94"/>
      <c r="BS211" s="93"/>
      <c r="BT211" s="94"/>
      <c r="BU211" s="94"/>
      <c r="BV211" s="94"/>
      <c r="BW211" s="94"/>
      <c r="BX211" s="94"/>
      <c r="BY211" s="94"/>
      <c r="BZ211" s="94"/>
      <c r="CA211" s="94"/>
      <c r="CB211" s="94"/>
      <c r="CC211" s="94"/>
      <c r="CD211" s="94"/>
      <c r="CE211" s="94"/>
      <c r="CF211" s="94"/>
      <c r="CG211" s="94"/>
      <c r="CH211" s="94"/>
      <c r="CI211" s="93">
        <f t="shared" si="1"/>
        <v>0</v>
      </c>
      <c r="CJ211" s="97">
        <f t="shared" si="2"/>
        <v>0</v>
      </c>
      <c r="CK211" s="98"/>
      <c r="CL211" s="94"/>
      <c r="CM211" s="94"/>
      <c r="CN211" s="94"/>
      <c r="CO211" s="94"/>
      <c r="CP211" s="94"/>
      <c r="CQ211" s="94"/>
      <c r="CR211" s="94"/>
      <c r="CS211" s="99"/>
      <c r="CT211" s="100"/>
      <c r="CU211" s="102"/>
      <c r="CV211" s="92">
        <f t="shared" si="3"/>
        <v>0</v>
      </c>
      <c r="CW211" s="93">
        <f t="shared" si="4"/>
        <v>0</v>
      </c>
      <c r="CX211" s="93">
        <f t="shared" si="5"/>
        <v>6931996</v>
      </c>
      <c r="CY211" s="94"/>
      <c r="CZ211" s="94"/>
    </row>
    <row r="212" spans="1:104" ht="57.75" customHeight="1" x14ac:dyDescent="0.25">
      <c r="A212" s="19" t="s">
        <v>2011</v>
      </c>
      <c r="B212" s="20">
        <v>44159</v>
      </c>
      <c r="C212" s="7" t="s">
        <v>118</v>
      </c>
      <c r="D212" s="5" t="s">
        <v>102</v>
      </c>
      <c r="E212" s="61"/>
      <c r="F212" s="61"/>
      <c r="G212" s="41" t="s">
        <v>2012</v>
      </c>
      <c r="H212" s="7"/>
      <c r="I212" s="23" t="s">
        <v>2013</v>
      </c>
      <c r="J212" s="53" t="s">
        <v>2014</v>
      </c>
      <c r="K212" s="6">
        <v>44172</v>
      </c>
      <c r="L212" s="7" t="s">
        <v>109</v>
      </c>
      <c r="M212" s="7" t="s">
        <v>2015</v>
      </c>
      <c r="N212" s="54" t="s">
        <v>2016</v>
      </c>
      <c r="O212" s="7" t="s">
        <v>102</v>
      </c>
      <c r="P212" s="7" t="s">
        <v>2017</v>
      </c>
      <c r="Q212" s="7" t="s">
        <v>869</v>
      </c>
      <c r="R212" s="7" t="s">
        <v>114</v>
      </c>
      <c r="S212" s="7">
        <v>4</v>
      </c>
      <c r="T212" s="7" t="s">
        <v>2018</v>
      </c>
      <c r="U212" s="7" t="s">
        <v>2019</v>
      </c>
      <c r="V212" s="7" t="s">
        <v>1934</v>
      </c>
      <c r="W212" s="7">
        <v>283</v>
      </c>
      <c r="X212" s="10">
        <v>44140</v>
      </c>
      <c r="Y212" s="23" t="s">
        <v>117</v>
      </c>
      <c r="Z212" s="11">
        <v>10197825</v>
      </c>
      <c r="AA212" s="11" t="s">
        <v>1934</v>
      </c>
      <c r="AB212" s="7" t="s">
        <v>102</v>
      </c>
      <c r="AC212" s="11">
        <v>0</v>
      </c>
      <c r="AD212" s="11">
        <f t="shared" si="11"/>
        <v>10197825</v>
      </c>
      <c r="AE212" s="7" t="s">
        <v>102</v>
      </c>
      <c r="AF212" s="7" t="s">
        <v>102</v>
      </c>
      <c r="AG212" s="7" t="s">
        <v>102</v>
      </c>
      <c r="AH212" s="7" t="s">
        <v>102</v>
      </c>
      <c r="AI212" s="7" t="s">
        <v>102</v>
      </c>
      <c r="AJ212" s="12" t="s">
        <v>2020</v>
      </c>
      <c r="AK212" s="7" t="s">
        <v>235</v>
      </c>
      <c r="AL212" s="14" t="s">
        <v>585</v>
      </c>
      <c r="AM212" s="5" t="s">
        <v>102</v>
      </c>
      <c r="AN212" s="5" t="s">
        <v>102</v>
      </c>
      <c r="AO212" s="5" t="s">
        <v>102</v>
      </c>
      <c r="AP212" s="56">
        <v>3813000</v>
      </c>
      <c r="AQ212" s="13" t="s">
        <v>102</v>
      </c>
      <c r="AR212" s="14" t="s">
        <v>102</v>
      </c>
      <c r="AS212" s="13" t="s">
        <v>203</v>
      </c>
      <c r="AT212" s="26">
        <v>32988</v>
      </c>
      <c r="AU212" s="26" t="s">
        <v>102</v>
      </c>
      <c r="AV212" s="26" t="s">
        <v>203</v>
      </c>
      <c r="AW212" s="15" t="s">
        <v>2021</v>
      </c>
      <c r="AX212" s="23">
        <v>281</v>
      </c>
      <c r="AY212" s="38">
        <v>44175</v>
      </c>
      <c r="AZ212" s="13" t="s">
        <v>102</v>
      </c>
      <c r="BA212" s="13" t="s">
        <v>102</v>
      </c>
      <c r="BB212" s="13" t="s">
        <v>102</v>
      </c>
      <c r="BC212" s="13" t="s">
        <v>102</v>
      </c>
      <c r="BD212" s="35">
        <v>44188</v>
      </c>
      <c r="BE212" s="35">
        <v>43943</v>
      </c>
      <c r="BF212" s="10" t="s">
        <v>126</v>
      </c>
      <c r="BG212" s="7" t="s">
        <v>143</v>
      </c>
      <c r="BH212" s="7">
        <v>51649014</v>
      </c>
      <c r="BI212" s="7">
        <v>5</v>
      </c>
      <c r="BJ212" s="5" t="s">
        <v>102</v>
      </c>
      <c r="BK212" s="5" t="s">
        <v>102</v>
      </c>
      <c r="BL212" s="5" t="s">
        <v>102</v>
      </c>
      <c r="BM212" s="5" t="s">
        <v>102</v>
      </c>
      <c r="BN212" s="12" t="str">
        <f>AJ212</f>
        <v>HYUNDAUTOS S.A.S</v>
      </c>
      <c r="BO212" s="17">
        <f>AD212</f>
        <v>10197825</v>
      </c>
      <c r="BP212" s="17" t="str">
        <f>R212</f>
        <v>2 2. Meses</v>
      </c>
      <c r="BQ212" s="18">
        <f>S212</f>
        <v>4</v>
      </c>
      <c r="BR212" s="94"/>
      <c r="BS212" s="93"/>
      <c r="BT212" s="94"/>
      <c r="BU212" s="94"/>
      <c r="BV212" s="94"/>
      <c r="BW212" s="94"/>
      <c r="BX212" s="94"/>
      <c r="BY212" s="94"/>
      <c r="BZ212" s="94"/>
      <c r="CA212" s="94"/>
      <c r="CB212" s="94"/>
      <c r="CC212" s="94"/>
      <c r="CD212" s="94"/>
      <c r="CE212" s="94"/>
      <c r="CF212" s="94"/>
      <c r="CG212" s="94"/>
      <c r="CH212" s="94"/>
      <c r="CI212" s="93">
        <f t="shared" si="1"/>
        <v>0</v>
      </c>
      <c r="CJ212" s="97">
        <f t="shared" si="2"/>
        <v>0</v>
      </c>
      <c r="CK212" s="98"/>
      <c r="CL212" s="94"/>
      <c r="CM212" s="94"/>
      <c r="CN212" s="94"/>
      <c r="CO212" s="94"/>
      <c r="CP212" s="94"/>
      <c r="CQ212" s="94"/>
      <c r="CR212" s="94"/>
      <c r="CS212" s="99"/>
      <c r="CT212" s="100"/>
      <c r="CU212" s="102"/>
      <c r="CV212" s="92">
        <f t="shared" si="3"/>
        <v>0</v>
      </c>
      <c r="CW212" s="93">
        <f t="shared" si="4"/>
        <v>0</v>
      </c>
      <c r="CX212" s="93">
        <f t="shared" si="5"/>
        <v>10197825</v>
      </c>
      <c r="CY212" s="94"/>
      <c r="CZ212" s="94"/>
    </row>
    <row r="213" spans="1:104" ht="61.5" customHeight="1" x14ac:dyDescent="0.25">
      <c r="A213" s="19" t="s">
        <v>2022</v>
      </c>
      <c r="B213" s="20">
        <v>44175</v>
      </c>
      <c r="C213" s="7" t="s">
        <v>1191</v>
      </c>
      <c r="D213" s="5" t="s">
        <v>102</v>
      </c>
      <c r="E213" s="61"/>
      <c r="F213" s="61"/>
      <c r="G213" s="41" t="s">
        <v>2023</v>
      </c>
      <c r="H213" s="7"/>
      <c r="I213" s="23" t="s">
        <v>2024</v>
      </c>
      <c r="J213" s="53" t="s">
        <v>2025</v>
      </c>
      <c r="K213" s="6">
        <v>44175</v>
      </c>
      <c r="L213" s="7" t="s">
        <v>109</v>
      </c>
      <c r="M213" s="7" t="s">
        <v>273</v>
      </c>
      <c r="N213" s="54" t="s">
        <v>2026</v>
      </c>
      <c r="O213" s="7" t="s">
        <v>102</v>
      </c>
      <c r="P213" s="7" t="s">
        <v>2027</v>
      </c>
      <c r="Q213" s="7" t="s">
        <v>113</v>
      </c>
      <c r="R213" s="7" t="s">
        <v>232</v>
      </c>
      <c r="S213" s="7">
        <v>20</v>
      </c>
      <c r="T213" s="7" t="s">
        <v>1327</v>
      </c>
      <c r="U213" s="7">
        <v>7608</v>
      </c>
      <c r="V213" s="7">
        <v>56</v>
      </c>
      <c r="W213" s="7">
        <v>318</v>
      </c>
      <c r="X213" s="10">
        <v>44166</v>
      </c>
      <c r="Y213" s="23" t="s">
        <v>152</v>
      </c>
      <c r="Z213" s="11">
        <v>1912274</v>
      </c>
      <c r="AA213" s="42">
        <v>1912274</v>
      </c>
      <c r="AB213" s="7" t="s">
        <v>102</v>
      </c>
      <c r="AC213" s="11">
        <v>0</v>
      </c>
      <c r="AD213" s="11">
        <f t="shared" si="11"/>
        <v>1912274</v>
      </c>
      <c r="AE213" s="7" t="s">
        <v>102</v>
      </c>
      <c r="AF213" s="7" t="s">
        <v>102</v>
      </c>
      <c r="AG213" s="7" t="s">
        <v>102</v>
      </c>
      <c r="AH213" s="7" t="s">
        <v>102</v>
      </c>
      <c r="AI213" s="7" t="s">
        <v>102</v>
      </c>
      <c r="AJ213" s="12" t="s">
        <v>2028</v>
      </c>
      <c r="AK213" s="7" t="s">
        <v>119</v>
      </c>
      <c r="AL213" s="14" t="s">
        <v>120</v>
      </c>
      <c r="AM213" s="5" t="s">
        <v>121</v>
      </c>
      <c r="AN213" s="5" t="s">
        <v>1956</v>
      </c>
      <c r="AO213" s="5" t="s">
        <v>1956</v>
      </c>
      <c r="AP213" s="56">
        <v>3813000</v>
      </c>
      <c r="AQ213" s="13" t="s">
        <v>1984</v>
      </c>
      <c r="AR213" s="14" t="s">
        <v>1947</v>
      </c>
      <c r="AS213" s="13" t="s">
        <v>102</v>
      </c>
      <c r="AT213" s="26" t="s">
        <v>1934</v>
      </c>
      <c r="AU213" s="26" t="s">
        <v>102</v>
      </c>
      <c r="AV213" s="26" t="s">
        <v>102</v>
      </c>
      <c r="AW213" s="15" t="s">
        <v>2029</v>
      </c>
      <c r="AX213" s="23">
        <v>284</v>
      </c>
      <c r="AY213" s="38">
        <v>44175</v>
      </c>
      <c r="AZ213" s="13" t="s">
        <v>102</v>
      </c>
      <c r="BA213" s="13" t="s">
        <v>102</v>
      </c>
      <c r="BB213" s="13" t="s">
        <v>102</v>
      </c>
      <c r="BC213" s="13" t="s">
        <v>102</v>
      </c>
      <c r="BD213" s="35">
        <v>44176</v>
      </c>
      <c r="BE213" s="35">
        <v>44195</v>
      </c>
      <c r="BF213" s="10" t="s">
        <v>310</v>
      </c>
      <c r="BG213" s="7" t="s">
        <v>1319</v>
      </c>
      <c r="BH213" s="7">
        <v>52394165</v>
      </c>
      <c r="BI213" s="7">
        <v>6</v>
      </c>
      <c r="BJ213" s="5" t="s">
        <v>102</v>
      </c>
      <c r="BK213" s="5" t="s">
        <v>102</v>
      </c>
      <c r="BL213" s="5" t="s">
        <v>102</v>
      </c>
      <c r="BM213" s="5" t="s">
        <v>102</v>
      </c>
      <c r="BN213" s="12" t="str">
        <f>AJ213</f>
        <v xml:space="preserve">LUISA FERNANDA
RODRIGUEZ VEGA
</v>
      </c>
      <c r="BO213" s="17">
        <f>AD213</f>
        <v>1912274</v>
      </c>
      <c r="BP213" s="17" t="str">
        <f>R213</f>
        <v>1 1. Días</v>
      </c>
      <c r="BQ213" s="18">
        <f>S213</f>
        <v>20</v>
      </c>
      <c r="BR213" s="94"/>
      <c r="BS213" s="93"/>
      <c r="BT213" s="94"/>
      <c r="BU213" s="94"/>
      <c r="BV213" s="94"/>
      <c r="BW213" s="94"/>
      <c r="BX213" s="94"/>
      <c r="BY213" s="94"/>
      <c r="BZ213" s="94"/>
      <c r="CA213" s="94"/>
      <c r="CB213" s="94"/>
      <c r="CC213" s="94"/>
      <c r="CD213" s="94"/>
      <c r="CE213" s="94"/>
      <c r="CF213" s="94"/>
      <c r="CG213" s="94"/>
      <c r="CH213" s="94"/>
      <c r="CI213" s="93">
        <f t="shared" si="1"/>
        <v>0</v>
      </c>
      <c r="CJ213" s="97">
        <f t="shared" si="2"/>
        <v>0</v>
      </c>
      <c r="CK213" s="98"/>
      <c r="CL213" s="94"/>
      <c r="CM213" s="94"/>
      <c r="CN213" s="94"/>
      <c r="CO213" s="94"/>
      <c r="CP213" s="94"/>
      <c r="CQ213" s="94"/>
      <c r="CR213" s="94"/>
      <c r="CS213" s="99"/>
      <c r="CT213" s="100"/>
      <c r="CU213" s="102"/>
      <c r="CV213" s="92">
        <f t="shared" si="3"/>
        <v>0</v>
      </c>
      <c r="CW213" s="93">
        <f t="shared" si="4"/>
        <v>0</v>
      </c>
      <c r="CX213" s="93">
        <f t="shared" si="5"/>
        <v>1912274</v>
      </c>
      <c r="CY213" s="94"/>
      <c r="CZ213" s="94"/>
    </row>
    <row r="214" spans="1:104" ht="61.5" customHeight="1" x14ac:dyDescent="0.25">
      <c r="A214" s="19" t="s">
        <v>2030</v>
      </c>
      <c r="B214" s="20">
        <v>44175</v>
      </c>
      <c r="C214" s="7" t="s">
        <v>118</v>
      </c>
      <c r="D214" s="5" t="s">
        <v>102</v>
      </c>
      <c r="E214" s="61"/>
      <c r="F214" s="61"/>
      <c r="G214" s="41" t="s">
        <v>2031</v>
      </c>
      <c r="H214" s="7"/>
      <c r="I214" s="23">
        <v>61489</v>
      </c>
      <c r="J214" s="53" t="s">
        <v>2032</v>
      </c>
      <c r="K214" s="6">
        <v>44176</v>
      </c>
      <c r="L214" s="7" t="s">
        <v>229</v>
      </c>
      <c r="M214" s="7" t="s">
        <v>961</v>
      </c>
      <c r="N214" s="54" t="s">
        <v>2031</v>
      </c>
      <c r="O214" s="7" t="s">
        <v>102</v>
      </c>
      <c r="P214" s="7">
        <v>61489</v>
      </c>
      <c r="Q214" s="7" t="s">
        <v>231</v>
      </c>
      <c r="R214" s="7" t="s">
        <v>232</v>
      </c>
      <c r="S214" s="7">
        <v>10</v>
      </c>
      <c r="T214" s="7" t="s">
        <v>964</v>
      </c>
      <c r="U214" s="7" t="s">
        <v>965</v>
      </c>
      <c r="V214" s="7" t="s">
        <v>1934</v>
      </c>
      <c r="W214" s="7">
        <v>317</v>
      </c>
      <c r="X214" s="10">
        <v>44165</v>
      </c>
      <c r="Y214" s="7" t="s">
        <v>117</v>
      </c>
      <c r="Z214" s="11">
        <v>3229214</v>
      </c>
      <c r="AA214" s="11" t="s">
        <v>1934</v>
      </c>
      <c r="AB214" s="7" t="s">
        <v>102</v>
      </c>
      <c r="AC214" s="11">
        <v>0</v>
      </c>
      <c r="AD214" s="11">
        <f t="shared" si="11"/>
        <v>3229214</v>
      </c>
      <c r="AE214" s="7" t="s">
        <v>102</v>
      </c>
      <c r="AF214" s="7" t="s">
        <v>102</v>
      </c>
      <c r="AG214" s="7" t="s">
        <v>102</v>
      </c>
      <c r="AH214" s="7" t="s">
        <v>102</v>
      </c>
      <c r="AI214" s="7" t="s">
        <v>102</v>
      </c>
      <c r="AJ214" s="12" t="s">
        <v>1913</v>
      </c>
      <c r="AK214" s="13" t="s">
        <v>235</v>
      </c>
      <c r="AL214" s="14" t="s">
        <v>875</v>
      </c>
      <c r="AM214" s="6" t="s">
        <v>102</v>
      </c>
      <c r="AN214" s="5" t="s">
        <v>102</v>
      </c>
      <c r="AO214" s="5" t="s">
        <v>102</v>
      </c>
      <c r="AP214" s="56">
        <v>3813000</v>
      </c>
      <c r="AQ214" s="13" t="s">
        <v>102</v>
      </c>
      <c r="AR214" s="14" t="s">
        <v>102</v>
      </c>
      <c r="AS214" s="13" t="s">
        <v>203</v>
      </c>
      <c r="AT214" s="26">
        <v>16991</v>
      </c>
      <c r="AU214" s="26" t="s">
        <v>102</v>
      </c>
      <c r="AV214" s="26" t="s">
        <v>102</v>
      </c>
      <c r="AW214" s="15" t="s">
        <v>2033</v>
      </c>
      <c r="AX214" s="23">
        <v>285</v>
      </c>
      <c r="AY214" s="38">
        <v>44180</v>
      </c>
      <c r="AZ214" s="13" t="s">
        <v>102</v>
      </c>
      <c r="BA214" s="13" t="s">
        <v>102</v>
      </c>
      <c r="BB214" s="13" t="s">
        <v>102</v>
      </c>
      <c r="BC214" s="13" t="s">
        <v>102</v>
      </c>
      <c r="BD214" s="35">
        <v>44176</v>
      </c>
      <c r="BE214" s="35">
        <v>44185</v>
      </c>
      <c r="BF214" s="10" t="s">
        <v>126</v>
      </c>
      <c r="BG214" s="7" t="s">
        <v>2034</v>
      </c>
      <c r="BH214" s="7">
        <v>79749090</v>
      </c>
      <c r="BI214" s="7">
        <v>6</v>
      </c>
      <c r="BJ214" s="5" t="s">
        <v>102</v>
      </c>
      <c r="BK214" s="5" t="s">
        <v>102</v>
      </c>
      <c r="BL214" s="5" t="s">
        <v>102</v>
      </c>
      <c r="BM214" s="5" t="s">
        <v>102</v>
      </c>
      <c r="BN214" s="12" t="str">
        <f>AJ214</f>
        <v xml:space="preserve">PANAMERICANA LIBRERÍA Y PAPELERÍA S.A.
</v>
      </c>
      <c r="BO214" s="17">
        <f>AD214</f>
        <v>3229214</v>
      </c>
      <c r="BP214" s="17" t="str">
        <f>R214</f>
        <v>1 1. Días</v>
      </c>
      <c r="BQ214" s="18">
        <f>S214</f>
        <v>10</v>
      </c>
      <c r="BR214" s="94"/>
      <c r="BS214" s="93"/>
      <c r="BT214" s="94"/>
      <c r="BU214" s="94"/>
      <c r="BV214" s="94"/>
      <c r="BW214" s="94"/>
      <c r="BX214" s="94"/>
      <c r="BY214" s="94"/>
      <c r="BZ214" s="94"/>
      <c r="CA214" s="94"/>
      <c r="CB214" s="94"/>
      <c r="CC214" s="94"/>
      <c r="CD214" s="94"/>
      <c r="CE214" s="94"/>
      <c r="CF214" s="94"/>
      <c r="CG214" s="94"/>
      <c r="CH214" s="94"/>
      <c r="CI214" s="93">
        <f t="shared" si="1"/>
        <v>0</v>
      </c>
      <c r="CJ214" s="97">
        <f t="shared" si="2"/>
        <v>0</v>
      </c>
      <c r="CK214" s="98"/>
      <c r="CL214" s="94"/>
      <c r="CM214" s="94"/>
      <c r="CN214" s="94"/>
      <c r="CO214" s="94"/>
      <c r="CP214" s="94"/>
      <c r="CQ214" s="94"/>
      <c r="CR214" s="94"/>
      <c r="CS214" s="99"/>
      <c r="CT214" s="100"/>
      <c r="CU214" s="102"/>
      <c r="CV214" s="92"/>
      <c r="CW214" s="93">
        <f t="shared" si="4"/>
        <v>0</v>
      </c>
      <c r="CX214" s="93">
        <f t="shared" si="5"/>
        <v>3229214</v>
      </c>
      <c r="CY214" s="94"/>
      <c r="CZ214" s="94"/>
    </row>
    <row r="215" spans="1:104" ht="61.5" customHeight="1" x14ac:dyDescent="0.25">
      <c r="A215" s="19" t="s">
        <v>2030</v>
      </c>
      <c r="B215" s="20">
        <v>44175</v>
      </c>
      <c r="C215" s="7" t="s">
        <v>118</v>
      </c>
      <c r="D215" s="5" t="s">
        <v>102</v>
      </c>
      <c r="E215" s="61"/>
      <c r="F215" s="61"/>
      <c r="G215" s="41" t="s">
        <v>2035</v>
      </c>
      <c r="H215" s="7"/>
      <c r="I215" s="23">
        <v>61762</v>
      </c>
      <c r="J215" s="53" t="s">
        <v>2036</v>
      </c>
      <c r="K215" s="6">
        <v>44180</v>
      </c>
      <c r="L215" s="7" t="s">
        <v>229</v>
      </c>
      <c r="M215" s="7" t="s">
        <v>961</v>
      </c>
      <c r="N215" s="54" t="s">
        <v>2035</v>
      </c>
      <c r="O215" s="7" t="s">
        <v>102</v>
      </c>
      <c r="P215" s="7">
        <v>61762</v>
      </c>
      <c r="Q215" s="7" t="s">
        <v>231</v>
      </c>
      <c r="R215" s="7" t="s">
        <v>2037</v>
      </c>
      <c r="S215" s="7">
        <v>10</v>
      </c>
      <c r="T215" s="7" t="s">
        <v>2038</v>
      </c>
      <c r="U215" s="7" t="s">
        <v>965</v>
      </c>
      <c r="V215" s="7" t="s">
        <v>1934</v>
      </c>
      <c r="W215" s="7">
        <v>317</v>
      </c>
      <c r="X215" s="10">
        <v>44165</v>
      </c>
      <c r="Y215" s="7" t="s">
        <v>117</v>
      </c>
      <c r="Z215" s="11">
        <v>2201039</v>
      </c>
      <c r="AA215" s="11" t="s">
        <v>1934</v>
      </c>
      <c r="AB215" s="7" t="s">
        <v>102</v>
      </c>
      <c r="AC215" s="11">
        <v>0</v>
      </c>
      <c r="AD215" s="11">
        <f t="shared" si="11"/>
        <v>2201039</v>
      </c>
      <c r="AE215" s="7" t="s">
        <v>102</v>
      </c>
      <c r="AF215" s="7" t="s">
        <v>102</v>
      </c>
      <c r="AG215" s="7" t="s">
        <v>102</v>
      </c>
      <c r="AH215" s="7" t="s">
        <v>102</v>
      </c>
      <c r="AI215" s="7" t="s">
        <v>102</v>
      </c>
      <c r="AJ215" s="12" t="s">
        <v>1913</v>
      </c>
      <c r="AK215" s="13" t="s">
        <v>235</v>
      </c>
      <c r="AL215" s="14" t="s">
        <v>875</v>
      </c>
      <c r="AM215" s="6" t="s">
        <v>102</v>
      </c>
      <c r="AN215" s="5" t="s">
        <v>102</v>
      </c>
      <c r="AO215" s="5" t="s">
        <v>102</v>
      </c>
      <c r="AP215" s="56">
        <v>3813000</v>
      </c>
      <c r="AQ215" s="13" t="s">
        <v>102</v>
      </c>
      <c r="AR215" s="14" t="s">
        <v>102</v>
      </c>
      <c r="AS215" s="13" t="s">
        <v>203</v>
      </c>
      <c r="AT215" s="26">
        <v>16991</v>
      </c>
      <c r="AU215" s="26" t="s">
        <v>102</v>
      </c>
      <c r="AV215" s="26" t="s">
        <v>102</v>
      </c>
      <c r="AW215" s="15" t="s">
        <v>2033</v>
      </c>
      <c r="AX215" s="23">
        <v>286</v>
      </c>
      <c r="AY215" s="38">
        <v>44181</v>
      </c>
      <c r="AZ215" s="13" t="s">
        <v>102</v>
      </c>
      <c r="BA215" s="13" t="s">
        <v>102</v>
      </c>
      <c r="BB215" s="13" t="s">
        <v>102</v>
      </c>
      <c r="BC215" s="13" t="s">
        <v>102</v>
      </c>
      <c r="BD215" s="35">
        <v>44180</v>
      </c>
      <c r="BE215" s="35">
        <v>44187</v>
      </c>
      <c r="BF215" s="10" t="s">
        <v>126</v>
      </c>
      <c r="BG215" s="7" t="s">
        <v>2034</v>
      </c>
      <c r="BH215" s="7">
        <v>79749090</v>
      </c>
      <c r="BI215" s="7">
        <v>6</v>
      </c>
      <c r="BJ215" s="5" t="s">
        <v>102</v>
      </c>
      <c r="BK215" s="5" t="s">
        <v>102</v>
      </c>
      <c r="BL215" s="5" t="s">
        <v>102</v>
      </c>
      <c r="BM215" s="5" t="s">
        <v>102</v>
      </c>
      <c r="BN215" s="12" t="str">
        <f>AJ215</f>
        <v xml:space="preserve">PANAMERICANA LIBRERÍA Y PAPELERÍA S.A.
</v>
      </c>
      <c r="BO215" s="17">
        <f>AD215</f>
        <v>2201039</v>
      </c>
      <c r="BP215" s="17" t="str">
        <f>R215</f>
        <v>2 1. Días</v>
      </c>
      <c r="BQ215" s="18">
        <f>S215</f>
        <v>10</v>
      </c>
      <c r="BR215" s="94"/>
      <c r="BS215" s="93"/>
      <c r="BT215" s="94"/>
      <c r="BU215" s="94"/>
      <c r="BV215" s="94"/>
      <c r="BW215" s="94"/>
      <c r="BX215" s="94"/>
      <c r="BY215" s="94"/>
      <c r="BZ215" s="94"/>
      <c r="CA215" s="94"/>
      <c r="CB215" s="94"/>
      <c r="CC215" s="94"/>
      <c r="CD215" s="94"/>
      <c r="CE215" s="94"/>
      <c r="CF215" s="94"/>
      <c r="CG215" s="94"/>
      <c r="CH215" s="94"/>
      <c r="CI215" s="93">
        <f t="shared" si="1"/>
        <v>0</v>
      </c>
      <c r="CJ215" s="97">
        <f t="shared" si="2"/>
        <v>0</v>
      </c>
      <c r="CK215" s="98"/>
      <c r="CL215" s="94"/>
      <c r="CM215" s="94"/>
      <c r="CN215" s="94"/>
      <c r="CO215" s="94"/>
      <c r="CP215" s="94"/>
      <c r="CQ215" s="94"/>
      <c r="CR215" s="94"/>
      <c r="CS215" s="99"/>
      <c r="CT215" s="100"/>
      <c r="CU215" s="102"/>
      <c r="CV215" s="92"/>
      <c r="CW215" s="93">
        <f t="shared" si="4"/>
        <v>0</v>
      </c>
      <c r="CX215" s="93">
        <f t="shared" si="5"/>
        <v>2201039</v>
      </c>
      <c r="CY215" s="94"/>
      <c r="CZ215" s="94"/>
    </row>
    <row r="216" spans="1:104" ht="61.5" customHeight="1" x14ac:dyDescent="0.25">
      <c r="A216" s="62" t="s">
        <v>2039</v>
      </c>
      <c r="B216" s="63">
        <v>44172</v>
      </c>
      <c r="C216" s="23" t="s">
        <v>145</v>
      </c>
      <c r="D216" s="37" t="s">
        <v>102</v>
      </c>
      <c r="E216" s="64"/>
      <c r="F216" s="64"/>
      <c r="G216" s="54" t="s">
        <v>2040</v>
      </c>
      <c r="H216" s="23"/>
      <c r="I216" s="23" t="s">
        <v>2041</v>
      </c>
      <c r="J216" s="53" t="s">
        <v>2042</v>
      </c>
      <c r="K216" s="44">
        <v>44189</v>
      </c>
      <c r="L216" s="23" t="s">
        <v>109</v>
      </c>
      <c r="M216" s="7" t="s">
        <v>911</v>
      </c>
      <c r="N216" s="54" t="s">
        <v>2043</v>
      </c>
      <c r="O216" s="23" t="s">
        <v>102</v>
      </c>
      <c r="P216" s="23" t="s">
        <v>2044</v>
      </c>
      <c r="Q216" s="7" t="s">
        <v>869</v>
      </c>
      <c r="R216" s="7" t="s">
        <v>114</v>
      </c>
      <c r="S216" s="7">
        <v>12</v>
      </c>
      <c r="T216" s="7" t="s">
        <v>993</v>
      </c>
      <c r="U216" s="7" t="s">
        <v>994</v>
      </c>
      <c r="V216" s="7" t="s">
        <v>102</v>
      </c>
      <c r="W216" s="23">
        <v>225</v>
      </c>
      <c r="X216" s="38">
        <v>44046</v>
      </c>
      <c r="Y216" s="7" t="s">
        <v>117</v>
      </c>
      <c r="Z216" s="11">
        <v>1115125</v>
      </c>
      <c r="AA216" s="42" t="s">
        <v>1934</v>
      </c>
      <c r="AB216" s="23" t="s">
        <v>102</v>
      </c>
      <c r="AC216" s="42">
        <v>0</v>
      </c>
      <c r="AD216" s="42">
        <f t="shared" si="11"/>
        <v>1115125</v>
      </c>
      <c r="AE216" s="23" t="s">
        <v>102</v>
      </c>
      <c r="AF216" s="23" t="s">
        <v>102</v>
      </c>
      <c r="AG216" s="23" t="s">
        <v>102</v>
      </c>
      <c r="AH216" s="23" t="s">
        <v>102</v>
      </c>
      <c r="AI216" s="23" t="s">
        <v>102</v>
      </c>
      <c r="AJ216" s="12" t="s">
        <v>1819</v>
      </c>
      <c r="AK216" s="13" t="s">
        <v>235</v>
      </c>
      <c r="AL216" s="14" t="s">
        <v>875</v>
      </c>
      <c r="AM216" s="37" t="s">
        <v>102</v>
      </c>
      <c r="AN216" s="37" t="s">
        <v>102</v>
      </c>
      <c r="AO216" s="37" t="s">
        <v>102</v>
      </c>
      <c r="AP216" s="56">
        <v>3813000</v>
      </c>
      <c r="AQ216" s="43" t="s">
        <v>102</v>
      </c>
      <c r="AR216" s="65" t="s">
        <v>102</v>
      </c>
      <c r="AS216" s="13" t="s">
        <v>203</v>
      </c>
      <c r="AT216" s="26">
        <v>31835</v>
      </c>
      <c r="AU216" s="66" t="s">
        <v>102</v>
      </c>
      <c r="AV216" s="66" t="s">
        <v>203</v>
      </c>
      <c r="AW216" s="67" t="s">
        <v>2045</v>
      </c>
      <c r="AX216" s="23">
        <v>301</v>
      </c>
      <c r="AY216" s="38">
        <v>44189</v>
      </c>
      <c r="AZ216" s="43" t="s">
        <v>102</v>
      </c>
      <c r="BA216" s="43" t="s">
        <v>102</v>
      </c>
      <c r="BB216" s="43" t="s">
        <v>102</v>
      </c>
      <c r="BC216" s="43" t="s">
        <v>102</v>
      </c>
      <c r="BD216" s="35">
        <v>44195</v>
      </c>
      <c r="BE216" s="35">
        <v>44559</v>
      </c>
      <c r="BF216" s="10" t="s">
        <v>238</v>
      </c>
      <c r="BG216" s="7" t="s">
        <v>239</v>
      </c>
      <c r="BH216" s="7">
        <v>79468174</v>
      </c>
      <c r="BI216" s="7">
        <v>1</v>
      </c>
      <c r="BJ216" s="5" t="s">
        <v>102</v>
      </c>
      <c r="BK216" s="5" t="s">
        <v>102</v>
      </c>
      <c r="BL216" s="5" t="s">
        <v>102</v>
      </c>
      <c r="BM216" s="5" t="s">
        <v>102</v>
      </c>
      <c r="BN216" s="12" t="str">
        <f>AJ216</f>
        <v>SOCIEDAD CAMERAL DE CERTIFICACION DIGITAL CERTICAMARA S.A</v>
      </c>
      <c r="BO216" s="17">
        <f>AD216</f>
        <v>1115125</v>
      </c>
      <c r="BP216" s="17" t="str">
        <f>R216</f>
        <v>2 2. Meses</v>
      </c>
      <c r="BQ216" s="18">
        <f>S216</f>
        <v>12</v>
      </c>
      <c r="BR216" s="94"/>
      <c r="BS216" s="93"/>
      <c r="BT216" s="94"/>
      <c r="BU216" s="94"/>
      <c r="BV216" s="94"/>
      <c r="BW216" s="94"/>
      <c r="BX216" s="94"/>
      <c r="BY216" s="94"/>
      <c r="BZ216" s="94"/>
      <c r="CA216" s="94"/>
      <c r="CB216" s="94"/>
      <c r="CC216" s="94"/>
      <c r="CD216" s="94"/>
      <c r="CE216" s="94"/>
      <c r="CF216" s="94"/>
      <c r="CG216" s="94"/>
      <c r="CH216" s="94"/>
      <c r="CI216" s="93">
        <f t="shared" si="1"/>
        <v>0</v>
      </c>
      <c r="CJ216" s="97">
        <f t="shared" si="2"/>
        <v>0</v>
      </c>
      <c r="CK216" s="98"/>
      <c r="CL216" s="94"/>
      <c r="CM216" s="94"/>
      <c r="CN216" s="94"/>
      <c r="CO216" s="94"/>
      <c r="CP216" s="94"/>
      <c r="CQ216" s="94"/>
      <c r="CR216" s="94"/>
      <c r="CS216" s="99"/>
      <c r="CT216" s="100"/>
      <c r="CU216" s="102"/>
      <c r="CV216" s="92"/>
      <c r="CW216" s="93">
        <f t="shared" si="4"/>
        <v>0</v>
      </c>
      <c r="CX216" s="93">
        <f t="shared" si="5"/>
        <v>1115125</v>
      </c>
      <c r="CY216" s="94"/>
      <c r="CZ216" s="94"/>
    </row>
    <row r="217" spans="1:104" ht="15.75" customHeight="1" x14ac:dyDescent="0.25">
      <c r="A217" s="62"/>
      <c r="B217" s="63"/>
      <c r="C217" s="23"/>
      <c r="D217" s="37"/>
      <c r="E217" s="64"/>
      <c r="F217" s="64"/>
      <c r="G217" s="54"/>
      <c r="H217" s="23"/>
      <c r="I217" s="23"/>
      <c r="J217" s="53"/>
      <c r="K217" s="44"/>
      <c r="L217" s="23"/>
      <c r="M217" s="23"/>
      <c r="N217" s="23"/>
      <c r="O217" s="23"/>
      <c r="P217" s="23"/>
      <c r="Q217" s="23"/>
      <c r="R217" s="23"/>
      <c r="S217" s="23"/>
      <c r="T217" s="23"/>
      <c r="U217" s="23"/>
      <c r="V217" s="23"/>
      <c r="W217" s="23"/>
      <c r="X217" s="38"/>
      <c r="Y217" s="23"/>
      <c r="Z217" s="42"/>
      <c r="AA217" s="42"/>
      <c r="AB217" s="23"/>
      <c r="AC217" s="42">
        <v>0</v>
      </c>
      <c r="AD217" s="42">
        <f t="shared" si="11"/>
        <v>0</v>
      </c>
      <c r="AE217" s="23"/>
      <c r="AF217" s="23"/>
      <c r="AG217" s="23"/>
      <c r="AH217" s="23"/>
      <c r="AI217" s="23"/>
      <c r="AJ217" s="68"/>
      <c r="AK217" s="43"/>
      <c r="AL217" s="65"/>
      <c r="AM217" s="37"/>
      <c r="AN217" s="37"/>
      <c r="AO217" s="37"/>
      <c r="AP217" s="23"/>
      <c r="AQ217" s="43"/>
      <c r="AR217" s="65"/>
      <c r="AS217" s="43"/>
      <c r="AT217" s="66"/>
      <c r="AU217" s="66"/>
      <c r="AV217" s="66"/>
      <c r="AW217" s="67"/>
      <c r="AX217" s="23"/>
      <c r="AY217" s="38"/>
      <c r="AZ217" s="43"/>
      <c r="BA217" s="43"/>
      <c r="BB217" s="43"/>
      <c r="BC217" s="43"/>
      <c r="BD217" s="35"/>
      <c r="BE217" s="35"/>
      <c r="BF217" s="38"/>
      <c r="BG217" s="23"/>
      <c r="BH217" s="23"/>
      <c r="BI217" s="23"/>
      <c r="BJ217" s="37"/>
      <c r="BK217" s="37"/>
      <c r="BL217" s="37"/>
      <c r="BM217" s="37"/>
      <c r="BN217" s="68">
        <f>AJ217</f>
        <v>0</v>
      </c>
      <c r="BO217" s="69">
        <f>AD217</f>
        <v>0</v>
      </c>
      <c r="BP217" s="69">
        <f>R217</f>
        <v>0</v>
      </c>
      <c r="BQ217" s="70">
        <f>S217</f>
        <v>0</v>
      </c>
      <c r="BR217" s="37"/>
      <c r="BS217" s="69"/>
      <c r="BT217" s="37"/>
      <c r="BU217" s="37"/>
      <c r="BV217" s="37"/>
      <c r="BW217" s="37"/>
      <c r="BX217" s="37"/>
      <c r="BY217" s="37"/>
      <c r="BZ217" s="37"/>
      <c r="CA217" s="37"/>
      <c r="CB217" s="37"/>
      <c r="CC217" s="37"/>
      <c r="CD217" s="37"/>
      <c r="CE217" s="37"/>
      <c r="CF217" s="37"/>
      <c r="CG217" s="37"/>
      <c r="CH217" s="37"/>
      <c r="CI217" s="69">
        <f t="shared" si="1"/>
        <v>0</v>
      </c>
      <c r="CJ217" s="71" t="e">
        <f t="shared" si="2"/>
        <v>#DIV/0!</v>
      </c>
      <c r="CK217" s="23"/>
      <c r="CL217" s="37"/>
      <c r="CM217" s="37"/>
      <c r="CN217" s="37"/>
      <c r="CO217" s="37"/>
      <c r="CP217" s="37"/>
      <c r="CQ217" s="37"/>
      <c r="CR217" s="37"/>
      <c r="CS217" s="62"/>
      <c r="CT217" s="63"/>
      <c r="CU217" s="72"/>
      <c r="CV217" s="73">
        <f t="shared" ref="CV217:CV220" si="12">CU217</f>
        <v>0</v>
      </c>
      <c r="CW217" s="69">
        <f t="shared" si="4"/>
        <v>0</v>
      </c>
      <c r="CX217" s="69">
        <f t="shared" si="5"/>
        <v>0</v>
      </c>
      <c r="CY217" s="37"/>
      <c r="CZ217" s="37"/>
    </row>
    <row r="218" spans="1:104" ht="15.75" customHeight="1" x14ac:dyDescent="0.25">
      <c r="A218" s="62"/>
      <c r="B218" s="63"/>
      <c r="C218" s="23"/>
      <c r="D218" s="37"/>
      <c r="E218" s="64"/>
      <c r="F218" s="64"/>
      <c r="G218" s="54"/>
      <c r="H218" s="23"/>
      <c r="I218" s="23"/>
      <c r="J218" s="53"/>
      <c r="K218" s="44"/>
      <c r="L218" s="23"/>
      <c r="M218" s="23"/>
      <c r="N218" s="23"/>
      <c r="O218" s="23"/>
      <c r="P218" s="23"/>
      <c r="Q218" s="23"/>
      <c r="R218" s="23"/>
      <c r="S218" s="23"/>
      <c r="T218" s="23"/>
      <c r="U218" s="23"/>
      <c r="V218" s="23"/>
      <c r="W218" s="23"/>
      <c r="X218" s="38"/>
      <c r="Y218" s="23"/>
      <c r="Z218" s="42"/>
      <c r="AA218" s="42"/>
      <c r="AB218" s="23"/>
      <c r="AC218" s="42">
        <v>0</v>
      </c>
      <c r="AD218" s="42">
        <f t="shared" si="11"/>
        <v>0</v>
      </c>
      <c r="AE218" s="23"/>
      <c r="AF218" s="23"/>
      <c r="AG218" s="23"/>
      <c r="AH218" s="23"/>
      <c r="AI218" s="23"/>
      <c r="AJ218" s="68"/>
      <c r="AK218" s="43"/>
      <c r="AL218" s="65"/>
      <c r="AM218" s="37"/>
      <c r="AN218" s="37"/>
      <c r="AO218" s="37"/>
      <c r="AP218" s="23"/>
      <c r="AQ218" s="43"/>
      <c r="AR218" s="65"/>
      <c r="AS218" s="43"/>
      <c r="AT218" s="66"/>
      <c r="AU218" s="66"/>
      <c r="AV218" s="66"/>
      <c r="AW218" s="67"/>
      <c r="AX218" s="23"/>
      <c r="AY218" s="38"/>
      <c r="AZ218" s="43"/>
      <c r="BA218" s="43"/>
      <c r="BB218" s="43"/>
      <c r="BC218" s="43"/>
      <c r="BD218" s="35"/>
      <c r="BE218" s="35"/>
      <c r="BF218" s="38"/>
      <c r="BG218" s="23"/>
      <c r="BH218" s="23"/>
      <c r="BI218" s="23"/>
      <c r="BJ218" s="37"/>
      <c r="BK218" s="37"/>
      <c r="BL218" s="37"/>
      <c r="BM218" s="37"/>
      <c r="BN218" s="68">
        <f>AJ218</f>
        <v>0</v>
      </c>
      <c r="BO218" s="69">
        <f>AD218</f>
        <v>0</v>
      </c>
      <c r="BP218" s="69">
        <f>R218</f>
        <v>0</v>
      </c>
      <c r="BQ218" s="70">
        <f>S218</f>
        <v>0</v>
      </c>
      <c r="BR218" s="37"/>
      <c r="BS218" s="69"/>
      <c r="BT218" s="37"/>
      <c r="BU218" s="37"/>
      <c r="BV218" s="37"/>
      <c r="BW218" s="37"/>
      <c r="BX218" s="37"/>
      <c r="BY218" s="37"/>
      <c r="BZ218" s="37"/>
      <c r="CA218" s="37"/>
      <c r="CB218" s="37"/>
      <c r="CC218" s="37"/>
      <c r="CD218" s="37"/>
      <c r="CE218" s="37"/>
      <c r="CF218" s="37"/>
      <c r="CG218" s="37"/>
      <c r="CH218" s="37"/>
      <c r="CI218" s="69">
        <f t="shared" si="1"/>
        <v>0</v>
      </c>
      <c r="CJ218" s="71" t="e">
        <f t="shared" si="2"/>
        <v>#DIV/0!</v>
      </c>
      <c r="CK218" s="23"/>
      <c r="CL218" s="37"/>
      <c r="CM218" s="37"/>
      <c r="CN218" s="37"/>
      <c r="CO218" s="37"/>
      <c r="CP218" s="37"/>
      <c r="CQ218" s="37"/>
      <c r="CR218" s="37"/>
      <c r="CS218" s="62"/>
      <c r="CT218" s="63"/>
      <c r="CU218" s="72"/>
      <c r="CV218" s="73">
        <f t="shared" si="12"/>
        <v>0</v>
      </c>
      <c r="CW218" s="69">
        <f t="shared" si="4"/>
        <v>0</v>
      </c>
      <c r="CX218" s="69">
        <f t="shared" si="5"/>
        <v>0</v>
      </c>
      <c r="CY218" s="37"/>
      <c r="CZ218" s="37"/>
    </row>
    <row r="219" spans="1:104" ht="15.75" customHeight="1" x14ac:dyDescent="0.25">
      <c r="A219" s="62"/>
      <c r="B219" s="63"/>
      <c r="C219" s="23"/>
      <c r="D219" s="37"/>
      <c r="E219" s="64"/>
      <c r="F219" s="64"/>
      <c r="G219" s="54"/>
      <c r="H219" s="23"/>
      <c r="I219" s="23"/>
      <c r="J219" s="53"/>
      <c r="K219" s="44"/>
      <c r="L219" s="23"/>
      <c r="M219" s="23"/>
      <c r="N219" s="23"/>
      <c r="O219" s="23"/>
      <c r="P219" s="23"/>
      <c r="Q219" s="23"/>
      <c r="R219" s="23"/>
      <c r="S219" s="23"/>
      <c r="T219" s="23"/>
      <c r="U219" s="23"/>
      <c r="V219" s="23"/>
      <c r="W219" s="23"/>
      <c r="X219" s="38"/>
      <c r="Y219" s="23"/>
      <c r="Z219" s="42"/>
      <c r="AA219" s="42"/>
      <c r="AB219" s="23"/>
      <c r="AC219" s="42">
        <v>0</v>
      </c>
      <c r="AD219" s="42">
        <f t="shared" si="11"/>
        <v>0</v>
      </c>
      <c r="AE219" s="23"/>
      <c r="AF219" s="23"/>
      <c r="AG219" s="23"/>
      <c r="AH219" s="23"/>
      <c r="AI219" s="23"/>
      <c r="AJ219" s="68"/>
      <c r="AK219" s="43"/>
      <c r="AL219" s="65"/>
      <c r="AM219" s="37"/>
      <c r="AN219" s="37"/>
      <c r="AO219" s="37"/>
      <c r="AP219" s="23"/>
      <c r="AQ219" s="43"/>
      <c r="AR219" s="65"/>
      <c r="AS219" s="43"/>
      <c r="AT219" s="66"/>
      <c r="AU219" s="66"/>
      <c r="AV219" s="66"/>
      <c r="AW219" s="67"/>
      <c r="AX219" s="23"/>
      <c r="AY219" s="38"/>
      <c r="AZ219" s="43"/>
      <c r="BA219" s="43"/>
      <c r="BB219" s="43"/>
      <c r="BC219" s="43"/>
      <c r="BD219" s="35"/>
      <c r="BE219" s="35"/>
      <c r="BF219" s="38"/>
      <c r="BG219" s="23"/>
      <c r="BH219" s="23"/>
      <c r="BI219" s="23"/>
      <c r="BJ219" s="37"/>
      <c r="BK219" s="37"/>
      <c r="BL219" s="37"/>
      <c r="BM219" s="37"/>
      <c r="BN219" s="68">
        <f>AJ219</f>
        <v>0</v>
      </c>
      <c r="BO219" s="69">
        <f>AD219</f>
        <v>0</v>
      </c>
      <c r="BP219" s="69">
        <f>R219</f>
        <v>0</v>
      </c>
      <c r="BQ219" s="70">
        <f>S219</f>
        <v>0</v>
      </c>
      <c r="BR219" s="37"/>
      <c r="BS219" s="69"/>
      <c r="BT219" s="37"/>
      <c r="BU219" s="37"/>
      <c r="BV219" s="37"/>
      <c r="BW219" s="37"/>
      <c r="BX219" s="37"/>
      <c r="BY219" s="37"/>
      <c r="BZ219" s="37"/>
      <c r="CA219" s="37"/>
      <c r="CB219" s="37"/>
      <c r="CC219" s="37"/>
      <c r="CD219" s="37"/>
      <c r="CE219" s="37"/>
      <c r="CF219" s="37"/>
      <c r="CG219" s="37"/>
      <c r="CH219" s="37"/>
      <c r="CI219" s="69">
        <f t="shared" si="1"/>
        <v>0</v>
      </c>
      <c r="CJ219" s="71" t="e">
        <f t="shared" si="2"/>
        <v>#DIV/0!</v>
      </c>
      <c r="CK219" s="23"/>
      <c r="CL219" s="37"/>
      <c r="CM219" s="37"/>
      <c r="CN219" s="37"/>
      <c r="CO219" s="37"/>
      <c r="CP219" s="37"/>
      <c r="CQ219" s="37"/>
      <c r="CR219" s="37"/>
      <c r="CS219" s="62"/>
      <c r="CT219" s="63"/>
      <c r="CU219" s="72"/>
      <c r="CV219" s="73">
        <f t="shared" si="12"/>
        <v>0</v>
      </c>
      <c r="CW219" s="69">
        <f t="shared" si="4"/>
        <v>0</v>
      </c>
      <c r="CX219" s="69">
        <f t="shared" si="5"/>
        <v>0</v>
      </c>
      <c r="CY219" s="37"/>
      <c r="CZ219" s="37"/>
    </row>
    <row r="220" spans="1:104" ht="15.75" customHeight="1" x14ac:dyDescent="0.25">
      <c r="A220" s="62"/>
      <c r="B220" s="63"/>
      <c r="C220" s="23"/>
      <c r="D220" s="37"/>
      <c r="E220" s="64"/>
      <c r="F220" s="64"/>
      <c r="G220" s="54"/>
      <c r="H220" s="23"/>
      <c r="I220" s="23"/>
      <c r="J220" s="53"/>
      <c r="K220" s="44"/>
      <c r="L220" s="23"/>
      <c r="M220" s="23"/>
      <c r="N220" s="23"/>
      <c r="O220" s="23"/>
      <c r="P220" s="23"/>
      <c r="Q220" s="23"/>
      <c r="R220" s="23"/>
      <c r="S220" s="23"/>
      <c r="T220" s="23"/>
      <c r="U220" s="23"/>
      <c r="V220" s="23"/>
      <c r="W220" s="23"/>
      <c r="X220" s="38"/>
      <c r="Y220" s="23"/>
      <c r="Z220" s="42"/>
      <c r="AA220" s="42"/>
      <c r="AB220" s="23"/>
      <c r="AC220" s="42">
        <v>0</v>
      </c>
      <c r="AD220" s="42">
        <f t="shared" si="11"/>
        <v>0</v>
      </c>
      <c r="AE220" s="23"/>
      <c r="AF220" s="23"/>
      <c r="AG220" s="23"/>
      <c r="AH220" s="23"/>
      <c r="AI220" s="23"/>
      <c r="AJ220" s="68"/>
      <c r="AK220" s="43"/>
      <c r="AL220" s="65"/>
      <c r="AM220" s="37"/>
      <c r="AN220" s="37"/>
      <c r="AO220" s="37"/>
      <c r="AP220" s="23"/>
      <c r="AQ220" s="43"/>
      <c r="AR220" s="65"/>
      <c r="AS220" s="43"/>
      <c r="AT220" s="66"/>
      <c r="AU220" s="66"/>
      <c r="AV220" s="66"/>
      <c r="AW220" s="67"/>
      <c r="AX220" s="23"/>
      <c r="AY220" s="38"/>
      <c r="AZ220" s="43"/>
      <c r="BA220" s="43"/>
      <c r="BB220" s="43"/>
      <c r="BC220" s="43"/>
      <c r="BD220" s="35"/>
      <c r="BE220" s="35"/>
      <c r="BF220" s="38"/>
      <c r="BG220" s="23"/>
      <c r="BH220" s="23"/>
      <c r="BI220" s="23"/>
      <c r="BJ220" s="37"/>
      <c r="BK220" s="37"/>
      <c r="BL220" s="37"/>
      <c r="BM220" s="37"/>
      <c r="BN220" s="68">
        <f>AJ220</f>
        <v>0</v>
      </c>
      <c r="BO220" s="69">
        <f>AD220</f>
        <v>0</v>
      </c>
      <c r="BP220" s="69">
        <f>R220</f>
        <v>0</v>
      </c>
      <c r="BQ220" s="70">
        <f>S220</f>
        <v>0</v>
      </c>
      <c r="BR220" s="37"/>
      <c r="BS220" s="69"/>
      <c r="BT220" s="37"/>
      <c r="BU220" s="37"/>
      <c r="BV220" s="37"/>
      <c r="BW220" s="37"/>
      <c r="BX220" s="37"/>
      <c r="BY220" s="37"/>
      <c r="BZ220" s="37"/>
      <c r="CA220" s="37"/>
      <c r="CB220" s="37"/>
      <c r="CC220" s="37"/>
      <c r="CD220" s="37"/>
      <c r="CE220" s="37"/>
      <c r="CF220" s="37"/>
      <c r="CG220" s="37"/>
      <c r="CH220" s="37"/>
      <c r="CI220" s="69">
        <f t="shared" si="1"/>
        <v>0</v>
      </c>
      <c r="CJ220" s="71" t="e">
        <f t="shared" si="2"/>
        <v>#DIV/0!</v>
      </c>
      <c r="CK220" s="23"/>
      <c r="CL220" s="37"/>
      <c r="CM220" s="37"/>
      <c r="CN220" s="37"/>
      <c r="CO220" s="37"/>
      <c r="CP220" s="37"/>
      <c r="CQ220" s="37"/>
      <c r="CR220" s="37"/>
      <c r="CS220" s="62"/>
      <c r="CT220" s="63"/>
      <c r="CU220" s="72"/>
      <c r="CV220" s="73">
        <f t="shared" si="12"/>
        <v>0</v>
      </c>
      <c r="CW220" s="69">
        <f t="shared" si="4"/>
        <v>0</v>
      </c>
      <c r="CX220" s="69">
        <f t="shared" si="5"/>
        <v>0</v>
      </c>
      <c r="CY220" s="37"/>
      <c r="CZ220" s="37"/>
    </row>
    <row r="221" spans="1:104" ht="15.75" customHeight="1" x14ac:dyDescent="0.25">
      <c r="A221" s="74"/>
      <c r="B221" s="74"/>
      <c r="C221" s="74"/>
      <c r="D221" s="75"/>
      <c r="E221" s="76"/>
      <c r="F221" s="76"/>
      <c r="G221" s="77"/>
      <c r="H221" s="78"/>
      <c r="I221" s="78"/>
      <c r="J221" s="78"/>
      <c r="K221" s="78"/>
      <c r="L221" s="78"/>
      <c r="M221" s="78"/>
      <c r="N221" s="78"/>
      <c r="O221" s="78"/>
      <c r="P221" s="78"/>
      <c r="Q221" s="78"/>
      <c r="R221" s="78"/>
      <c r="S221" s="78"/>
      <c r="T221" s="76"/>
      <c r="U221" s="78"/>
      <c r="V221" s="78"/>
      <c r="W221" s="78"/>
      <c r="X221" s="78"/>
      <c r="Y221" s="78"/>
      <c r="Z221" s="79"/>
      <c r="AA221" s="79"/>
      <c r="AB221" s="78"/>
      <c r="AC221" s="79"/>
      <c r="AD221" s="78"/>
      <c r="AE221" s="78"/>
      <c r="AF221" s="78"/>
      <c r="AG221" s="78"/>
      <c r="AH221" s="78"/>
      <c r="AI221" s="78"/>
      <c r="AJ221" s="80"/>
      <c r="AK221" s="78"/>
      <c r="AL221" s="78"/>
      <c r="AM221" s="78"/>
      <c r="AN221" s="78"/>
      <c r="AO221" s="78"/>
      <c r="AP221" s="78"/>
      <c r="AQ221" s="78"/>
      <c r="AR221" s="78"/>
      <c r="AS221" s="78"/>
      <c r="AT221" s="78"/>
      <c r="AU221" s="78"/>
      <c r="AV221" s="78"/>
      <c r="AW221" s="78"/>
      <c r="AX221" s="78"/>
      <c r="AY221" s="78"/>
      <c r="AZ221" s="78"/>
      <c r="BA221" s="78"/>
      <c r="BB221" s="78"/>
      <c r="BC221" s="78"/>
      <c r="BD221" s="78"/>
      <c r="BE221" s="78"/>
      <c r="BY221" s="81"/>
      <c r="BZ221" s="81"/>
      <c r="CS221" s="82"/>
      <c r="CT221" s="82"/>
      <c r="CU221" s="82"/>
    </row>
    <row r="222" spans="1:104" ht="15.75" customHeight="1" x14ac:dyDescent="0.25">
      <c r="A222" s="74"/>
      <c r="B222" s="74"/>
      <c r="C222" s="74"/>
      <c r="D222" s="75"/>
      <c r="E222" s="76"/>
      <c r="F222" s="76"/>
      <c r="G222" s="77"/>
      <c r="H222" s="78"/>
      <c r="I222" s="78"/>
      <c r="J222" s="78"/>
      <c r="K222" s="78"/>
      <c r="L222" s="78"/>
      <c r="M222" s="78"/>
      <c r="N222" s="78"/>
      <c r="O222" s="78"/>
      <c r="P222" s="78"/>
      <c r="Q222" s="78"/>
      <c r="R222" s="78"/>
      <c r="S222" s="78"/>
      <c r="T222" s="76"/>
      <c r="U222" s="78"/>
      <c r="V222" s="78"/>
      <c r="W222" s="78"/>
      <c r="X222" s="78"/>
      <c r="Y222" s="78"/>
      <c r="Z222" s="79"/>
      <c r="AA222" s="79"/>
      <c r="AB222" s="78"/>
      <c r="AC222" s="79"/>
      <c r="AD222" s="78"/>
      <c r="AE222" s="78"/>
      <c r="AF222" s="78"/>
      <c r="AG222" s="78"/>
      <c r="AH222" s="78"/>
      <c r="AI222" s="78"/>
      <c r="AJ222" s="80"/>
      <c r="AK222" s="78"/>
      <c r="AL222" s="78"/>
      <c r="AM222" s="78"/>
      <c r="AN222" s="78"/>
      <c r="AO222" s="78"/>
      <c r="AP222" s="78"/>
      <c r="AQ222" s="78"/>
      <c r="AR222" s="78"/>
      <c r="AS222" s="78"/>
      <c r="AT222" s="78"/>
      <c r="AU222" s="78"/>
      <c r="AV222" s="78"/>
      <c r="AW222" s="78"/>
      <c r="AX222" s="78"/>
      <c r="AY222" s="78"/>
      <c r="AZ222" s="78"/>
      <c r="BA222" s="78"/>
      <c r="BB222" s="78"/>
      <c r="BC222" s="78"/>
      <c r="BD222" s="78"/>
      <c r="BE222" s="78"/>
      <c r="BY222" s="81"/>
      <c r="BZ222" s="81"/>
      <c r="CS222" s="82"/>
      <c r="CT222" s="82"/>
      <c r="CU222" s="82"/>
    </row>
    <row r="223" spans="1:104" ht="15.75" customHeight="1" x14ac:dyDescent="0.25">
      <c r="A223" s="83"/>
      <c r="B223" s="83"/>
      <c r="C223" s="83"/>
      <c r="D223" s="84"/>
      <c r="E223" s="81"/>
      <c r="F223" s="81"/>
      <c r="G223" s="85"/>
      <c r="N223" s="86"/>
      <c r="T223" s="81"/>
      <c r="Z223" s="87"/>
      <c r="AA223" s="87"/>
      <c r="AC223" s="87"/>
      <c r="AJ223" s="88"/>
      <c r="BY223" s="81"/>
      <c r="BZ223" s="81"/>
      <c r="CS223" s="82"/>
      <c r="CT223" s="82"/>
      <c r="CU223" s="82"/>
    </row>
    <row r="224" spans="1:104" ht="15.75" customHeight="1" x14ac:dyDescent="0.25">
      <c r="A224" s="83"/>
      <c r="B224" s="83"/>
      <c r="C224" s="83"/>
      <c r="D224" s="84"/>
      <c r="E224" s="81"/>
      <c r="F224" s="81"/>
      <c r="G224" s="85"/>
      <c r="N224" s="86"/>
      <c r="T224" s="81"/>
      <c r="Z224" s="87"/>
      <c r="AA224" s="87"/>
      <c r="AC224" s="87"/>
      <c r="AJ224" s="88"/>
      <c r="BY224" s="81"/>
      <c r="BZ224" s="81"/>
      <c r="CS224" s="82"/>
      <c r="CT224" s="82"/>
      <c r="CU224" s="82"/>
    </row>
    <row r="225" spans="1:99" ht="15.75" customHeight="1" x14ac:dyDescent="0.25">
      <c r="A225" s="83"/>
      <c r="B225" s="83"/>
      <c r="C225" s="83"/>
      <c r="D225" s="84"/>
      <c r="E225" s="81"/>
      <c r="F225" s="81"/>
      <c r="G225" s="85"/>
      <c r="N225" s="86"/>
      <c r="T225" s="81"/>
      <c r="Z225" s="87"/>
      <c r="AA225" s="87"/>
      <c r="AC225" s="87"/>
      <c r="AJ225" s="88"/>
      <c r="BY225" s="81"/>
      <c r="BZ225" s="81"/>
      <c r="CS225" s="82"/>
      <c r="CT225" s="82"/>
      <c r="CU225" s="82"/>
    </row>
    <row r="226" spans="1:99" ht="15.75" customHeight="1" x14ac:dyDescent="0.25">
      <c r="A226" s="83"/>
      <c r="B226" s="83"/>
      <c r="C226" s="83"/>
      <c r="D226" s="84"/>
      <c r="E226" s="81"/>
      <c r="F226" s="81"/>
      <c r="G226" s="85"/>
      <c r="N226" s="86"/>
      <c r="T226" s="81"/>
      <c r="Z226" s="87"/>
      <c r="AA226" s="87"/>
      <c r="AC226" s="87"/>
      <c r="AJ226" s="88"/>
      <c r="BY226" s="81"/>
      <c r="BZ226" s="81"/>
      <c r="CS226" s="82"/>
      <c r="CT226" s="82"/>
      <c r="CU226" s="82"/>
    </row>
    <row r="227" spans="1:99" ht="15.75" customHeight="1" x14ac:dyDescent="0.25">
      <c r="A227" s="83"/>
      <c r="B227" s="83"/>
      <c r="C227" s="83"/>
      <c r="D227" s="84"/>
      <c r="E227" s="81"/>
      <c r="F227" s="81"/>
      <c r="G227" s="85"/>
      <c r="N227" s="86"/>
      <c r="T227" s="81"/>
      <c r="Z227" s="87"/>
      <c r="AA227" s="87"/>
      <c r="AC227" s="87"/>
      <c r="AJ227" s="88"/>
      <c r="BY227" s="81"/>
      <c r="BZ227" s="81"/>
      <c r="CS227" s="82"/>
      <c r="CT227" s="82"/>
      <c r="CU227" s="82"/>
    </row>
    <row r="228" spans="1:99" ht="15.75" customHeight="1" x14ac:dyDescent="0.25">
      <c r="A228" s="83"/>
      <c r="B228" s="83"/>
      <c r="C228" s="83"/>
      <c r="D228" s="84"/>
      <c r="E228" s="81"/>
      <c r="F228" s="81"/>
      <c r="G228" s="85"/>
      <c r="N228" s="86"/>
      <c r="T228" s="81"/>
      <c r="Z228" s="87"/>
      <c r="AA228" s="87"/>
      <c r="AC228" s="87"/>
      <c r="AJ228" s="88"/>
      <c r="BY228" s="81"/>
      <c r="BZ228" s="81"/>
      <c r="CS228" s="82"/>
      <c r="CT228" s="82"/>
      <c r="CU228" s="82"/>
    </row>
    <row r="229" spans="1:99" ht="15.75" customHeight="1" x14ac:dyDescent="0.25">
      <c r="A229" s="83"/>
      <c r="B229" s="83"/>
      <c r="C229" s="83"/>
      <c r="D229" s="84"/>
      <c r="E229" s="81"/>
      <c r="F229" s="81"/>
      <c r="G229" s="85"/>
      <c r="N229" s="86"/>
      <c r="T229" s="81"/>
      <c r="Z229" s="87"/>
      <c r="AA229" s="87"/>
      <c r="AC229" s="87"/>
      <c r="AJ229" s="88"/>
      <c r="BY229" s="81"/>
      <c r="BZ229" s="81"/>
      <c r="CS229" s="82"/>
      <c r="CT229" s="82"/>
      <c r="CU229" s="82"/>
    </row>
    <row r="230" spans="1:99" ht="15.75" customHeight="1" x14ac:dyDescent="0.25">
      <c r="A230" s="83"/>
      <c r="B230" s="83"/>
      <c r="C230" s="83"/>
      <c r="D230" s="84"/>
      <c r="E230" s="81"/>
      <c r="F230" s="81"/>
      <c r="G230" s="85"/>
      <c r="N230" s="86"/>
      <c r="T230" s="81"/>
      <c r="Z230" s="87"/>
      <c r="AA230" s="87"/>
      <c r="AC230" s="87"/>
      <c r="AJ230" s="88"/>
      <c r="BY230" s="81"/>
      <c r="BZ230" s="81"/>
      <c r="CS230" s="82"/>
      <c r="CT230" s="82"/>
      <c r="CU230" s="82"/>
    </row>
    <row r="231" spans="1:99" ht="15.75" customHeight="1" x14ac:dyDescent="0.25">
      <c r="A231" s="83"/>
      <c r="B231" s="83"/>
      <c r="C231" s="83"/>
      <c r="D231" s="84"/>
      <c r="E231" s="81"/>
      <c r="F231" s="81"/>
      <c r="G231" s="85"/>
      <c r="N231" s="86"/>
      <c r="T231" s="81"/>
      <c r="Z231" s="87"/>
      <c r="AA231" s="87"/>
      <c r="AC231" s="87"/>
      <c r="AJ231" s="88"/>
      <c r="BY231" s="81"/>
      <c r="BZ231" s="81"/>
      <c r="CS231" s="82"/>
      <c r="CT231" s="82"/>
      <c r="CU231" s="82"/>
    </row>
    <row r="232" spans="1:99" ht="15.75" customHeight="1" x14ac:dyDescent="0.25">
      <c r="A232" s="83"/>
      <c r="B232" s="83"/>
      <c r="C232" s="83"/>
      <c r="D232" s="84"/>
      <c r="E232" s="81"/>
      <c r="F232" s="81"/>
      <c r="G232" s="85"/>
      <c r="N232" s="86"/>
      <c r="T232" s="81"/>
      <c r="Z232" s="87"/>
      <c r="AA232" s="87"/>
      <c r="AC232" s="87"/>
      <c r="AJ232" s="88"/>
      <c r="BY232" s="81"/>
      <c r="BZ232" s="81"/>
      <c r="CS232" s="82"/>
      <c r="CT232" s="82"/>
      <c r="CU232" s="82"/>
    </row>
    <row r="233" spans="1:99" ht="15.75" customHeight="1" x14ac:dyDescent="0.25">
      <c r="A233" s="83"/>
      <c r="B233" s="83"/>
      <c r="C233" s="83"/>
      <c r="D233" s="84"/>
      <c r="E233" s="81"/>
      <c r="F233" s="81"/>
      <c r="G233" s="85"/>
      <c r="N233" s="86"/>
      <c r="T233" s="81"/>
      <c r="Z233" s="87"/>
      <c r="AA233" s="87"/>
      <c r="AC233" s="87"/>
      <c r="AJ233" s="88"/>
      <c r="BY233" s="81"/>
      <c r="BZ233" s="81"/>
      <c r="CS233" s="82"/>
      <c r="CT233" s="82"/>
      <c r="CU233" s="82"/>
    </row>
    <row r="234" spans="1:99" ht="15.75" customHeight="1" x14ac:dyDescent="0.25">
      <c r="A234" s="83"/>
      <c r="B234" s="83"/>
      <c r="C234" s="83"/>
      <c r="D234" s="84"/>
      <c r="E234" s="81"/>
      <c r="F234" s="81"/>
      <c r="G234" s="85"/>
      <c r="N234" s="86"/>
      <c r="T234" s="81"/>
      <c r="Z234" s="87"/>
      <c r="AA234" s="87"/>
      <c r="AC234" s="87"/>
      <c r="AJ234" s="88"/>
      <c r="BY234" s="81"/>
      <c r="BZ234" s="81"/>
      <c r="CS234" s="82"/>
      <c r="CT234" s="82"/>
      <c r="CU234" s="82"/>
    </row>
    <row r="235" spans="1:99" ht="15.75" customHeight="1" x14ac:dyDescent="0.25">
      <c r="A235" s="83"/>
      <c r="B235" s="83"/>
      <c r="C235" s="83"/>
      <c r="D235" s="84"/>
      <c r="E235" s="81"/>
      <c r="F235" s="81"/>
      <c r="G235" s="85"/>
      <c r="N235" s="86"/>
      <c r="T235" s="81"/>
      <c r="Z235" s="87"/>
      <c r="AA235" s="87"/>
      <c r="AC235" s="87"/>
      <c r="AJ235" s="88"/>
      <c r="BY235" s="81"/>
      <c r="BZ235" s="81"/>
      <c r="CS235" s="82"/>
      <c r="CT235" s="82"/>
      <c r="CU235" s="82"/>
    </row>
    <row r="236" spans="1:99" ht="15.75" customHeight="1" x14ac:dyDescent="0.25">
      <c r="A236" s="83"/>
      <c r="B236" s="83"/>
      <c r="C236" s="83"/>
      <c r="D236" s="84"/>
      <c r="E236" s="81"/>
      <c r="F236" s="81"/>
      <c r="G236" s="85"/>
      <c r="N236" s="86"/>
      <c r="T236" s="81"/>
      <c r="Z236" s="87"/>
      <c r="AA236" s="87"/>
      <c r="AC236" s="87"/>
      <c r="AJ236" s="88"/>
      <c r="BY236" s="81"/>
      <c r="BZ236" s="81"/>
      <c r="CS236" s="82"/>
      <c r="CT236" s="82"/>
      <c r="CU236" s="82"/>
    </row>
    <row r="237" spans="1:99" ht="15.75" customHeight="1" x14ac:dyDescent="0.25">
      <c r="A237" s="83"/>
      <c r="B237" s="83"/>
      <c r="C237" s="83"/>
      <c r="D237" s="84"/>
      <c r="E237" s="81"/>
      <c r="F237" s="81"/>
      <c r="G237" s="85"/>
      <c r="N237" s="86"/>
      <c r="T237" s="81"/>
      <c r="Z237" s="87"/>
      <c r="AA237" s="87"/>
      <c r="AC237" s="87"/>
      <c r="AJ237" s="88"/>
      <c r="BY237" s="81"/>
      <c r="BZ237" s="81"/>
      <c r="CS237" s="82"/>
      <c r="CT237" s="82"/>
      <c r="CU237" s="82"/>
    </row>
    <row r="238" spans="1:99" ht="15.75" customHeight="1" x14ac:dyDescent="0.25">
      <c r="A238" s="83"/>
      <c r="B238" s="83"/>
      <c r="C238" s="83"/>
      <c r="D238" s="84"/>
      <c r="E238" s="81"/>
      <c r="F238" s="81"/>
      <c r="G238" s="85"/>
      <c r="N238" s="86"/>
      <c r="T238" s="81"/>
      <c r="Z238" s="87"/>
      <c r="AA238" s="87"/>
      <c r="AC238" s="87"/>
      <c r="AJ238" s="88"/>
      <c r="BY238" s="81"/>
      <c r="BZ238" s="81"/>
      <c r="CS238" s="82"/>
      <c r="CT238" s="82"/>
      <c r="CU238" s="82"/>
    </row>
    <row r="239" spans="1:99" ht="15.75" customHeight="1" x14ac:dyDescent="0.25">
      <c r="A239" s="83"/>
      <c r="B239" s="83"/>
      <c r="C239" s="83"/>
      <c r="D239" s="84"/>
      <c r="E239" s="81"/>
      <c r="F239" s="81"/>
      <c r="G239" s="85"/>
      <c r="N239" s="86"/>
      <c r="T239" s="81"/>
      <c r="Z239" s="87"/>
      <c r="AA239" s="87"/>
      <c r="AC239" s="87"/>
      <c r="AJ239" s="88"/>
      <c r="BY239" s="81"/>
      <c r="BZ239" s="81"/>
      <c r="CS239" s="82"/>
      <c r="CT239" s="82"/>
      <c r="CU239" s="82"/>
    </row>
    <row r="240" spans="1:99" ht="15.75" customHeight="1" x14ac:dyDescent="0.25">
      <c r="A240" s="83"/>
      <c r="B240" s="83"/>
      <c r="C240" s="83"/>
      <c r="D240" s="84"/>
      <c r="E240" s="81"/>
      <c r="F240" s="81"/>
      <c r="G240" s="85"/>
      <c r="N240" s="86"/>
      <c r="T240" s="81"/>
      <c r="Z240" s="87"/>
      <c r="AA240" s="87"/>
      <c r="AC240" s="87"/>
      <c r="AJ240" s="88"/>
      <c r="BY240" s="81"/>
      <c r="BZ240" s="81"/>
      <c r="CS240" s="82"/>
      <c r="CT240" s="82"/>
      <c r="CU240" s="82"/>
    </row>
    <row r="241" spans="1:99" ht="15.75" customHeight="1" x14ac:dyDescent="0.25">
      <c r="A241" s="83"/>
      <c r="B241" s="83"/>
      <c r="C241" s="83"/>
      <c r="D241" s="84"/>
      <c r="E241" s="81"/>
      <c r="F241" s="81"/>
      <c r="G241" s="85"/>
      <c r="N241" s="86"/>
      <c r="T241" s="81"/>
      <c r="Z241" s="87"/>
      <c r="AA241" s="87"/>
      <c r="AC241" s="87"/>
      <c r="AJ241" s="88"/>
      <c r="BY241" s="81"/>
      <c r="BZ241" s="81"/>
      <c r="CS241" s="82"/>
      <c r="CT241" s="82"/>
      <c r="CU241" s="82"/>
    </row>
    <row r="242" spans="1:99" ht="15.75" customHeight="1" x14ac:dyDescent="0.25">
      <c r="A242" s="83"/>
      <c r="B242" s="83"/>
      <c r="C242" s="83"/>
      <c r="D242" s="84"/>
      <c r="E242" s="81"/>
      <c r="F242" s="81"/>
      <c r="G242" s="85"/>
      <c r="N242" s="86"/>
      <c r="T242" s="81"/>
      <c r="Z242" s="87"/>
      <c r="AA242" s="87"/>
      <c r="AC242" s="87"/>
      <c r="AJ242" s="88"/>
      <c r="BY242" s="81"/>
      <c r="BZ242" s="81"/>
      <c r="CS242" s="82"/>
      <c r="CT242" s="82"/>
      <c r="CU242" s="82"/>
    </row>
    <row r="243" spans="1:99" ht="15.75" customHeight="1" x14ac:dyDescent="0.25">
      <c r="A243" s="83"/>
      <c r="B243" s="83"/>
      <c r="C243" s="83"/>
      <c r="D243" s="84"/>
      <c r="E243" s="81"/>
      <c r="F243" s="81"/>
      <c r="G243" s="85"/>
      <c r="N243" s="86"/>
      <c r="T243" s="81"/>
      <c r="Z243" s="87"/>
      <c r="AA243" s="87"/>
      <c r="AC243" s="87"/>
      <c r="AJ243" s="88"/>
      <c r="BY243" s="81"/>
      <c r="BZ243" s="81"/>
      <c r="CS243" s="82"/>
      <c r="CT243" s="82"/>
      <c r="CU243" s="82"/>
    </row>
    <row r="244" spans="1:99" ht="15.75" customHeight="1" x14ac:dyDescent="0.25">
      <c r="A244" s="83"/>
      <c r="B244" s="83"/>
      <c r="C244" s="83"/>
      <c r="D244" s="84"/>
      <c r="E244" s="81"/>
      <c r="F244" s="81"/>
      <c r="G244" s="85"/>
      <c r="N244" s="86"/>
      <c r="T244" s="81"/>
      <c r="Z244" s="87"/>
      <c r="AA244" s="87"/>
      <c r="AC244" s="87"/>
      <c r="AJ244" s="88"/>
      <c r="BY244" s="81"/>
      <c r="BZ244" s="81"/>
      <c r="CS244" s="82"/>
      <c r="CT244" s="82"/>
      <c r="CU244" s="82"/>
    </row>
    <row r="245" spans="1:99" ht="15.75" customHeight="1" x14ac:dyDescent="0.25">
      <c r="A245" s="83"/>
      <c r="B245" s="83"/>
      <c r="C245" s="83"/>
      <c r="D245" s="84"/>
      <c r="E245" s="81"/>
      <c r="F245" s="81"/>
      <c r="G245" s="85"/>
      <c r="N245" s="86"/>
      <c r="T245" s="81"/>
      <c r="Z245" s="87"/>
      <c r="AA245" s="87"/>
      <c r="AC245" s="87"/>
      <c r="AJ245" s="88"/>
      <c r="BY245" s="81"/>
      <c r="BZ245" s="81"/>
      <c r="CS245" s="82"/>
      <c r="CT245" s="82"/>
      <c r="CU245" s="82"/>
    </row>
    <row r="246" spans="1:99" ht="15.75" customHeight="1" x14ac:dyDescent="0.25">
      <c r="A246" s="83"/>
      <c r="B246" s="83"/>
      <c r="C246" s="83"/>
      <c r="D246" s="84"/>
      <c r="E246" s="81"/>
      <c r="F246" s="81"/>
      <c r="G246" s="85"/>
      <c r="N246" s="86"/>
      <c r="T246" s="81"/>
      <c r="Z246" s="87"/>
      <c r="AA246" s="87"/>
      <c r="AC246" s="87"/>
      <c r="AJ246" s="88"/>
      <c r="BY246" s="81"/>
      <c r="BZ246" s="81"/>
      <c r="CS246" s="82"/>
      <c r="CT246" s="82"/>
      <c r="CU246" s="82"/>
    </row>
    <row r="247" spans="1:99" ht="15.75" customHeight="1" x14ac:dyDescent="0.25">
      <c r="A247" s="83"/>
      <c r="B247" s="83"/>
      <c r="C247" s="83"/>
      <c r="D247" s="84"/>
      <c r="E247" s="81"/>
      <c r="F247" s="81"/>
      <c r="G247" s="85"/>
      <c r="N247" s="86"/>
      <c r="T247" s="81"/>
      <c r="Z247" s="87"/>
      <c r="AA247" s="87"/>
      <c r="AC247" s="87"/>
      <c r="AJ247" s="88"/>
      <c r="BY247" s="81"/>
      <c r="BZ247" s="81"/>
      <c r="CS247" s="82"/>
      <c r="CT247" s="82"/>
      <c r="CU247" s="82"/>
    </row>
    <row r="248" spans="1:99" ht="15.75" customHeight="1" x14ac:dyDescent="0.25">
      <c r="A248" s="83"/>
      <c r="B248" s="83"/>
      <c r="C248" s="83"/>
      <c r="D248" s="84"/>
      <c r="E248" s="81"/>
      <c r="F248" s="81"/>
      <c r="G248" s="85"/>
      <c r="N248" s="86"/>
      <c r="T248" s="81"/>
      <c r="Z248" s="87"/>
      <c r="AA248" s="87"/>
      <c r="AC248" s="87"/>
      <c r="AJ248" s="88"/>
      <c r="BY248" s="81"/>
      <c r="BZ248" s="81"/>
      <c r="CS248" s="82"/>
      <c r="CT248" s="82"/>
      <c r="CU248" s="82"/>
    </row>
    <row r="249" spans="1:99" ht="15.75" customHeight="1" x14ac:dyDescent="0.25">
      <c r="A249" s="83"/>
      <c r="B249" s="83"/>
      <c r="C249" s="83"/>
      <c r="D249" s="84"/>
      <c r="E249" s="81"/>
      <c r="F249" s="81"/>
      <c r="G249" s="85"/>
      <c r="N249" s="86"/>
      <c r="T249" s="81"/>
      <c r="Z249" s="87"/>
      <c r="AA249" s="87"/>
      <c r="AC249" s="87"/>
      <c r="AJ249" s="88"/>
      <c r="BY249" s="81"/>
      <c r="BZ249" s="81"/>
      <c r="CS249" s="82"/>
      <c r="CT249" s="82"/>
      <c r="CU249" s="82"/>
    </row>
    <row r="250" spans="1:99" ht="15.75" customHeight="1" x14ac:dyDescent="0.25">
      <c r="A250" s="83"/>
      <c r="B250" s="83"/>
      <c r="C250" s="83"/>
      <c r="D250" s="84"/>
      <c r="E250" s="81"/>
      <c r="F250" s="81"/>
      <c r="G250" s="85"/>
      <c r="N250" s="86"/>
      <c r="T250" s="81"/>
      <c r="Z250" s="87"/>
      <c r="AA250" s="87"/>
      <c r="AC250" s="87"/>
      <c r="AJ250" s="88"/>
      <c r="BY250" s="81"/>
      <c r="BZ250" s="81"/>
      <c r="CS250" s="82"/>
      <c r="CT250" s="82"/>
      <c r="CU250" s="82"/>
    </row>
    <row r="251" spans="1:99" ht="15.75" customHeight="1" x14ac:dyDescent="0.25">
      <c r="A251" s="83"/>
      <c r="B251" s="83"/>
      <c r="C251" s="83"/>
      <c r="D251" s="84"/>
      <c r="E251" s="81"/>
      <c r="F251" s="81"/>
      <c r="G251" s="85"/>
      <c r="N251" s="86"/>
      <c r="T251" s="81"/>
      <c r="Z251" s="87"/>
      <c r="AA251" s="87"/>
      <c r="AC251" s="87"/>
      <c r="AJ251" s="88"/>
      <c r="BY251" s="81"/>
      <c r="BZ251" s="81"/>
      <c r="CS251" s="82"/>
      <c r="CT251" s="82"/>
      <c r="CU251" s="82"/>
    </row>
    <row r="252" spans="1:99" ht="15.75" customHeight="1" x14ac:dyDescent="0.25">
      <c r="A252" s="83"/>
      <c r="B252" s="83"/>
      <c r="C252" s="83"/>
      <c r="D252" s="84"/>
      <c r="E252" s="81"/>
      <c r="F252" s="81"/>
      <c r="G252" s="85"/>
      <c r="N252" s="86"/>
      <c r="T252" s="81"/>
      <c r="Z252" s="87"/>
      <c r="AA252" s="87"/>
      <c r="AC252" s="87"/>
      <c r="AJ252" s="88"/>
      <c r="BY252" s="81"/>
      <c r="BZ252" s="81"/>
      <c r="CS252" s="82"/>
      <c r="CT252" s="82"/>
      <c r="CU252" s="82"/>
    </row>
    <row r="253" spans="1:99" ht="15.75" customHeight="1" x14ac:dyDescent="0.25">
      <c r="A253" s="83"/>
      <c r="B253" s="83"/>
      <c r="C253" s="83"/>
      <c r="D253" s="84"/>
      <c r="E253" s="81"/>
      <c r="F253" s="81"/>
      <c r="G253" s="85"/>
      <c r="N253" s="86"/>
      <c r="T253" s="81"/>
      <c r="Z253" s="87"/>
      <c r="AA253" s="87"/>
      <c r="AC253" s="87"/>
      <c r="AJ253" s="88"/>
      <c r="BY253" s="81"/>
      <c r="BZ253" s="81"/>
      <c r="CS253" s="82"/>
      <c r="CT253" s="82"/>
      <c r="CU253" s="82"/>
    </row>
    <row r="254" spans="1:99" ht="15.75" customHeight="1" x14ac:dyDescent="0.25">
      <c r="A254" s="83"/>
      <c r="B254" s="83"/>
      <c r="C254" s="83"/>
      <c r="D254" s="84"/>
      <c r="E254" s="81"/>
      <c r="F254" s="81"/>
      <c r="G254" s="85"/>
      <c r="N254" s="86"/>
      <c r="T254" s="81"/>
      <c r="Z254" s="87"/>
      <c r="AA254" s="87"/>
      <c r="AC254" s="87"/>
      <c r="AJ254" s="88"/>
      <c r="BY254" s="81"/>
      <c r="BZ254" s="81"/>
      <c r="CS254" s="82"/>
      <c r="CT254" s="82"/>
      <c r="CU254" s="82"/>
    </row>
    <row r="255" spans="1:99" ht="15.75" customHeight="1" x14ac:dyDescent="0.25">
      <c r="A255" s="83"/>
      <c r="B255" s="83"/>
      <c r="C255" s="83"/>
      <c r="D255" s="84"/>
      <c r="E255" s="81"/>
      <c r="F255" s="81"/>
      <c r="G255" s="85"/>
      <c r="N255" s="86"/>
      <c r="T255" s="81"/>
      <c r="Z255" s="87"/>
      <c r="AA255" s="87"/>
      <c r="AC255" s="87"/>
      <c r="AJ255" s="88"/>
      <c r="BY255" s="81"/>
      <c r="BZ255" s="81"/>
      <c r="CS255" s="82"/>
      <c r="CT255" s="82"/>
      <c r="CU255" s="82"/>
    </row>
    <row r="256" spans="1:99" ht="15.75" customHeight="1" x14ac:dyDescent="0.25">
      <c r="A256" s="83"/>
      <c r="B256" s="83"/>
      <c r="C256" s="83"/>
      <c r="D256" s="84"/>
      <c r="E256" s="81"/>
      <c r="F256" s="81"/>
      <c r="G256" s="85"/>
      <c r="N256" s="86"/>
      <c r="T256" s="81"/>
      <c r="Z256" s="87"/>
      <c r="AA256" s="87"/>
      <c r="AC256" s="87"/>
      <c r="AJ256" s="88"/>
      <c r="BY256" s="81"/>
      <c r="BZ256" s="81"/>
      <c r="CS256" s="82"/>
      <c r="CT256" s="82"/>
      <c r="CU256" s="82"/>
    </row>
    <row r="257" spans="1:99" ht="15.75" customHeight="1" x14ac:dyDescent="0.25">
      <c r="A257" s="83"/>
      <c r="B257" s="83"/>
      <c r="C257" s="83"/>
      <c r="D257" s="84"/>
      <c r="E257" s="81"/>
      <c r="F257" s="81"/>
      <c r="G257" s="85"/>
      <c r="N257" s="86"/>
      <c r="T257" s="81"/>
      <c r="Z257" s="87"/>
      <c r="AA257" s="87"/>
      <c r="AC257" s="87"/>
      <c r="AJ257" s="88"/>
      <c r="BY257" s="81"/>
      <c r="BZ257" s="81"/>
      <c r="CS257" s="82"/>
      <c r="CT257" s="82"/>
      <c r="CU257" s="82"/>
    </row>
    <row r="258" spans="1:99" ht="15.75" customHeight="1" x14ac:dyDescent="0.25">
      <c r="A258" s="83"/>
      <c r="B258" s="83"/>
      <c r="C258" s="83"/>
      <c r="D258" s="84"/>
      <c r="E258" s="81"/>
      <c r="F258" s="81"/>
      <c r="G258" s="85"/>
      <c r="N258" s="86"/>
      <c r="T258" s="81"/>
      <c r="Z258" s="87"/>
      <c r="AA258" s="87"/>
      <c r="AC258" s="87"/>
      <c r="AJ258" s="88"/>
      <c r="BY258" s="81"/>
      <c r="BZ258" s="81"/>
      <c r="CS258" s="82"/>
      <c r="CT258" s="82"/>
      <c r="CU258" s="82"/>
    </row>
    <row r="259" spans="1:99" ht="15.75" customHeight="1" x14ac:dyDescent="0.25">
      <c r="A259" s="83"/>
      <c r="B259" s="83"/>
      <c r="C259" s="83"/>
      <c r="D259" s="84"/>
      <c r="E259" s="81"/>
      <c r="F259" s="81"/>
      <c r="G259" s="85"/>
      <c r="N259" s="86"/>
      <c r="T259" s="81"/>
      <c r="Z259" s="87"/>
      <c r="AA259" s="87"/>
      <c r="AC259" s="87"/>
      <c r="AJ259" s="88"/>
      <c r="BY259" s="81"/>
      <c r="BZ259" s="81"/>
      <c r="CS259" s="82"/>
      <c r="CT259" s="82"/>
      <c r="CU259" s="82"/>
    </row>
    <row r="260" spans="1:99" ht="15.75" customHeight="1" x14ac:dyDescent="0.25">
      <c r="A260" s="83"/>
      <c r="B260" s="83"/>
      <c r="C260" s="83"/>
      <c r="D260" s="84"/>
      <c r="E260" s="81"/>
      <c r="F260" s="81"/>
      <c r="G260" s="85"/>
      <c r="N260" s="86"/>
      <c r="T260" s="81"/>
      <c r="Z260" s="87"/>
      <c r="AA260" s="87"/>
      <c r="AC260" s="87"/>
      <c r="AJ260" s="88"/>
      <c r="BY260" s="81"/>
      <c r="BZ260" s="81"/>
      <c r="CS260" s="82"/>
      <c r="CT260" s="82"/>
      <c r="CU260" s="82"/>
    </row>
    <row r="261" spans="1:99" ht="15.75" customHeight="1" x14ac:dyDescent="0.25">
      <c r="A261" s="83"/>
      <c r="B261" s="83"/>
      <c r="C261" s="83"/>
      <c r="D261" s="84"/>
      <c r="E261" s="81"/>
      <c r="F261" s="81"/>
      <c r="G261" s="85"/>
      <c r="N261" s="86"/>
      <c r="T261" s="81"/>
      <c r="Z261" s="87"/>
      <c r="AA261" s="87"/>
      <c r="AC261" s="87"/>
      <c r="AJ261" s="88"/>
      <c r="BY261" s="81"/>
      <c r="BZ261" s="81"/>
      <c r="CS261" s="82"/>
      <c r="CT261" s="82"/>
      <c r="CU261" s="82"/>
    </row>
    <row r="262" spans="1:99" ht="15.75" customHeight="1" x14ac:dyDescent="0.25">
      <c r="A262" s="83"/>
      <c r="B262" s="83"/>
      <c r="C262" s="83"/>
      <c r="D262" s="84"/>
      <c r="E262" s="81"/>
      <c r="F262" s="81"/>
      <c r="G262" s="85"/>
      <c r="N262" s="86"/>
      <c r="T262" s="81"/>
      <c r="Z262" s="87"/>
      <c r="AA262" s="87"/>
      <c r="AC262" s="87"/>
      <c r="AJ262" s="88"/>
      <c r="BY262" s="81"/>
      <c r="BZ262" s="81"/>
      <c r="CS262" s="82"/>
      <c r="CT262" s="82"/>
      <c r="CU262" s="82"/>
    </row>
    <row r="263" spans="1:99" ht="15.75" customHeight="1" x14ac:dyDescent="0.25">
      <c r="A263" s="83"/>
      <c r="B263" s="83"/>
      <c r="C263" s="83"/>
      <c r="D263" s="84"/>
      <c r="E263" s="81"/>
      <c r="F263" s="81"/>
      <c r="G263" s="85"/>
      <c r="N263" s="86"/>
      <c r="T263" s="81"/>
      <c r="Z263" s="87"/>
      <c r="AA263" s="87"/>
      <c r="AC263" s="87"/>
      <c r="AJ263" s="88"/>
      <c r="BY263" s="81"/>
      <c r="BZ263" s="81"/>
      <c r="CS263" s="82"/>
      <c r="CT263" s="82"/>
      <c r="CU263" s="82"/>
    </row>
    <row r="264" spans="1:99" ht="15.75" customHeight="1" x14ac:dyDescent="0.25">
      <c r="A264" s="83"/>
      <c r="B264" s="83"/>
      <c r="C264" s="83"/>
      <c r="D264" s="84"/>
      <c r="E264" s="81"/>
      <c r="F264" s="81"/>
      <c r="G264" s="85"/>
      <c r="N264" s="86"/>
      <c r="T264" s="81"/>
      <c r="Z264" s="87"/>
      <c r="AA264" s="87"/>
      <c r="AC264" s="87"/>
      <c r="AJ264" s="88"/>
      <c r="BY264" s="81"/>
      <c r="BZ264" s="81"/>
      <c r="CS264" s="82"/>
      <c r="CT264" s="82"/>
      <c r="CU264" s="82"/>
    </row>
    <row r="265" spans="1:99" ht="15.75" customHeight="1" x14ac:dyDescent="0.25">
      <c r="A265" s="83"/>
      <c r="B265" s="83"/>
      <c r="C265" s="83"/>
      <c r="D265" s="84"/>
      <c r="E265" s="81"/>
      <c r="F265" s="81"/>
      <c r="G265" s="85"/>
      <c r="N265" s="86"/>
      <c r="T265" s="81"/>
      <c r="Z265" s="87"/>
      <c r="AA265" s="87"/>
      <c r="AC265" s="87"/>
      <c r="AJ265" s="88"/>
      <c r="BY265" s="81"/>
      <c r="BZ265" s="81"/>
      <c r="CS265" s="82"/>
      <c r="CT265" s="82"/>
      <c r="CU265" s="82"/>
    </row>
    <row r="266" spans="1:99" ht="15.75" customHeight="1" x14ac:dyDescent="0.25">
      <c r="A266" s="83"/>
      <c r="B266" s="83"/>
      <c r="C266" s="83"/>
      <c r="D266" s="84"/>
      <c r="E266" s="81"/>
      <c r="F266" s="81"/>
      <c r="G266" s="85"/>
      <c r="N266" s="86"/>
      <c r="T266" s="81"/>
      <c r="Z266" s="87"/>
      <c r="AA266" s="87"/>
      <c r="AC266" s="87"/>
      <c r="AJ266" s="88"/>
      <c r="BY266" s="81"/>
      <c r="BZ266" s="81"/>
      <c r="CS266" s="82"/>
      <c r="CT266" s="82"/>
      <c r="CU266" s="82"/>
    </row>
    <row r="267" spans="1:99" ht="15.75" customHeight="1" x14ac:dyDescent="0.25">
      <c r="A267" s="83"/>
      <c r="B267" s="83"/>
      <c r="C267" s="83"/>
      <c r="D267" s="84"/>
      <c r="E267" s="81"/>
      <c r="F267" s="81"/>
      <c r="G267" s="85"/>
      <c r="N267" s="86"/>
      <c r="T267" s="81"/>
      <c r="Z267" s="87"/>
      <c r="AA267" s="87"/>
      <c r="AC267" s="87"/>
      <c r="AJ267" s="88"/>
      <c r="BY267" s="81"/>
      <c r="BZ267" s="81"/>
      <c r="CS267" s="82"/>
      <c r="CT267" s="82"/>
      <c r="CU267" s="82"/>
    </row>
    <row r="268" spans="1:99" ht="15.75" customHeight="1" x14ac:dyDescent="0.25">
      <c r="A268" s="83"/>
      <c r="B268" s="83"/>
      <c r="C268" s="83"/>
      <c r="D268" s="84"/>
      <c r="E268" s="81"/>
      <c r="F268" s="81"/>
      <c r="G268" s="85"/>
      <c r="N268" s="86"/>
      <c r="T268" s="81"/>
      <c r="Z268" s="87"/>
      <c r="AA268" s="87"/>
      <c r="AC268" s="87"/>
      <c r="AJ268" s="88"/>
      <c r="BY268" s="81"/>
      <c r="BZ268" s="81"/>
      <c r="CS268" s="82"/>
      <c r="CT268" s="82"/>
      <c r="CU268" s="82"/>
    </row>
    <row r="269" spans="1:99" ht="15.75" customHeight="1" x14ac:dyDescent="0.25">
      <c r="A269" s="83"/>
      <c r="B269" s="83"/>
      <c r="C269" s="83"/>
      <c r="D269" s="84"/>
      <c r="E269" s="81"/>
      <c r="F269" s="81"/>
      <c r="G269" s="85"/>
      <c r="N269" s="86"/>
      <c r="T269" s="81"/>
      <c r="Z269" s="87"/>
      <c r="AA269" s="87"/>
      <c r="AC269" s="87"/>
      <c r="AJ269" s="88"/>
      <c r="BY269" s="81"/>
      <c r="BZ269" s="81"/>
      <c r="CS269" s="82"/>
      <c r="CT269" s="82"/>
      <c r="CU269" s="82"/>
    </row>
    <row r="270" spans="1:99" ht="15.75" customHeight="1" x14ac:dyDescent="0.25">
      <c r="A270" s="83"/>
      <c r="B270" s="83"/>
      <c r="C270" s="83"/>
      <c r="D270" s="84"/>
      <c r="E270" s="81"/>
      <c r="F270" s="81"/>
      <c r="G270" s="85"/>
      <c r="N270" s="86"/>
      <c r="T270" s="81"/>
      <c r="Z270" s="87"/>
      <c r="AA270" s="87"/>
      <c r="AC270" s="87"/>
      <c r="AJ270" s="88"/>
      <c r="BY270" s="81"/>
      <c r="BZ270" s="81"/>
      <c r="CS270" s="82"/>
      <c r="CT270" s="82"/>
      <c r="CU270" s="82"/>
    </row>
    <row r="271" spans="1:99" ht="15.75" customHeight="1" x14ac:dyDescent="0.25">
      <c r="A271" s="83"/>
      <c r="B271" s="83"/>
      <c r="C271" s="83"/>
      <c r="D271" s="84"/>
      <c r="E271" s="81"/>
      <c r="F271" s="81"/>
      <c r="G271" s="85"/>
      <c r="N271" s="86"/>
      <c r="T271" s="81"/>
      <c r="Z271" s="87"/>
      <c r="AA271" s="87"/>
      <c r="AC271" s="87"/>
      <c r="AJ271" s="88"/>
      <c r="BY271" s="81"/>
      <c r="BZ271" s="81"/>
      <c r="CS271" s="82"/>
      <c r="CT271" s="82"/>
      <c r="CU271" s="82"/>
    </row>
    <row r="272" spans="1:99" ht="15.75" customHeight="1" x14ac:dyDescent="0.25">
      <c r="A272" s="83"/>
      <c r="B272" s="83"/>
      <c r="C272" s="83"/>
      <c r="D272" s="84"/>
      <c r="E272" s="81"/>
      <c r="F272" s="81"/>
      <c r="G272" s="85"/>
      <c r="N272" s="86"/>
      <c r="T272" s="81"/>
      <c r="Z272" s="87"/>
      <c r="AA272" s="87"/>
      <c r="AC272" s="87"/>
      <c r="AJ272" s="88"/>
      <c r="BY272" s="81"/>
      <c r="BZ272" s="81"/>
      <c r="CS272" s="82"/>
      <c r="CT272" s="82"/>
      <c r="CU272" s="82"/>
    </row>
    <row r="273" spans="1:99" ht="15.75" customHeight="1" x14ac:dyDescent="0.25">
      <c r="A273" s="83"/>
      <c r="B273" s="83"/>
      <c r="C273" s="83"/>
      <c r="D273" s="84"/>
      <c r="E273" s="81"/>
      <c r="F273" s="81"/>
      <c r="G273" s="85"/>
      <c r="N273" s="86"/>
      <c r="T273" s="81"/>
      <c r="Z273" s="87"/>
      <c r="AA273" s="87"/>
      <c r="AC273" s="87"/>
      <c r="AJ273" s="88"/>
      <c r="BY273" s="81"/>
      <c r="BZ273" s="81"/>
      <c r="CS273" s="82"/>
      <c r="CT273" s="82"/>
      <c r="CU273" s="82"/>
    </row>
    <row r="274" spans="1:99" ht="15.75" customHeight="1" x14ac:dyDescent="0.25">
      <c r="A274" s="83"/>
      <c r="B274" s="83"/>
      <c r="C274" s="83"/>
      <c r="D274" s="84"/>
      <c r="E274" s="81"/>
      <c r="F274" s="81"/>
      <c r="G274" s="85"/>
      <c r="N274" s="86"/>
      <c r="T274" s="81"/>
      <c r="Z274" s="87"/>
      <c r="AA274" s="87"/>
      <c r="AC274" s="87"/>
      <c r="AJ274" s="88"/>
      <c r="BY274" s="81"/>
      <c r="BZ274" s="81"/>
      <c r="CS274" s="82"/>
      <c r="CT274" s="82"/>
      <c r="CU274" s="82"/>
    </row>
    <row r="275" spans="1:99" ht="15.75" customHeight="1" x14ac:dyDescent="0.25">
      <c r="A275" s="83"/>
      <c r="B275" s="83"/>
      <c r="C275" s="83"/>
      <c r="D275" s="84"/>
      <c r="E275" s="81"/>
      <c r="F275" s="81"/>
      <c r="G275" s="85"/>
      <c r="N275" s="86"/>
      <c r="T275" s="81"/>
      <c r="Z275" s="87"/>
      <c r="AA275" s="87"/>
      <c r="AC275" s="87"/>
      <c r="AJ275" s="88"/>
      <c r="BY275" s="81"/>
      <c r="BZ275" s="81"/>
      <c r="CS275" s="82"/>
      <c r="CT275" s="82"/>
      <c r="CU275" s="82"/>
    </row>
    <row r="276" spans="1:99" ht="15.75" customHeight="1" x14ac:dyDescent="0.25">
      <c r="A276" s="83"/>
      <c r="B276" s="83"/>
      <c r="C276" s="83"/>
      <c r="D276" s="84"/>
      <c r="E276" s="81"/>
      <c r="F276" s="81"/>
      <c r="G276" s="85"/>
      <c r="N276" s="86"/>
      <c r="T276" s="81"/>
      <c r="Z276" s="87"/>
      <c r="AA276" s="87"/>
      <c r="AC276" s="87"/>
      <c r="AJ276" s="88"/>
      <c r="BY276" s="81"/>
      <c r="BZ276" s="81"/>
      <c r="CS276" s="82"/>
      <c r="CT276" s="82"/>
      <c r="CU276" s="82"/>
    </row>
    <row r="277" spans="1:99" ht="15.75" customHeight="1" x14ac:dyDescent="0.25">
      <c r="A277" s="83"/>
      <c r="B277" s="83"/>
      <c r="C277" s="83"/>
      <c r="D277" s="84"/>
      <c r="E277" s="81"/>
      <c r="F277" s="81"/>
      <c r="G277" s="85"/>
      <c r="N277" s="86"/>
      <c r="T277" s="81"/>
      <c r="Z277" s="87"/>
      <c r="AA277" s="87"/>
      <c r="AC277" s="87"/>
      <c r="AJ277" s="88"/>
      <c r="BY277" s="81"/>
      <c r="BZ277" s="81"/>
      <c r="CS277" s="82"/>
      <c r="CT277" s="82"/>
      <c r="CU277" s="82"/>
    </row>
    <row r="278" spans="1:99" ht="15.75" customHeight="1" x14ac:dyDescent="0.25">
      <c r="A278" s="83"/>
      <c r="B278" s="83"/>
      <c r="C278" s="83"/>
      <c r="D278" s="84"/>
      <c r="E278" s="81"/>
      <c r="F278" s="81"/>
      <c r="G278" s="85"/>
      <c r="N278" s="86"/>
      <c r="T278" s="81"/>
      <c r="Z278" s="87"/>
      <c r="AA278" s="87"/>
      <c r="AC278" s="87"/>
      <c r="AJ278" s="88"/>
      <c r="BY278" s="81"/>
      <c r="BZ278" s="81"/>
      <c r="CS278" s="82"/>
      <c r="CT278" s="82"/>
      <c r="CU278" s="82"/>
    </row>
    <row r="279" spans="1:99" ht="15.75" customHeight="1" x14ac:dyDescent="0.25">
      <c r="A279" s="83"/>
      <c r="B279" s="83"/>
      <c r="C279" s="83"/>
      <c r="D279" s="84"/>
      <c r="E279" s="81"/>
      <c r="F279" s="81"/>
      <c r="G279" s="85"/>
      <c r="N279" s="86"/>
      <c r="T279" s="81"/>
      <c r="Z279" s="87"/>
      <c r="AA279" s="87"/>
      <c r="AC279" s="87"/>
      <c r="AJ279" s="88"/>
      <c r="BY279" s="81"/>
      <c r="BZ279" s="81"/>
      <c r="CS279" s="82"/>
      <c r="CT279" s="82"/>
      <c r="CU279" s="82"/>
    </row>
    <row r="280" spans="1:99" ht="15.75" customHeight="1" x14ac:dyDescent="0.25">
      <c r="A280" s="83"/>
      <c r="B280" s="83"/>
      <c r="C280" s="83"/>
      <c r="D280" s="84"/>
      <c r="E280" s="81"/>
      <c r="F280" s="81"/>
      <c r="G280" s="85"/>
      <c r="N280" s="86"/>
      <c r="T280" s="81"/>
      <c r="Z280" s="87"/>
      <c r="AA280" s="87"/>
      <c r="AC280" s="87"/>
      <c r="AJ280" s="88"/>
      <c r="BY280" s="81"/>
      <c r="BZ280" s="81"/>
      <c r="CS280" s="82"/>
      <c r="CT280" s="82"/>
      <c r="CU280" s="82"/>
    </row>
    <row r="281" spans="1:99" ht="15.75" customHeight="1" x14ac:dyDescent="0.25">
      <c r="A281" s="83"/>
      <c r="B281" s="83"/>
      <c r="C281" s="83"/>
      <c r="D281" s="84"/>
      <c r="E281" s="81"/>
      <c r="F281" s="81"/>
      <c r="G281" s="85"/>
      <c r="N281" s="86"/>
      <c r="T281" s="81"/>
      <c r="Z281" s="87"/>
      <c r="AA281" s="87"/>
      <c r="AC281" s="87"/>
      <c r="AJ281" s="88"/>
      <c r="BY281" s="81"/>
      <c r="BZ281" s="81"/>
      <c r="CS281" s="82"/>
      <c r="CT281" s="82"/>
      <c r="CU281" s="82"/>
    </row>
    <row r="282" spans="1:99" ht="15.75" customHeight="1" x14ac:dyDescent="0.25">
      <c r="A282" s="83"/>
      <c r="B282" s="83"/>
      <c r="C282" s="83"/>
      <c r="D282" s="84"/>
      <c r="E282" s="81"/>
      <c r="F282" s="81"/>
      <c r="G282" s="85"/>
      <c r="N282" s="86"/>
      <c r="T282" s="81"/>
      <c r="Z282" s="87"/>
      <c r="AA282" s="87"/>
      <c r="AC282" s="87"/>
      <c r="AJ282" s="88"/>
      <c r="BY282" s="81"/>
      <c r="BZ282" s="81"/>
      <c r="CS282" s="82"/>
      <c r="CT282" s="82"/>
      <c r="CU282" s="82"/>
    </row>
    <row r="283" spans="1:99" ht="15.75" customHeight="1" x14ac:dyDescent="0.25">
      <c r="A283" s="83"/>
      <c r="B283" s="83"/>
      <c r="C283" s="83"/>
      <c r="D283" s="84"/>
      <c r="E283" s="81"/>
      <c r="F283" s="81"/>
      <c r="G283" s="85"/>
      <c r="N283" s="86"/>
      <c r="T283" s="81"/>
      <c r="Z283" s="87"/>
      <c r="AA283" s="87"/>
      <c r="AC283" s="87"/>
      <c r="AJ283" s="88"/>
      <c r="BY283" s="81"/>
      <c r="BZ283" s="81"/>
      <c r="CS283" s="82"/>
      <c r="CT283" s="82"/>
      <c r="CU283" s="82"/>
    </row>
    <row r="284" spans="1:99" ht="15.75" customHeight="1" x14ac:dyDescent="0.25">
      <c r="A284" s="83"/>
      <c r="B284" s="83"/>
      <c r="C284" s="83"/>
      <c r="D284" s="84"/>
      <c r="E284" s="81"/>
      <c r="F284" s="81"/>
      <c r="G284" s="85"/>
      <c r="N284" s="86"/>
      <c r="T284" s="81"/>
      <c r="Z284" s="87"/>
      <c r="AA284" s="87"/>
      <c r="AC284" s="87"/>
      <c r="AJ284" s="88"/>
      <c r="BY284" s="81"/>
      <c r="BZ284" s="81"/>
      <c r="CS284" s="82"/>
      <c r="CT284" s="82"/>
      <c r="CU284" s="82"/>
    </row>
    <row r="285" spans="1:99" ht="15.75" customHeight="1" x14ac:dyDescent="0.25">
      <c r="A285" s="83"/>
      <c r="B285" s="83"/>
      <c r="C285" s="83"/>
      <c r="D285" s="84"/>
      <c r="E285" s="81"/>
      <c r="F285" s="81"/>
      <c r="G285" s="85"/>
      <c r="N285" s="86"/>
      <c r="T285" s="81"/>
      <c r="Z285" s="87"/>
      <c r="AA285" s="87"/>
      <c r="AC285" s="87"/>
      <c r="AJ285" s="88"/>
      <c r="BY285" s="81"/>
      <c r="BZ285" s="81"/>
      <c r="CS285" s="82"/>
      <c r="CT285" s="82"/>
      <c r="CU285" s="82"/>
    </row>
    <row r="286" spans="1:99" ht="15.75" customHeight="1" x14ac:dyDescent="0.25">
      <c r="A286" s="83"/>
      <c r="B286" s="83"/>
      <c r="C286" s="83"/>
      <c r="D286" s="84"/>
      <c r="E286" s="81"/>
      <c r="F286" s="81"/>
      <c r="G286" s="85"/>
      <c r="N286" s="86"/>
      <c r="T286" s="81"/>
      <c r="Z286" s="87"/>
      <c r="AA286" s="87"/>
      <c r="AC286" s="87"/>
      <c r="AJ286" s="88"/>
      <c r="BY286" s="81"/>
      <c r="BZ286" s="81"/>
      <c r="CS286" s="82"/>
      <c r="CT286" s="82"/>
      <c r="CU286" s="82"/>
    </row>
    <row r="287" spans="1:99" ht="15.75" customHeight="1" x14ac:dyDescent="0.25">
      <c r="A287" s="83"/>
      <c r="B287" s="83"/>
      <c r="C287" s="83"/>
      <c r="D287" s="84"/>
      <c r="E287" s="81"/>
      <c r="F287" s="81"/>
      <c r="G287" s="85"/>
      <c r="N287" s="86"/>
      <c r="T287" s="81"/>
      <c r="Z287" s="87"/>
      <c r="AA287" s="87"/>
      <c r="AC287" s="87"/>
      <c r="AJ287" s="88"/>
      <c r="BY287" s="81"/>
      <c r="BZ287" s="81"/>
      <c r="CS287" s="82"/>
      <c r="CT287" s="82"/>
      <c r="CU287" s="82"/>
    </row>
    <row r="288" spans="1:99" ht="15.75" customHeight="1" x14ac:dyDescent="0.25">
      <c r="A288" s="83"/>
      <c r="B288" s="83"/>
      <c r="C288" s="83"/>
      <c r="D288" s="84"/>
      <c r="E288" s="81"/>
      <c r="F288" s="81"/>
      <c r="G288" s="85"/>
      <c r="N288" s="86"/>
      <c r="T288" s="81"/>
      <c r="Z288" s="87"/>
      <c r="AA288" s="87"/>
      <c r="AC288" s="87"/>
      <c r="AJ288" s="88"/>
      <c r="BY288" s="81"/>
      <c r="BZ288" s="81"/>
      <c r="CS288" s="82"/>
      <c r="CT288" s="82"/>
      <c r="CU288" s="82"/>
    </row>
    <row r="289" spans="1:99" ht="15.75" customHeight="1" x14ac:dyDescent="0.25">
      <c r="A289" s="83"/>
      <c r="B289" s="83"/>
      <c r="C289" s="83"/>
      <c r="D289" s="84"/>
      <c r="E289" s="81"/>
      <c r="F289" s="81"/>
      <c r="G289" s="85"/>
      <c r="N289" s="86"/>
      <c r="T289" s="81"/>
      <c r="Z289" s="87"/>
      <c r="AA289" s="87"/>
      <c r="AC289" s="87"/>
      <c r="AJ289" s="88"/>
      <c r="BY289" s="81"/>
      <c r="BZ289" s="81"/>
      <c r="CS289" s="82"/>
      <c r="CT289" s="82"/>
      <c r="CU289" s="82"/>
    </row>
    <row r="290" spans="1:99" ht="15.75" customHeight="1" x14ac:dyDescent="0.25">
      <c r="A290" s="83"/>
      <c r="B290" s="83"/>
      <c r="C290" s="83"/>
      <c r="D290" s="84"/>
      <c r="E290" s="81"/>
      <c r="F290" s="81"/>
      <c r="G290" s="85"/>
      <c r="N290" s="86"/>
      <c r="T290" s="81"/>
      <c r="Z290" s="87"/>
      <c r="AA290" s="87"/>
      <c r="AC290" s="87"/>
      <c r="AJ290" s="88"/>
      <c r="BY290" s="81"/>
      <c r="BZ290" s="81"/>
      <c r="CS290" s="82"/>
      <c r="CT290" s="82"/>
      <c r="CU290" s="82"/>
    </row>
    <row r="291" spans="1:99" ht="15.75" customHeight="1" x14ac:dyDescent="0.25">
      <c r="A291" s="83"/>
      <c r="B291" s="83"/>
      <c r="C291" s="83"/>
      <c r="D291" s="84"/>
      <c r="E291" s="81"/>
      <c r="F291" s="81"/>
      <c r="G291" s="85"/>
      <c r="N291" s="86"/>
      <c r="T291" s="81"/>
      <c r="Z291" s="87"/>
      <c r="AA291" s="87"/>
      <c r="AC291" s="87"/>
      <c r="AJ291" s="88"/>
      <c r="BY291" s="81"/>
      <c r="BZ291" s="81"/>
      <c r="CS291" s="82"/>
      <c r="CT291" s="82"/>
      <c r="CU291" s="82"/>
    </row>
    <row r="292" spans="1:99" ht="15.75" customHeight="1" x14ac:dyDescent="0.25">
      <c r="A292" s="83"/>
      <c r="B292" s="83"/>
      <c r="C292" s="83"/>
      <c r="D292" s="84"/>
      <c r="E292" s="81"/>
      <c r="F292" s="81"/>
      <c r="G292" s="85"/>
      <c r="N292" s="86"/>
      <c r="T292" s="81"/>
      <c r="Z292" s="87"/>
      <c r="AA292" s="87"/>
      <c r="AC292" s="87"/>
      <c r="AJ292" s="88"/>
      <c r="BY292" s="81"/>
      <c r="BZ292" s="81"/>
      <c r="CS292" s="82"/>
      <c r="CT292" s="82"/>
      <c r="CU292" s="82"/>
    </row>
    <row r="293" spans="1:99" ht="15.75" customHeight="1" x14ac:dyDescent="0.25">
      <c r="A293" s="83"/>
      <c r="B293" s="83"/>
      <c r="C293" s="83"/>
      <c r="D293" s="84"/>
      <c r="E293" s="81"/>
      <c r="F293" s="81"/>
      <c r="G293" s="85"/>
      <c r="N293" s="86"/>
      <c r="T293" s="81"/>
      <c r="Z293" s="87"/>
      <c r="AA293" s="87"/>
      <c r="AC293" s="87"/>
      <c r="AJ293" s="88"/>
      <c r="BY293" s="81"/>
      <c r="BZ293" s="81"/>
      <c r="CS293" s="82"/>
      <c r="CT293" s="82"/>
      <c r="CU293" s="82"/>
    </row>
    <row r="294" spans="1:99" ht="15.75" customHeight="1" x14ac:dyDescent="0.25">
      <c r="A294" s="83"/>
      <c r="B294" s="83"/>
      <c r="C294" s="83"/>
      <c r="D294" s="84"/>
      <c r="E294" s="81"/>
      <c r="F294" s="81"/>
      <c r="G294" s="85"/>
      <c r="N294" s="86"/>
      <c r="T294" s="81"/>
      <c r="Z294" s="87"/>
      <c r="AA294" s="87"/>
      <c r="AC294" s="87"/>
      <c r="AJ294" s="88"/>
      <c r="BY294" s="81"/>
      <c r="BZ294" s="81"/>
      <c r="CS294" s="82"/>
      <c r="CT294" s="82"/>
      <c r="CU294" s="82"/>
    </row>
    <row r="295" spans="1:99" ht="15.75" customHeight="1" x14ac:dyDescent="0.25">
      <c r="A295" s="83"/>
      <c r="B295" s="83"/>
      <c r="C295" s="83"/>
      <c r="D295" s="84"/>
      <c r="E295" s="81"/>
      <c r="F295" s="81"/>
      <c r="G295" s="85"/>
      <c r="N295" s="86"/>
      <c r="T295" s="81"/>
      <c r="Z295" s="87"/>
      <c r="AA295" s="87"/>
      <c r="AC295" s="87"/>
      <c r="AJ295" s="88"/>
      <c r="BY295" s="81"/>
      <c r="BZ295" s="81"/>
      <c r="CS295" s="82"/>
      <c r="CT295" s="82"/>
      <c r="CU295" s="82"/>
    </row>
    <row r="296" spans="1:99" ht="15.75" customHeight="1" x14ac:dyDescent="0.25">
      <c r="A296" s="83"/>
      <c r="B296" s="83"/>
      <c r="C296" s="83"/>
      <c r="D296" s="84"/>
      <c r="E296" s="81"/>
      <c r="F296" s="81"/>
      <c r="G296" s="85"/>
      <c r="N296" s="86"/>
      <c r="T296" s="81"/>
      <c r="Z296" s="87"/>
      <c r="AA296" s="87"/>
      <c r="AC296" s="87"/>
      <c r="AJ296" s="88"/>
      <c r="BY296" s="81"/>
      <c r="BZ296" s="81"/>
      <c r="CS296" s="82"/>
      <c r="CT296" s="82"/>
      <c r="CU296" s="82"/>
    </row>
    <row r="297" spans="1:99" ht="15.75" customHeight="1" x14ac:dyDescent="0.25">
      <c r="A297" s="83"/>
      <c r="B297" s="83"/>
      <c r="C297" s="83"/>
      <c r="D297" s="84"/>
      <c r="E297" s="81"/>
      <c r="F297" s="81"/>
      <c r="G297" s="85"/>
      <c r="N297" s="86"/>
      <c r="T297" s="81"/>
      <c r="Z297" s="87"/>
      <c r="AA297" s="87"/>
      <c r="AC297" s="87"/>
      <c r="AJ297" s="88"/>
      <c r="BY297" s="81"/>
      <c r="BZ297" s="81"/>
      <c r="CS297" s="82"/>
      <c r="CT297" s="82"/>
      <c r="CU297" s="82"/>
    </row>
    <row r="298" spans="1:99" ht="15.75" customHeight="1" x14ac:dyDescent="0.25">
      <c r="A298" s="83"/>
      <c r="B298" s="83"/>
      <c r="C298" s="83"/>
      <c r="D298" s="84"/>
      <c r="E298" s="81"/>
      <c r="F298" s="81"/>
      <c r="G298" s="85"/>
      <c r="N298" s="86"/>
      <c r="T298" s="81"/>
      <c r="Z298" s="87"/>
      <c r="AA298" s="87"/>
      <c r="AC298" s="87"/>
      <c r="AJ298" s="88"/>
      <c r="BY298" s="81"/>
      <c r="BZ298" s="81"/>
      <c r="CS298" s="82"/>
      <c r="CT298" s="82"/>
      <c r="CU298" s="82"/>
    </row>
    <row r="299" spans="1:99" ht="15.75" customHeight="1" x14ac:dyDescent="0.25">
      <c r="A299" s="83"/>
      <c r="B299" s="83"/>
      <c r="C299" s="83"/>
      <c r="D299" s="84"/>
      <c r="E299" s="81"/>
      <c r="F299" s="81"/>
      <c r="G299" s="85"/>
      <c r="N299" s="86"/>
      <c r="T299" s="81"/>
      <c r="Z299" s="87"/>
      <c r="AA299" s="87"/>
      <c r="AC299" s="87"/>
      <c r="AJ299" s="88"/>
      <c r="BY299" s="81"/>
      <c r="BZ299" s="81"/>
      <c r="CS299" s="82"/>
      <c r="CT299" s="82"/>
      <c r="CU299" s="82"/>
    </row>
    <row r="300" spans="1:99" ht="15.75" customHeight="1" x14ac:dyDescent="0.25">
      <c r="A300" s="83"/>
      <c r="B300" s="83"/>
      <c r="C300" s="83"/>
      <c r="D300" s="84"/>
      <c r="E300" s="81"/>
      <c r="F300" s="81"/>
      <c r="G300" s="85"/>
      <c r="N300" s="86"/>
      <c r="T300" s="81"/>
      <c r="Z300" s="87"/>
      <c r="AA300" s="87"/>
      <c r="AC300" s="87"/>
      <c r="AJ300" s="88"/>
      <c r="BY300" s="81"/>
      <c r="BZ300" s="81"/>
      <c r="CS300" s="82"/>
      <c r="CT300" s="82"/>
      <c r="CU300" s="82"/>
    </row>
    <row r="301" spans="1:99" ht="15.75" customHeight="1" x14ac:dyDescent="0.25">
      <c r="A301" s="83"/>
      <c r="B301" s="83"/>
      <c r="C301" s="83"/>
      <c r="D301" s="84"/>
      <c r="E301" s="81"/>
      <c r="F301" s="81"/>
      <c r="G301" s="85"/>
      <c r="N301" s="86"/>
      <c r="T301" s="81"/>
      <c r="Z301" s="87"/>
      <c r="AA301" s="87"/>
      <c r="AC301" s="87"/>
      <c r="AJ301" s="88"/>
      <c r="BY301" s="81"/>
      <c r="BZ301" s="81"/>
      <c r="CS301" s="82"/>
      <c r="CT301" s="82"/>
      <c r="CU301" s="82"/>
    </row>
    <row r="302" spans="1:99" ht="15.75" customHeight="1" x14ac:dyDescent="0.25">
      <c r="A302" s="83"/>
      <c r="B302" s="83"/>
      <c r="C302" s="83"/>
      <c r="D302" s="84"/>
      <c r="E302" s="81"/>
      <c r="F302" s="81"/>
      <c r="G302" s="85"/>
      <c r="N302" s="86"/>
      <c r="T302" s="81"/>
      <c r="Z302" s="87"/>
      <c r="AA302" s="87"/>
      <c r="AC302" s="87"/>
      <c r="AJ302" s="88"/>
      <c r="BY302" s="81"/>
      <c r="BZ302" s="81"/>
      <c r="CS302" s="82"/>
      <c r="CT302" s="82"/>
      <c r="CU302" s="82"/>
    </row>
    <row r="303" spans="1:99" ht="15.75" customHeight="1" x14ac:dyDescent="0.25">
      <c r="A303" s="83"/>
      <c r="B303" s="83"/>
      <c r="C303" s="83"/>
      <c r="D303" s="84"/>
      <c r="E303" s="81"/>
      <c r="F303" s="81"/>
      <c r="G303" s="85"/>
      <c r="N303" s="86"/>
      <c r="T303" s="81"/>
      <c r="Z303" s="87"/>
      <c r="AA303" s="87"/>
      <c r="AC303" s="87"/>
      <c r="AJ303" s="88"/>
      <c r="BY303" s="81"/>
      <c r="BZ303" s="81"/>
      <c r="CS303" s="82"/>
      <c r="CT303" s="82"/>
      <c r="CU303" s="82"/>
    </row>
    <row r="304" spans="1:99" ht="15.75" customHeight="1" x14ac:dyDescent="0.25">
      <c r="A304" s="83"/>
      <c r="B304" s="83"/>
      <c r="C304" s="83"/>
      <c r="D304" s="84"/>
      <c r="E304" s="81"/>
      <c r="F304" s="81"/>
      <c r="G304" s="85"/>
      <c r="N304" s="86"/>
      <c r="T304" s="81"/>
      <c r="Z304" s="87"/>
      <c r="AA304" s="87"/>
      <c r="AC304" s="87"/>
      <c r="AJ304" s="88"/>
      <c r="BY304" s="81"/>
      <c r="BZ304" s="81"/>
      <c r="CS304" s="82"/>
      <c r="CT304" s="82"/>
      <c r="CU304" s="82"/>
    </row>
    <row r="305" spans="1:99" ht="15.75" customHeight="1" x14ac:dyDescent="0.25">
      <c r="A305" s="83"/>
      <c r="B305" s="83"/>
      <c r="C305" s="83"/>
      <c r="D305" s="84"/>
      <c r="E305" s="81"/>
      <c r="F305" s="81"/>
      <c r="G305" s="85"/>
      <c r="N305" s="86"/>
      <c r="T305" s="81"/>
      <c r="Z305" s="87"/>
      <c r="AA305" s="87"/>
      <c r="AC305" s="87"/>
      <c r="AJ305" s="88"/>
      <c r="BY305" s="81"/>
      <c r="BZ305" s="81"/>
      <c r="CS305" s="82"/>
      <c r="CT305" s="82"/>
      <c r="CU305" s="82"/>
    </row>
    <row r="306" spans="1:99" ht="15.75" customHeight="1" x14ac:dyDescent="0.25">
      <c r="A306" s="83"/>
      <c r="B306" s="83"/>
      <c r="C306" s="83"/>
      <c r="D306" s="84"/>
      <c r="E306" s="81"/>
      <c r="F306" s="81"/>
      <c r="G306" s="85"/>
      <c r="N306" s="86"/>
      <c r="T306" s="81"/>
      <c r="Z306" s="87"/>
      <c r="AA306" s="87"/>
      <c r="AC306" s="87"/>
      <c r="AJ306" s="88"/>
      <c r="BY306" s="81"/>
      <c r="BZ306" s="81"/>
      <c r="CS306" s="82"/>
      <c r="CT306" s="82"/>
      <c r="CU306" s="82"/>
    </row>
    <row r="307" spans="1:99" ht="15.75" customHeight="1" x14ac:dyDescent="0.25">
      <c r="A307" s="83"/>
      <c r="B307" s="83"/>
      <c r="C307" s="83"/>
      <c r="D307" s="84"/>
      <c r="E307" s="81"/>
      <c r="F307" s="81"/>
      <c r="G307" s="85"/>
      <c r="N307" s="86"/>
      <c r="T307" s="81"/>
      <c r="Z307" s="87"/>
      <c r="AA307" s="87"/>
      <c r="AC307" s="87"/>
      <c r="AJ307" s="88"/>
      <c r="BY307" s="81"/>
      <c r="BZ307" s="81"/>
      <c r="CS307" s="82"/>
      <c r="CT307" s="82"/>
      <c r="CU307" s="82"/>
    </row>
    <row r="308" spans="1:99" ht="15.75" customHeight="1" x14ac:dyDescent="0.25">
      <c r="A308" s="83"/>
      <c r="B308" s="83"/>
      <c r="C308" s="83"/>
      <c r="D308" s="84"/>
      <c r="E308" s="81"/>
      <c r="F308" s="81"/>
      <c r="G308" s="85"/>
      <c r="N308" s="86"/>
      <c r="T308" s="81"/>
      <c r="Z308" s="87"/>
      <c r="AA308" s="87"/>
      <c r="AC308" s="87"/>
      <c r="AJ308" s="88"/>
      <c r="BY308" s="81"/>
      <c r="BZ308" s="81"/>
      <c r="CS308" s="82"/>
      <c r="CT308" s="82"/>
      <c r="CU308" s="82"/>
    </row>
    <row r="309" spans="1:99" ht="15.75" customHeight="1" x14ac:dyDescent="0.25">
      <c r="A309" s="83"/>
      <c r="B309" s="83"/>
      <c r="C309" s="83"/>
      <c r="D309" s="84"/>
      <c r="E309" s="81"/>
      <c r="F309" s="81"/>
      <c r="G309" s="85"/>
      <c r="N309" s="86"/>
      <c r="T309" s="81"/>
      <c r="Z309" s="87"/>
      <c r="AA309" s="87"/>
      <c r="AC309" s="87"/>
      <c r="AJ309" s="88"/>
      <c r="BY309" s="81"/>
      <c r="BZ309" s="81"/>
      <c r="CS309" s="82"/>
      <c r="CT309" s="82"/>
      <c r="CU309" s="82"/>
    </row>
    <row r="310" spans="1:99" ht="15.75" customHeight="1" x14ac:dyDescent="0.25">
      <c r="A310" s="83"/>
      <c r="B310" s="83"/>
      <c r="C310" s="83"/>
      <c r="D310" s="84"/>
      <c r="E310" s="81"/>
      <c r="F310" s="81"/>
      <c r="G310" s="85"/>
      <c r="N310" s="86"/>
      <c r="T310" s="81"/>
      <c r="Z310" s="87"/>
      <c r="AA310" s="87"/>
      <c r="AC310" s="87"/>
      <c r="AJ310" s="88"/>
      <c r="BY310" s="81"/>
      <c r="BZ310" s="81"/>
      <c r="CS310" s="82"/>
      <c r="CT310" s="82"/>
      <c r="CU310" s="82"/>
    </row>
    <row r="311" spans="1:99" ht="15.75" customHeight="1" x14ac:dyDescent="0.25">
      <c r="A311" s="83"/>
      <c r="B311" s="83"/>
      <c r="C311" s="83"/>
      <c r="D311" s="84"/>
      <c r="E311" s="81"/>
      <c r="F311" s="81"/>
      <c r="G311" s="85"/>
      <c r="N311" s="86"/>
      <c r="T311" s="81"/>
      <c r="Z311" s="87"/>
      <c r="AA311" s="87"/>
      <c r="AC311" s="87"/>
      <c r="AJ311" s="88"/>
      <c r="BY311" s="81"/>
      <c r="BZ311" s="81"/>
      <c r="CS311" s="82"/>
      <c r="CT311" s="82"/>
      <c r="CU311" s="82"/>
    </row>
    <row r="312" spans="1:99" ht="15.75" customHeight="1" x14ac:dyDescent="0.25">
      <c r="A312" s="83"/>
      <c r="B312" s="83"/>
      <c r="C312" s="83"/>
      <c r="D312" s="84"/>
      <c r="E312" s="81"/>
      <c r="F312" s="81"/>
      <c r="G312" s="85"/>
      <c r="N312" s="86"/>
      <c r="T312" s="81"/>
      <c r="Z312" s="87"/>
      <c r="AA312" s="87"/>
      <c r="AC312" s="87"/>
      <c r="AJ312" s="88"/>
      <c r="BY312" s="81"/>
      <c r="BZ312" s="81"/>
      <c r="CS312" s="82"/>
      <c r="CT312" s="82"/>
      <c r="CU312" s="82"/>
    </row>
    <row r="313" spans="1:99" ht="15.75" customHeight="1" x14ac:dyDescent="0.25">
      <c r="A313" s="83"/>
      <c r="B313" s="83"/>
      <c r="C313" s="83"/>
      <c r="D313" s="84"/>
      <c r="E313" s="81"/>
      <c r="F313" s="81"/>
      <c r="G313" s="85"/>
      <c r="N313" s="86"/>
      <c r="T313" s="81"/>
      <c r="Z313" s="87"/>
      <c r="AA313" s="87"/>
      <c r="AC313" s="87"/>
      <c r="AJ313" s="88"/>
      <c r="BY313" s="81"/>
      <c r="BZ313" s="81"/>
      <c r="CS313" s="82"/>
      <c r="CT313" s="82"/>
      <c r="CU313" s="82"/>
    </row>
    <row r="314" spans="1:99" ht="15.75" customHeight="1" x14ac:dyDescent="0.25">
      <c r="A314" s="83"/>
      <c r="B314" s="83"/>
      <c r="C314" s="83"/>
      <c r="D314" s="84"/>
      <c r="E314" s="81"/>
      <c r="F314" s="81"/>
      <c r="G314" s="85"/>
      <c r="N314" s="86"/>
      <c r="T314" s="81"/>
      <c r="Z314" s="87"/>
      <c r="AA314" s="87"/>
      <c r="AC314" s="87"/>
      <c r="AJ314" s="88"/>
      <c r="BY314" s="81"/>
      <c r="BZ314" s="81"/>
      <c r="CS314" s="82"/>
      <c r="CT314" s="82"/>
      <c r="CU314" s="82"/>
    </row>
    <row r="315" spans="1:99" ht="15.75" customHeight="1" x14ac:dyDescent="0.25">
      <c r="A315" s="83"/>
      <c r="B315" s="83"/>
      <c r="C315" s="83"/>
      <c r="D315" s="84"/>
      <c r="E315" s="81"/>
      <c r="F315" s="81"/>
      <c r="G315" s="85"/>
      <c r="N315" s="86"/>
      <c r="T315" s="81"/>
      <c r="Z315" s="87"/>
      <c r="AA315" s="87"/>
      <c r="AC315" s="87"/>
      <c r="AJ315" s="88"/>
      <c r="BY315" s="81"/>
      <c r="BZ315" s="81"/>
      <c r="CS315" s="82"/>
      <c r="CT315" s="82"/>
      <c r="CU315" s="82"/>
    </row>
    <row r="316" spans="1:99" ht="15.75" customHeight="1" x14ac:dyDescent="0.25">
      <c r="A316" s="83"/>
      <c r="B316" s="83"/>
      <c r="C316" s="83"/>
      <c r="D316" s="84"/>
      <c r="E316" s="81"/>
      <c r="F316" s="81"/>
      <c r="G316" s="85"/>
      <c r="N316" s="86"/>
      <c r="T316" s="81"/>
      <c r="Z316" s="87"/>
      <c r="AA316" s="87"/>
      <c r="AC316" s="87"/>
      <c r="AJ316" s="88"/>
      <c r="BY316" s="81"/>
      <c r="BZ316" s="81"/>
      <c r="CS316" s="82"/>
      <c r="CT316" s="82"/>
      <c r="CU316" s="82"/>
    </row>
    <row r="317" spans="1:99" ht="15.75" customHeight="1" x14ac:dyDescent="0.25">
      <c r="A317" s="83"/>
      <c r="B317" s="83"/>
      <c r="C317" s="83"/>
      <c r="D317" s="84"/>
      <c r="E317" s="81"/>
      <c r="F317" s="81"/>
      <c r="G317" s="85"/>
      <c r="N317" s="86"/>
      <c r="T317" s="81"/>
      <c r="Z317" s="87"/>
      <c r="AA317" s="87"/>
      <c r="AC317" s="87"/>
      <c r="AJ317" s="88"/>
      <c r="BY317" s="81"/>
      <c r="BZ317" s="81"/>
      <c r="CS317" s="82"/>
      <c r="CT317" s="82"/>
      <c r="CU317" s="82"/>
    </row>
    <row r="318" spans="1:99" ht="15.75" customHeight="1" x14ac:dyDescent="0.25">
      <c r="A318" s="83"/>
      <c r="B318" s="83"/>
      <c r="C318" s="83"/>
      <c r="D318" s="84"/>
      <c r="E318" s="81"/>
      <c r="F318" s="81"/>
      <c r="G318" s="85"/>
      <c r="N318" s="86"/>
      <c r="T318" s="81"/>
      <c r="Z318" s="87"/>
      <c r="AA318" s="87"/>
      <c r="AC318" s="87"/>
      <c r="AJ318" s="88"/>
      <c r="BY318" s="81"/>
      <c r="BZ318" s="81"/>
      <c r="CS318" s="82"/>
      <c r="CT318" s="82"/>
      <c r="CU318" s="82"/>
    </row>
    <row r="319" spans="1:99" ht="15.75" customHeight="1" x14ac:dyDescent="0.25">
      <c r="A319" s="83"/>
      <c r="B319" s="83"/>
      <c r="C319" s="83"/>
      <c r="D319" s="84"/>
      <c r="E319" s="81"/>
      <c r="F319" s="81"/>
      <c r="G319" s="85"/>
      <c r="N319" s="86"/>
      <c r="T319" s="81"/>
      <c r="Z319" s="87"/>
      <c r="AA319" s="87"/>
      <c r="AC319" s="87"/>
      <c r="AJ319" s="88"/>
      <c r="BY319" s="81"/>
      <c r="BZ319" s="81"/>
      <c r="CS319" s="82"/>
      <c r="CT319" s="82"/>
      <c r="CU319" s="82"/>
    </row>
    <row r="320" spans="1:99" ht="15.75" customHeight="1" x14ac:dyDescent="0.25">
      <c r="A320" s="83"/>
      <c r="B320" s="83"/>
      <c r="C320" s="83"/>
      <c r="D320" s="84"/>
      <c r="E320" s="81"/>
      <c r="F320" s="81"/>
      <c r="G320" s="85"/>
      <c r="N320" s="86"/>
      <c r="T320" s="81"/>
      <c r="Z320" s="87"/>
      <c r="AA320" s="87"/>
      <c r="AC320" s="87"/>
      <c r="AJ320" s="88"/>
      <c r="BY320" s="81"/>
      <c r="BZ320" s="81"/>
      <c r="CS320" s="82"/>
      <c r="CT320" s="82"/>
      <c r="CU320" s="82"/>
    </row>
    <row r="321" spans="1:99" ht="15.75" customHeight="1" x14ac:dyDescent="0.25">
      <c r="A321" s="83"/>
      <c r="B321" s="83"/>
      <c r="C321" s="83"/>
      <c r="D321" s="84"/>
      <c r="E321" s="81"/>
      <c r="F321" s="81"/>
      <c r="G321" s="85"/>
      <c r="N321" s="86"/>
      <c r="T321" s="81"/>
      <c r="Z321" s="87"/>
      <c r="AA321" s="87"/>
      <c r="AC321" s="87"/>
      <c r="AJ321" s="88"/>
      <c r="BY321" s="81"/>
      <c r="BZ321" s="81"/>
      <c r="CS321" s="82"/>
      <c r="CT321" s="82"/>
      <c r="CU321" s="82"/>
    </row>
    <row r="322" spans="1:99" ht="15.75" customHeight="1" x14ac:dyDescent="0.25">
      <c r="A322" s="83"/>
      <c r="B322" s="83"/>
      <c r="C322" s="83"/>
      <c r="D322" s="84"/>
      <c r="E322" s="81"/>
      <c r="F322" s="81"/>
      <c r="G322" s="85"/>
      <c r="N322" s="86"/>
      <c r="T322" s="81"/>
      <c r="Z322" s="87"/>
      <c r="AA322" s="87"/>
      <c r="AC322" s="87"/>
      <c r="AJ322" s="88"/>
      <c r="BY322" s="81"/>
      <c r="BZ322" s="81"/>
      <c r="CS322" s="82"/>
      <c r="CT322" s="82"/>
      <c r="CU322" s="82"/>
    </row>
    <row r="323" spans="1:99" ht="15.75" customHeight="1" x14ac:dyDescent="0.25">
      <c r="A323" s="83"/>
      <c r="B323" s="83"/>
      <c r="C323" s="83"/>
      <c r="D323" s="84"/>
      <c r="E323" s="81"/>
      <c r="F323" s="81"/>
      <c r="G323" s="85"/>
      <c r="N323" s="86"/>
      <c r="T323" s="81"/>
      <c r="Z323" s="87"/>
      <c r="AA323" s="87"/>
      <c r="AC323" s="87"/>
      <c r="AJ323" s="88"/>
      <c r="BY323" s="81"/>
      <c r="BZ323" s="81"/>
      <c r="CS323" s="82"/>
      <c r="CT323" s="82"/>
      <c r="CU323" s="82"/>
    </row>
    <row r="324" spans="1:99" ht="15.75" customHeight="1" x14ac:dyDescent="0.25">
      <c r="A324" s="83"/>
      <c r="B324" s="83"/>
      <c r="C324" s="83"/>
      <c r="D324" s="84"/>
      <c r="E324" s="81"/>
      <c r="F324" s="81"/>
      <c r="G324" s="85"/>
      <c r="N324" s="86"/>
      <c r="T324" s="81"/>
      <c r="Z324" s="87"/>
      <c r="AA324" s="87"/>
      <c r="AC324" s="87"/>
      <c r="AJ324" s="88"/>
      <c r="BY324" s="81"/>
      <c r="BZ324" s="81"/>
      <c r="CS324" s="82"/>
      <c r="CT324" s="82"/>
      <c r="CU324" s="82"/>
    </row>
    <row r="325" spans="1:99" ht="15.75" customHeight="1" x14ac:dyDescent="0.25">
      <c r="A325" s="83"/>
      <c r="B325" s="83"/>
      <c r="C325" s="83"/>
      <c r="D325" s="84"/>
      <c r="E325" s="81"/>
      <c r="F325" s="81"/>
      <c r="G325" s="85"/>
      <c r="N325" s="86"/>
      <c r="T325" s="81"/>
      <c r="Z325" s="87"/>
      <c r="AA325" s="87"/>
      <c r="AC325" s="87"/>
      <c r="AJ325" s="88"/>
      <c r="BY325" s="81"/>
      <c r="BZ325" s="81"/>
      <c r="CS325" s="82"/>
      <c r="CT325" s="82"/>
      <c r="CU325" s="82"/>
    </row>
    <row r="326" spans="1:99" ht="15.75" customHeight="1" x14ac:dyDescent="0.25">
      <c r="A326" s="83"/>
      <c r="B326" s="83"/>
      <c r="C326" s="83"/>
      <c r="D326" s="84"/>
      <c r="E326" s="81"/>
      <c r="F326" s="81"/>
      <c r="G326" s="85"/>
      <c r="N326" s="86"/>
      <c r="T326" s="81"/>
      <c r="Z326" s="87"/>
      <c r="AA326" s="87"/>
      <c r="AC326" s="87"/>
      <c r="AJ326" s="88"/>
      <c r="BY326" s="81"/>
      <c r="BZ326" s="81"/>
      <c r="CS326" s="82"/>
      <c r="CT326" s="82"/>
      <c r="CU326" s="82"/>
    </row>
    <row r="327" spans="1:99" ht="15.75" customHeight="1" x14ac:dyDescent="0.25">
      <c r="A327" s="83"/>
      <c r="B327" s="83"/>
      <c r="C327" s="83"/>
      <c r="D327" s="84"/>
      <c r="E327" s="81"/>
      <c r="F327" s="81"/>
      <c r="G327" s="85"/>
      <c r="N327" s="86"/>
      <c r="T327" s="81"/>
      <c r="Z327" s="87"/>
      <c r="AA327" s="87"/>
      <c r="AC327" s="87"/>
      <c r="AJ327" s="88"/>
      <c r="BY327" s="81"/>
      <c r="BZ327" s="81"/>
      <c r="CS327" s="82"/>
      <c r="CT327" s="82"/>
      <c r="CU327" s="82"/>
    </row>
    <row r="328" spans="1:99" ht="15.75" customHeight="1" x14ac:dyDescent="0.25">
      <c r="A328" s="83"/>
      <c r="B328" s="83"/>
      <c r="C328" s="83"/>
      <c r="D328" s="84"/>
      <c r="E328" s="81"/>
      <c r="F328" s="81"/>
      <c r="G328" s="85"/>
      <c r="N328" s="86"/>
      <c r="T328" s="81"/>
      <c r="Z328" s="87"/>
      <c r="AA328" s="87"/>
      <c r="AC328" s="87"/>
      <c r="AJ328" s="88"/>
      <c r="BY328" s="81"/>
      <c r="BZ328" s="81"/>
      <c r="CS328" s="82"/>
      <c r="CT328" s="82"/>
      <c r="CU328" s="82"/>
    </row>
    <row r="329" spans="1:99" ht="15.75" customHeight="1" x14ac:dyDescent="0.25">
      <c r="A329" s="83"/>
      <c r="B329" s="83"/>
      <c r="C329" s="83"/>
      <c r="D329" s="84"/>
      <c r="E329" s="81"/>
      <c r="F329" s="81"/>
      <c r="G329" s="85"/>
      <c r="N329" s="86"/>
      <c r="T329" s="81"/>
      <c r="Z329" s="87"/>
      <c r="AA329" s="87"/>
      <c r="AC329" s="87"/>
      <c r="AJ329" s="88"/>
      <c r="BY329" s="81"/>
      <c r="BZ329" s="81"/>
      <c r="CS329" s="82"/>
      <c r="CT329" s="82"/>
      <c r="CU329" s="82"/>
    </row>
    <row r="330" spans="1:99" ht="15.75" customHeight="1" x14ac:dyDescent="0.25">
      <c r="A330" s="83"/>
      <c r="B330" s="83"/>
      <c r="C330" s="83"/>
      <c r="D330" s="84"/>
      <c r="E330" s="81"/>
      <c r="F330" s="81"/>
      <c r="G330" s="85"/>
      <c r="N330" s="86"/>
      <c r="T330" s="81"/>
      <c r="Z330" s="87"/>
      <c r="AA330" s="87"/>
      <c r="AC330" s="87"/>
      <c r="AJ330" s="88"/>
      <c r="BY330" s="81"/>
      <c r="BZ330" s="81"/>
      <c r="CS330" s="82"/>
      <c r="CT330" s="82"/>
      <c r="CU330" s="82"/>
    </row>
    <row r="331" spans="1:99" ht="15.75" customHeight="1" x14ac:dyDescent="0.25">
      <c r="A331" s="83"/>
      <c r="B331" s="83"/>
      <c r="C331" s="83"/>
      <c r="D331" s="84"/>
      <c r="E331" s="81"/>
      <c r="F331" s="81"/>
      <c r="G331" s="85"/>
      <c r="N331" s="86"/>
      <c r="T331" s="81"/>
      <c r="Z331" s="87"/>
      <c r="AA331" s="87"/>
      <c r="AC331" s="87"/>
      <c r="AJ331" s="88"/>
      <c r="BY331" s="81"/>
      <c r="BZ331" s="81"/>
      <c r="CS331" s="82"/>
      <c r="CT331" s="82"/>
      <c r="CU331" s="82"/>
    </row>
    <row r="332" spans="1:99" ht="15.75" customHeight="1" x14ac:dyDescent="0.25">
      <c r="A332" s="83"/>
      <c r="B332" s="83"/>
      <c r="C332" s="83"/>
      <c r="D332" s="84"/>
      <c r="E332" s="81"/>
      <c r="F332" s="81"/>
      <c r="G332" s="85"/>
      <c r="N332" s="86"/>
      <c r="T332" s="81"/>
      <c r="Z332" s="87"/>
      <c r="AA332" s="87"/>
      <c r="AC332" s="87"/>
      <c r="AJ332" s="88"/>
      <c r="BY332" s="81"/>
      <c r="BZ332" s="81"/>
      <c r="CS332" s="82"/>
      <c r="CT332" s="82"/>
      <c r="CU332" s="82"/>
    </row>
    <row r="333" spans="1:99" ht="15.75" customHeight="1" x14ac:dyDescent="0.25">
      <c r="A333" s="83"/>
      <c r="B333" s="83"/>
      <c r="C333" s="83"/>
      <c r="D333" s="84"/>
      <c r="E333" s="81"/>
      <c r="F333" s="81"/>
      <c r="G333" s="85"/>
      <c r="N333" s="86"/>
      <c r="T333" s="81"/>
      <c r="Z333" s="87"/>
      <c r="AA333" s="87"/>
      <c r="AC333" s="87"/>
      <c r="AJ333" s="88"/>
      <c r="BY333" s="81"/>
      <c r="BZ333" s="81"/>
      <c r="CS333" s="82"/>
      <c r="CT333" s="82"/>
      <c r="CU333" s="82"/>
    </row>
    <row r="334" spans="1:99" ht="15.75" customHeight="1" x14ac:dyDescent="0.25">
      <c r="A334" s="83"/>
      <c r="B334" s="83"/>
      <c r="C334" s="83"/>
      <c r="D334" s="84"/>
      <c r="E334" s="81"/>
      <c r="F334" s="81"/>
      <c r="G334" s="85"/>
      <c r="N334" s="86"/>
      <c r="T334" s="81"/>
      <c r="Z334" s="87"/>
      <c r="AA334" s="87"/>
      <c r="AC334" s="87"/>
      <c r="AJ334" s="88"/>
      <c r="BY334" s="81"/>
      <c r="BZ334" s="81"/>
      <c r="CS334" s="82"/>
      <c r="CT334" s="82"/>
      <c r="CU334" s="82"/>
    </row>
    <row r="335" spans="1:99" ht="15.75" customHeight="1" x14ac:dyDescent="0.25">
      <c r="A335" s="83"/>
      <c r="B335" s="83"/>
      <c r="C335" s="83"/>
      <c r="D335" s="84"/>
      <c r="E335" s="81"/>
      <c r="F335" s="81"/>
      <c r="G335" s="85"/>
      <c r="N335" s="86"/>
      <c r="T335" s="81"/>
      <c r="Z335" s="87"/>
      <c r="AA335" s="87"/>
      <c r="AC335" s="87"/>
      <c r="AJ335" s="88"/>
      <c r="BY335" s="81"/>
      <c r="BZ335" s="81"/>
      <c r="CS335" s="82"/>
      <c r="CT335" s="82"/>
      <c r="CU335" s="82"/>
    </row>
    <row r="336" spans="1:99" ht="15.75" customHeight="1" x14ac:dyDescent="0.25">
      <c r="A336" s="83"/>
      <c r="B336" s="83"/>
      <c r="C336" s="83"/>
      <c r="D336" s="84"/>
      <c r="E336" s="81"/>
      <c r="F336" s="81"/>
      <c r="G336" s="85"/>
      <c r="N336" s="86"/>
      <c r="T336" s="81"/>
      <c r="Z336" s="87"/>
      <c r="AA336" s="87"/>
      <c r="AC336" s="87"/>
      <c r="AJ336" s="88"/>
      <c r="BY336" s="81"/>
      <c r="BZ336" s="81"/>
      <c r="CS336" s="82"/>
      <c r="CT336" s="82"/>
      <c r="CU336" s="82"/>
    </row>
    <row r="337" spans="1:99" ht="15.75" customHeight="1" x14ac:dyDescent="0.25">
      <c r="A337" s="83"/>
      <c r="B337" s="83"/>
      <c r="C337" s="83"/>
      <c r="D337" s="84"/>
      <c r="E337" s="81"/>
      <c r="F337" s="81"/>
      <c r="G337" s="85"/>
      <c r="N337" s="86"/>
      <c r="T337" s="81"/>
      <c r="Z337" s="87"/>
      <c r="AA337" s="87"/>
      <c r="AC337" s="87"/>
      <c r="AJ337" s="88"/>
      <c r="BY337" s="81"/>
      <c r="BZ337" s="81"/>
      <c r="CS337" s="82"/>
      <c r="CT337" s="82"/>
      <c r="CU337" s="82"/>
    </row>
    <row r="338" spans="1:99" ht="15.75" customHeight="1" x14ac:dyDescent="0.25">
      <c r="A338" s="83"/>
      <c r="B338" s="83"/>
      <c r="C338" s="83"/>
      <c r="D338" s="84"/>
      <c r="E338" s="81"/>
      <c r="F338" s="81"/>
      <c r="G338" s="85"/>
      <c r="N338" s="86"/>
      <c r="T338" s="81"/>
      <c r="Z338" s="87"/>
      <c r="AA338" s="87"/>
      <c r="AC338" s="87"/>
      <c r="AJ338" s="88"/>
      <c r="BY338" s="81"/>
      <c r="BZ338" s="81"/>
      <c r="CS338" s="82"/>
      <c r="CT338" s="82"/>
      <c r="CU338" s="82"/>
    </row>
    <row r="339" spans="1:99" ht="15.75" customHeight="1" x14ac:dyDescent="0.25">
      <c r="A339" s="83"/>
      <c r="B339" s="83"/>
      <c r="C339" s="83"/>
      <c r="D339" s="84"/>
      <c r="E339" s="81"/>
      <c r="F339" s="81"/>
      <c r="G339" s="85"/>
      <c r="N339" s="86"/>
      <c r="T339" s="81"/>
      <c r="Z339" s="87"/>
      <c r="AA339" s="87"/>
      <c r="AC339" s="87"/>
      <c r="AJ339" s="88"/>
      <c r="BY339" s="81"/>
      <c r="BZ339" s="81"/>
      <c r="CS339" s="82"/>
      <c r="CT339" s="82"/>
      <c r="CU339" s="82"/>
    </row>
    <row r="340" spans="1:99" ht="15.75" customHeight="1" x14ac:dyDescent="0.25">
      <c r="A340" s="83"/>
      <c r="B340" s="83"/>
      <c r="C340" s="83"/>
      <c r="D340" s="84"/>
      <c r="E340" s="81"/>
      <c r="F340" s="81"/>
      <c r="G340" s="85"/>
      <c r="N340" s="86"/>
      <c r="T340" s="81"/>
      <c r="Z340" s="87"/>
      <c r="AA340" s="87"/>
      <c r="AC340" s="87"/>
      <c r="AJ340" s="88"/>
      <c r="BY340" s="81"/>
      <c r="BZ340" s="81"/>
      <c r="CS340" s="82"/>
      <c r="CT340" s="82"/>
      <c r="CU340" s="82"/>
    </row>
    <row r="341" spans="1:99" ht="15.75" customHeight="1" x14ac:dyDescent="0.25">
      <c r="A341" s="83"/>
      <c r="B341" s="83"/>
      <c r="C341" s="83"/>
      <c r="D341" s="84"/>
      <c r="E341" s="81"/>
      <c r="F341" s="81"/>
      <c r="G341" s="85"/>
      <c r="N341" s="86"/>
      <c r="T341" s="81"/>
      <c r="Z341" s="87"/>
      <c r="AA341" s="87"/>
      <c r="AC341" s="87"/>
      <c r="AJ341" s="88"/>
      <c r="BY341" s="81"/>
      <c r="BZ341" s="81"/>
      <c r="CS341" s="82"/>
      <c r="CT341" s="82"/>
      <c r="CU341" s="82"/>
    </row>
    <row r="342" spans="1:99" ht="15.75" customHeight="1" x14ac:dyDescent="0.25">
      <c r="A342" s="83"/>
      <c r="B342" s="83"/>
      <c r="C342" s="83"/>
      <c r="D342" s="84"/>
      <c r="E342" s="81"/>
      <c r="F342" s="81"/>
      <c r="G342" s="85"/>
      <c r="N342" s="86"/>
      <c r="T342" s="81"/>
      <c r="Z342" s="87"/>
      <c r="AA342" s="87"/>
      <c r="AC342" s="87"/>
      <c r="AJ342" s="88"/>
      <c r="BY342" s="81"/>
      <c r="BZ342" s="81"/>
      <c r="CS342" s="82"/>
      <c r="CT342" s="82"/>
      <c r="CU342" s="82"/>
    </row>
    <row r="343" spans="1:99" ht="15.75" customHeight="1" x14ac:dyDescent="0.25">
      <c r="A343" s="83"/>
      <c r="B343" s="83"/>
      <c r="C343" s="83"/>
      <c r="D343" s="84"/>
      <c r="E343" s="81"/>
      <c r="F343" s="81"/>
      <c r="G343" s="85"/>
      <c r="N343" s="86"/>
      <c r="T343" s="81"/>
      <c r="Z343" s="87"/>
      <c r="AA343" s="87"/>
      <c r="AC343" s="87"/>
      <c r="AJ343" s="88"/>
      <c r="BY343" s="81"/>
      <c r="BZ343" s="81"/>
      <c r="CS343" s="82"/>
      <c r="CT343" s="82"/>
      <c r="CU343" s="82"/>
    </row>
    <row r="344" spans="1:99" ht="15.75" customHeight="1" x14ac:dyDescent="0.25">
      <c r="A344" s="83"/>
      <c r="B344" s="83"/>
      <c r="C344" s="83"/>
      <c r="D344" s="84"/>
      <c r="E344" s="81"/>
      <c r="F344" s="81"/>
      <c r="G344" s="85"/>
      <c r="N344" s="86"/>
      <c r="T344" s="81"/>
      <c r="Z344" s="87"/>
      <c r="AA344" s="87"/>
      <c r="AC344" s="87"/>
      <c r="AJ344" s="88"/>
      <c r="BY344" s="81"/>
      <c r="BZ344" s="81"/>
      <c r="CS344" s="82"/>
      <c r="CT344" s="82"/>
      <c r="CU344" s="82"/>
    </row>
    <row r="345" spans="1:99" ht="15.75" customHeight="1" x14ac:dyDescent="0.25">
      <c r="A345" s="83"/>
      <c r="B345" s="83"/>
      <c r="C345" s="83"/>
      <c r="D345" s="84"/>
      <c r="E345" s="81"/>
      <c r="F345" s="81"/>
      <c r="G345" s="85"/>
      <c r="N345" s="86"/>
      <c r="T345" s="81"/>
      <c r="Z345" s="87"/>
      <c r="AA345" s="87"/>
      <c r="AC345" s="87"/>
      <c r="AJ345" s="88"/>
      <c r="BY345" s="81"/>
      <c r="BZ345" s="81"/>
      <c r="CS345" s="82"/>
      <c r="CT345" s="82"/>
      <c r="CU345" s="82"/>
    </row>
    <row r="346" spans="1:99" ht="15.75" customHeight="1" x14ac:dyDescent="0.25">
      <c r="A346" s="83"/>
      <c r="B346" s="83"/>
      <c r="C346" s="83"/>
      <c r="D346" s="84"/>
      <c r="E346" s="81"/>
      <c r="F346" s="81"/>
      <c r="G346" s="85"/>
      <c r="N346" s="86"/>
      <c r="T346" s="81"/>
      <c r="Z346" s="87"/>
      <c r="AA346" s="87"/>
      <c r="AC346" s="87"/>
      <c r="AJ346" s="88"/>
      <c r="BY346" s="81"/>
      <c r="BZ346" s="81"/>
      <c r="CS346" s="82"/>
      <c r="CT346" s="82"/>
      <c r="CU346" s="82"/>
    </row>
    <row r="347" spans="1:99" ht="15.75" customHeight="1" x14ac:dyDescent="0.25">
      <c r="A347" s="83"/>
      <c r="B347" s="83"/>
      <c r="C347" s="83"/>
      <c r="D347" s="84"/>
      <c r="E347" s="81"/>
      <c r="F347" s="81"/>
      <c r="G347" s="85"/>
      <c r="N347" s="86"/>
      <c r="T347" s="81"/>
      <c r="Z347" s="87"/>
      <c r="AA347" s="87"/>
      <c r="AC347" s="87"/>
      <c r="AJ347" s="88"/>
      <c r="BY347" s="81"/>
      <c r="BZ347" s="81"/>
      <c r="CS347" s="82"/>
      <c r="CT347" s="82"/>
      <c r="CU347" s="82"/>
    </row>
    <row r="348" spans="1:99" ht="15.75" customHeight="1" x14ac:dyDescent="0.25">
      <c r="A348" s="83"/>
      <c r="B348" s="83"/>
      <c r="C348" s="83"/>
      <c r="D348" s="84"/>
      <c r="E348" s="81"/>
      <c r="F348" s="81"/>
      <c r="G348" s="85"/>
      <c r="N348" s="86"/>
      <c r="T348" s="81"/>
      <c r="Z348" s="87"/>
      <c r="AA348" s="87"/>
      <c r="AC348" s="87"/>
      <c r="AJ348" s="88"/>
      <c r="BY348" s="81"/>
      <c r="BZ348" s="81"/>
      <c r="CS348" s="82"/>
      <c r="CT348" s="82"/>
      <c r="CU348" s="82"/>
    </row>
    <row r="349" spans="1:99" ht="15.75" customHeight="1" x14ac:dyDescent="0.25">
      <c r="A349" s="83"/>
      <c r="B349" s="83"/>
      <c r="C349" s="83"/>
      <c r="D349" s="84"/>
      <c r="E349" s="81"/>
      <c r="F349" s="81"/>
      <c r="G349" s="85"/>
      <c r="N349" s="86"/>
      <c r="T349" s="81"/>
      <c r="Z349" s="87"/>
      <c r="AA349" s="87"/>
      <c r="AC349" s="87"/>
      <c r="AJ349" s="88"/>
      <c r="BY349" s="81"/>
      <c r="BZ349" s="81"/>
      <c r="CS349" s="82"/>
      <c r="CT349" s="82"/>
      <c r="CU349" s="82"/>
    </row>
    <row r="350" spans="1:99" ht="15.75" customHeight="1" x14ac:dyDescent="0.25">
      <c r="A350" s="83"/>
      <c r="B350" s="83"/>
      <c r="C350" s="83"/>
      <c r="D350" s="84"/>
      <c r="E350" s="81"/>
      <c r="F350" s="81"/>
      <c r="G350" s="85"/>
      <c r="N350" s="86"/>
      <c r="T350" s="81"/>
      <c r="Z350" s="87"/>
      <c r="AA350" s="87"/>
      <c r="AC350" s="87"/>
      <c r="AJ350" s="88"/>
      <c r="BY350" s="81"/>
      <c r="BZ350" s="81"/>
      <c r="CS350" s="82"/>
      <c r="CT350" s="82"/>
      <c r="CU350" s="82"/>
    </row>
    <row r="351" spans="1:99" ht="15.75" customHeight="1" x14ac:dyDescent="0.25">
      <c r="A351" s="83"/>
      <c r="B351" s="83"/>
      <c r="C351" s="83"/>
      <c r="D351" s="84"/>
      <c r="E351" s="81"/>
      <c r="F351" s="81"/>
      <c r="G351" s="85"/>
      <c r="N351" s="86"/>
      <c r="T351" s="81"/>
      <c r="Z351" s="87"/>
      <c r="AA351" s="87"/>
      <c r="AC351" s="87"/>
      <c r="AJ351" s="88"/>
      <c r="BY351" s="81"/>
      <c r="BZ351" s="81"/>
      <c r="CS351" s="82"/>
      <c r="CT351" s="82"/>
      <c r="CU351" s="82"/>
    </row>
    <row r="352" spans="1:99" ht="15.75" customHeight="1" x14ac:dyDescent="0.25">
      <c r="A352" s="83"/>
      <c r="B352" s="83"/>
      <c r="C352" s="83"/>
      <c r="D352" s="84"/>
      <c r="E352" s="81"/>
      <c r="F352" s="81"/>
      <c r="G352" s="85"/>
      <c r="N352" s="86"/>
      <c r="T352" s="81"/>
      <c r="Z352" s="87"/>
      <c r="AA352" s="87"/>
      <c r="AC352" s="87"/>
      <c r="AJ352" s="88"/>
      <c r="BY352" s="81"/>
      <c r="BZ352" s="81"/>
      <c r="CS352" s="82"/>
      <c r="CT352" s="82"/>
      <c r="CU352" s="82"/>
    </row>
    <row r="353" spans="1:99" ht="15.75" customHeight="1" x14ac:dyDescent="0.25">
      <c r="A353" s="83"/>
      <c r="B353" s="83"/>
      <c r="C353" s="83"/>
      <c r="D353" s="84"/>
      <c r="E353" s="81"/>
      <c r="F353" s="81"/>
      <c r="G353" s="85"/>
      <c r="N353" s="86"/>
      <c r="T353" s="81"/>
      <c r="Z353" s="87"/>
      <c r="AA353" s="87"/>
      <c r="AC353" s="87"/>
      <c r="AJ353" s="88"/>
      <c r="BY353" s="81"/>
      <c r="BZ353" s="81"/>
      <c r="CS353" s="82"/>
      <c r="CT353" s="82"/>
      <c r="CU353" s="82"/>
    </row>
    <row r="354" spans="1:99" ht="15.75" customHeight="1" x14ac:dyDescent="0.25">
      <c r="A354" s="83"/>
      <c r="B354" s="83"/>
      <c r="C354" s="83"/>
      <c r="D354" s="84"/>
      <c r="E354" s="81"/>
      <c r="F354" s="81"/>
      <c r="G354" s="85"/>
      <c r="N354" s="86"/>
      <c r="T354" s="81"/>
      <c r="Z354" s="87"/>
      <c r="AA354" s="87"/>
      <c r="AC354" s="87"/>
      <c r="AJ354" s="88"/>
      <c r="BY354" s="81"/>
      <c r="BZ354" s="81"/>
      <c r="CS354" s="82"/>
      <c r="CT354" s="82"/>
      <c r="CU354" s="82"/>
    </row>
    <row r="355" spans="1:99" ht="15.75" customHeight="1" x14ac:dyDescent="0.25">
      <c r="A355" s="83"/>
      <c r="B355" s="83"/>
      <c r="C355" s="83"/>
      <c r="D355" s="84"/>
      <c r="E355" s="81"/>
      <c r="F355" s="81"/>
      <c r="G355" s="85"/>
      <c r="N355" s="86"/>
      <c r="T355" s="81"/>
      <c r="Z355" s="87"/>
      <c r="AA355" s="87"/>
      <c r="AC355" s="87"/>
      <c r="AJ355" s="88"/>
      <c r="BY355" s="81"/>
      <c r="BZ355" s="81"/>
      <c r="CS355" s="82"/>
      <c r="CT355" s="82"/>
      <c r="CU355" s="82"/>
    </row>
    <row r="356" spans="1:99" ht="15.75" customHeight="1" x14ac:dyDescent="0.25">
      <c r="A356" s="83"/>
      <c r="B356" s="83"/>
      <c r="C356" s="83"/>
      <c r="D356" s="84"/>
      <c r="E356" s="81"/>
      <c r="F356" s="81"/>
      <c r="G356" s="85"/>
      <c r="N356" s="86"/>
      <c r="T356" s="81"/>
      <c r="Z356" s="87"/>
      <c r="AA356" s="87"/>
      <c r="AC356" s="87"/>
      <c r="AJ356" s="88"/>
      <c r="BY356" s="81"/>
      <c r="BZ356" s="81"/>
      <c r="CS356" s="82"/>
      <c r="CT356" s="82"/>
      <c r="CU356" s="82"/>
    </row>
    <row r="357" spans="1:99" ht="15.75" customHeight="1" x14ac:dyDescent="0.25">
      <c r="A357" s="83"/>
      <c r="B357" s="83"/>
      <c r="C357" s="83"/>
      <c r="D357" s="84"/>
      <c r="E357" s="81"/>
      <c r="F357" s="81"/>
      <c r="G357" s="85"/>
      <c r="N357" s="86"/>
      <c r="T357" s="81"/>
      <c r="Z357" s="87"/>
      <c r="AA357" s="87"/>
      <c r="AC357" s="87"/>
      <c r="AJ357" s="88"/>
      <c r="BY357" s="81"/>
      <c r="BZ357" s="81"/>
      <c r="CS357" s="82"/>
      <c r="CT357" s="82"/>
      <c r="CU357" s="82"/>
    </row>
    <row r="358" spans="1:99" ht="15.75" customHeight="1" x14ac:dyDescent="0.25">
      <c r="A358" s="83"/>
      <c r="B358" s="83"/>
      <c r="C358" s="83"/>
      <c r="D358" s="84"/>
      <c r="E358" s="81"/>
      <c r="F358" s="81"/>
      <c r="G358" s="85"/>
      <c r="N358" s="86"/>
      <c r="T358" s="81"/>
      <c r="Z358" s="87"/>
      <c r="AA358" s="87"/>
      <c r="AC358" s="87"/>
      <c r="AJ358" s="88"/>
      <c r="BY358" s="81"/>
      <c r="BZ358" s="81"/>
      <c r="CS358" s="82"/>
      <c r="CT358" s="82"/>
      <c r="CU358" s="82"/>
    </row>
    <row r="359" spans="1:99" ht="15.75" customHeight="1" x14ac:dyDescent="0.25">
      <c r="A359" s="83"/>
      <c r="B359" s="83"/>
      <c r="C359" s="83"/>
      <c r="D359" s="84"/>
      <c r="E359" s="81"/>
      <c r="F359" s="81"/>
      <c r="G359" s="85"/>
      <c r="N359" s="86"/>
      <c r="T359" s="81"/>
      <c r="Z359" s="87"/>
      <c r="AA359" s="87"/>
      <c r="AC359" s="87"/>
      <c r="AJ359" s="88"/>
      <c r="BY359" s="81"/>
      <c r="BZ359" s="81"/>
      <c r="CS359" s="82"/>
      <c r="CT359" s="82"/>
      <c r="CU359" s="82"/>
    </row>
    <row r="360" spans="1:99" ht="15.75" customHeight="1" x14ac:dyDescent="0.25">
      <c r="A360" s="83"/>
      <c r="B360" s="83"/>
      <c r="C360" s="83"/>
      <c r="D360" s="84"/>
      <c r="E360" s="81"/>
      <c r="F360" s="81"/>
      <c r="G360" s="85"/>
      <c r="N360" s="86"/>
      <c r="T360" s="81"/>
      <c r="Z360" s="87"/>
      <c r="AA360" s="87"/>
      <c r="AC360" s="87"/>
      <c r="AJ360" s="88"/>
      <c r="BY360" s="81"/>
      <c r="BZ360" s="81"/>
      <c r="CS360" s="82"/>
      <c r="CT360" s="82"/>
      <c r="CU360" s="82"/>
    </row>
    <row r="361" spans="1:99" ht="15.75" customHeight="1" x14ac:dyDescent="0.25">
      <c r="A361" s="83"/>
      <c r="B361" s="83"/>
      <c r="C361" s="83"/>
      <c r="D361" s="84"/>
      <c r="E361" s="81"/>
      <c r="F361" s="81"/>
      <c r="G361" s="85"/>
      <c r="N361" s="86"/>
      <c r="T361" s="81"/>
      <c r="Z361" s="87"/>
      <c r="AA361" s="87"/>
      <c r="AC361" s="87"/>
      <c r="AJ361" s="88"/>
      <c r="BY361" s="81"/>
      <c r="BZ361" s="81"/>
      <c r="CS361" s="82"/>
      <c r="CT361" s="82"/>
      <c r="CU361" s="82"/>
    </row>
    <row r="362" spans="1:99" ht="15.75" customHeight="1" x14ac:dyDescent="0.25">
      <c r="A362" s="83"/>
      <c r="B362" s="83"/>
      <c r="C362" s="83"/>
      <c r="D362" s="84"/>
      <c r="E362" s="81"/>
      <c r="F362" s="81"/>
      <c r="G362" s="85"/>
      <c r="N362" s="86"/>
      <c r="T362" s="81"/>
      <c r="Z362" s="87"/>
      <c r="AA362" s="87"/>
      <c r="AC362" s="87"/>
      <c r="AJ362" s="88"/>
      <c r="BY362" s="81"/>
      <c r="BZ362" s="81"/>
      <c r="CS362" s="82"/>
      <c r="CT362" s="82"/>
      <c r="CU362" s="82"/>
    </row>
    <row r="363" spans="1:99" ht="15.75" customHeight="1" x14ac:dyDescent="0.25">
      <c r="A363" s="83"/>
      <c r="B363" s="83"/>
      <c r="C363" s="83"/>
      <c r="D363" s="84"/>
      <c r="E363" s="81"/>
      <c r="F363" s="81"/>
      <c r="G363" s="85"/>
      <c r="N363" s="86"/>
      <c r="T363" s="81"/>
      <c r="Z363" s="87"/>
      <c r="AA363" s="87"/>
      <c r="AC363" s="87"/>
      <c r="AJ363" s="88"/>
      <c r="BY363" s="81"/>
      <c r="BZ363" s="81"/>
      <c r="CS363" s="82"/>
      <c r="CT363" s="82"/>
      <c r="CU363" s="82"/>
    </row>
    <row r="364" spans="1:99" ht="15.75" customHeight="1" x14ac:dyDescent="0.25">
      <c r="A364" s="83"/>
      <c r="B364" s="83"/>
      <c r="C364" s="83"/>
      <c r="D364" s="84"/>
      <c r="E364" s="81"/>
      <c r="F364" s="81"/>
      <c r="G364" s="85"/>
      <c r="N364" s="86"/>
      <c r="T364" s="81"/>
      <c r="Z364" s="87"/>
      <c r="AA364" s="87"/>
      <c r="AC364" s="87"/>
      <c r="AJ364" s="88"/>
      <c r="BY364" s="81"/>
      <c r="BZ364" s="81"/>
      <c r="CS364" s="82"/>
      <c r="CT364" s="82"/>
      <c r="CU364" s="82"/>
    </row>
    <row r="365" spans="1:99" ht="15.75" customHeight="1" x14ac:dyDescent="0.25">
      <c r="A365" s="83"/>
      <c r="B365" s="83"/>
      <c r="C365" s="83"/>
      <c r="D365" s="84"/>
      <c r="E365" s="81"/>
      <c r="F365" s="81"/>
      <c r="G365" s="85"/>
      <c r="N365" s="86"/>
      <c r="T365" s="81"/>
      <c r="Z365" s="87"/>
      <c r="AA365" s="87"/>
      <c r="AC365" s="87"/>
      <c r="AJ365" s="88"/>
      <c r="BY365" s="81"/>
      <c r="BZ365" s="81"/>
      <c r="CS365" s="82"/>
      <c r="CT365" s="82"/>
      <c r="CU365" s="82"/>
    </row>
    <row r="366" spans="1:99" ht="15.75" customHeight="1" x14ac:dyDescent="0.25">
      <c r="A366" s="83"/>
      <c r="B366" s="83"/>
      <c r="C366" s="83"/>
      <c r="D366" s="84"/>
      <c r="E366" s="81"/>
      <c r="F366" s="81"/>
      <c r="G366" s="85"/>
      <c r="N366" s="86"/>
      <c r="T366" s="81"/>
      <c r="Z366" s="87"/>
      <c r="AA366" s="87"/>
      <c r="AC366" s="87"/>
      <c r="AJ366" s="88"/>
      <c r="BY366" s="81"/>
      <c r="BZ366" s="81"/>
      <c r="CS366" s="82"/>
      <c r="CT366" s="82"/>
      <c r="CU366" s="82"/>
    </row>
    <row r="367" spans="1:99" ht="15.75" customHeight="1" x14ac:dyDescent="0.25">
      <c r="A367" s="83"/>
      <c r="B367" s="83"/>
      <c r="C367" s="83"/>
      <c r="D367" s="84"/>
      <c r="E367" s="81"/>
      <c r="F367" s="81"/>
      <c r="G367" s="85"/>
      <c r="N367" s="86"/>
      <c r="T367" s="81"/>
      <c r="Z367" s="87"/>
      <c r="AA367" s="87"/>
      <c r="AC367" s="87"/>
      <c r="AJ367" s="88"/>
      <c r="BY367" s="81"/>
      <c r="BZ367" s="81"/>
      <c r="CS367" s="82"/>
      <c r="CT367" s="82"/>
      <c r="CU367" s="82"/>
    </row>
    <row r="368" spans="1:99" ht="15.75" customHeight="1" x14ac:dyDescent="0.25">
      <c r="A368" s="83"/>
      <c r="B368" s="83"/>
      <c r="C368" s="83"/>
      <c r="D368" s="84"/>
      <c r="E368" s="81"/>
      <c r="F368" s="81"/>
      <c r="G368" s="85"/>
      <c r="N368" s="86"/>
      <c r="T368" s="81"/>
      <c r="Z368" s="87"/>
      <c r="AA368" s="87"/>
      <c r="AC368" s="87"/>
      <c r="AJ368" s="88"/>
      <c r="BY368" s="81"/>
      <c r="BZ368" s="81"/>
      <c r="CS368" s="82"/>
      <c r="CT368" s="82"/>
      <c r="CU368" s="82"/>
    </row>
    <row r="369" spans="1:99" ht="15.75" customHeight="1" x14ac:dyDescent="0.25">
      <c r="A369" s="83"/>
      <c r="B369" s="83"/>
      <c r="C369" s="83"/>
      <c r="D369" s="84"/>
      <c r="E369" s="81"/>
      <c r="F369" s="81"/>
      <c r="G369" s="85"/>
      <c r="N369" s="86"/>
      <c r="T369" s="81"/>
      <c r="Z369" s="87"/>
      <c r="AA369" s="87"/>
      <c r="AC369" s="87"/>
      <c r="AJ369" s="88"/>
      <c r="BY369" s="81"/>
      <c r="BZ369" s="81"/>
      <c r="CS369" s="82"/>
      <c r="CT369" s="82"/>
      <c r="CU369" s="82"/>
    </row>
    <row r="370" spans="1:99" ht="15.75" customHeight="1" x14ac:dyDescent="0.25">
      <c r="A370" s="83"/>
      <c r="B370" s="83"/>
      <c r="C370" s="83"/>
      <c r="D370" s="84"/>
      <c r="E370" s="81"/>
      <c r="F370" s="81"/>
      <c r="G370" s="85"/>
      <c r="N370" s="86"/>
      <c r="T370" s="81"/>
      <c r="Z370" s="87"/>
      <c r="AA370" s="87"/>
      <c r="AC370" s="87"/>
      <c r="AJ370" s="88"/>
      <c r="BY370" s="81"/>
      <c r="BZ370" s="81"/>
      <c r="CS370" s="82"/>
      <c r="CT370" s="82"/>
      <c r="CU370" s="82"/>
    </row>
    <row r="371" spans="1:99" ht="15.75" customHeight="1" x14ac:dyDescent="0.25">
      <c r="A371" s="83"/>
      <c r="B371" s="83"/>
      <c r="C371" s="83"/>
      <c r="D371" s="84"/>
      <c r="E371" s="81"/>
      <c r="F371" s="81"/>
      <c r="G371" s="85"/>
      <c r="N371" s="86"/>
      <c r="T371" s="81"/>
      <c r="Z371" s="87"/>
      <c r="AA371" s="87"/>
      <c r="AC371" s="87"/>
      <c r="AJ371" s="88"/>
      <c r="BY371" s="81"/>
      <c r="BZ371" s="81"/>
      <c r="CS371" s="82"/>
      <c r="CT371" s="82"/>
      <c r="CU371" s="82"/>
    </row>
    <row r="372" spans="1:99" ht="15.75" customHeight="1" x14ac:dyDescent="0.25">
      <c r="A372" s="83"/>
      <c r="B372" s="83"/>
      <c r="C372" s="83"/>
      <c r="D372" s="84"/>
      <c r="E372" s="81"/>
      <c r="F372" s="81"/>
      <c r="G372" s="85"/>
      <c r="N372" s="86"/>
      <c r="T372" s="81"/>
      <c r="Z372" s="87"/>
      <c r="AA372" s="87"/>
      <c r="AC372" s="87"/>
      <c r="AJ372" s="88"/>
      <c r="BY372" s="81"/>
      <c r="BZ372" s="81"/>
      <c r="CS372" s="82"/>
      <c r="CT372" s="82"/>
      <c r="CU372" s="82"/>
    </row>
    <row r="373" spans="1:99" ht="15.75" customHeight="1" x14ac:dyDescent="0.25">
      <c r="A373" s="83"/>
      <c r="B373" s="83"/>
      <c r="C373" s="83"/>
      <c r="D373" s="84"/>
      <c r="E373" s="81"/>
      <c r="F373" s="81"/>
      <c r="G373" s="85"/>
      <c r="N373" s="86"/>
      <c r="T373" s="81"/>
      <c r="Z373" s="87"/>
      <c r="AA373" s="87"/>
      <c r="AC373" s="87"/>
      <c r="AJ373" s="88"/>
      <c r="BY373" s="81"/>
      <c r="BZ373" s="81"/>
      <c r="CS373" s="82"/>
      <c r="CT373" s="82"/>
      <c r="CU373" s="82"/>
    </row>
    <row r="374" spans="1:99" ht="15.75" customHeight="1" x14ac:dyDescent="0.25">
      <c r="A374" s="83"/>
      <c r="B374" s="83"/>
      <c r="C374" s="83"/>
      <c r="D374" s="84"/>
      <c r="E374" s="81"/>
      <c r="F374" s="81"/>
      <c r="G374" s="85"/>
      <c r="N374" s="86"/>
      <c r="T374" s="81"/>
      <c r="Z374" s="87"/>
      <c r="AA374" s="87"/>
      <c r="AC374" s="87"/>
      <c r="AJ374" s="88"/>
      <c r="BY374" s="81"/>
      <c r="BZ374" s="81"/>
      <c r="CS374" s="82"/>
      <c r="CT374" s="82"/>
      <c r="CU374" s="82"/>
    </row>
    <row r="375" spans="1:99" ht="15.75" customHeight="1" x14ac:dyDescent="0.25">
      <c r="A375" s="83"/>
      <c r="B375" s="83"/>
      <c r="C375" s="83"/>
      <c r="D375" s="84"/>
      <c r="E375" s="81"/>
      <c r="F375" s="81"/>
      <c r="G375" s="85"/>
      <c r="N375" s="86"/>
      <c r="T375" s="81"/>
      <c r="Z375" s="87"/>
      <c r="AA375" s="87"/>
      <c r="AC375" s="87"/>
      <c r="AJ375" s="88"/>
      <c r="BY375" s="81"/>
      <c r="BZ375" s="81"/>
      <c r="CS375" s="82"/>
      <c r="CT375" s="82"/>
      <c r="CU375" s="82"/>
    </row>
    <row r="376" spans="1:99" ht="15.75" customHeight="1" x14ac:dyDescent="0.25">
      <c r="A376" s="83"/>
      <c r="B376" s="83"/>
      <c r="C376" s="83"/>
      <c r="D376" s="84"/>
      <c r="E376" s="81"/>
      <c r="F376" s="81"/>
      <c r="G376" s="85"/>
      <c r="N376" s="86"/>
      <c r="T376" s="81"/>
      <c r="Z376" s="87"/>
      <c r="AA376" s="87"/>
      <c r="AC376" s="87"/>
      <c r="AJ376" s="88"/>
      <c r="BY376" s="81"/>
      <c r="BZ376" s="81"/>
      <c r="CS376" s="82"/>
      <c r="CT376" s="82"/>
      <c r="CU376" s="82"/>
    </row>
    <row r="377" spans="1:99" ht="15.75" customHeight="1" x14ac:dyDescent="0.25">
      <c r="A377" s="83"/>
      <c r="B377" s="83"/>
      <c r="C377" s="83"/>
      <c r="D377" s="84"/>
      <c r="E377" s="81"/>
      <c r="F377" s="81"/>
      <c r="G377" s="85"/>
      <c r="N377" s="86"/>
      <c r="T377" s="81"/>
      <c r="Z377" s="87"/>
      <c r="AA377" s="87"/>
      <c r="AC377" s="87"/>
      <c r="AJ377" s="88"/>
      <c r="BY377" s="81"/>
      <c r="BZ377" s="81"/>
      <c r="CS377" s="82"/>
      <c r="CT377" s="82"/>
      <c r="CU377" s="82"/>
    </row>
    <row r="378" spans="1:99" ht="15.75" customHeight="1" x14ac:dyDescent="0.25">
      <c r="A378" s="83"/>
      <c r="B378" s="83"/>
      <c r="C378" s="83"/>
      <c r="D378" s="84"/>
      <c r="E378" s="81"/>
      <c r="F378" s="81"/>
      <c r="G378" s="85"/>
      <c r="N378" s="86"/>
      <c r="T378" s="81"/>
      <c r="Z378" s="87"/>
      <c r="AA378" s="87"/>
      <c r="AC378" s="87"/>
      <c r="AJ378" s="88"/>
      <c r="BY378" s="81"/>
      <c r="BZ378" s="81"/>
      <c r="CS378" s="82"/>
      <c r="CT378" s="82"/>
      <c r="CU378" s="82"/>
    </row>
    <row r="379" spans="1:99" ht="15.75" customHeight="1" x14ac:dyDescent="0.25">
      <c r="A379" s="83"/>
      <c r="B379" s="83"/>
      <c r="C379" s="83"/>
      <c r="D379" s="84"/>
      <c r="E379" s="81"/>
      <c r="F379" s="81"/>
      <c r="G379" s="85"/>
      <c r="N379" s="86"/>
      <c r="T379" s="81"/>
      <c r="Z379" s="87"/>
      <c r="AA379" s="87"/>
      <c r="AC379" s="87"/>
      <c r="AJ379" s="88"/>
      <c r="BY379" s="81"/>
      <c r="BZ379" s="81"/>
      <c r="CS379" s="82"/>
      <c r="CT379" s="82"/>
      <c r="CU379" s="82"/>
    </row>
    <row r="380" spans="1:99" ht="15.75" customHeight="1" x14ac:dyDescent="0.25">
      <c r="A380" s="83"/>
      <c r="B380" s="83"/>
      <c r="C380" s="83"/>
      <c r="D380" s="84"/>
      <c r="E380" s="81"/>
      <c r="F380" s="81"/>
      <c r="G380" s="85"/>
      <c r="N380" s="86"/>
      <c r="T380" s="81"/>
      <c r="Z380" s="87"/>
      <c r="AA380" s="87"/>
      <c r="AC380" s="87"/>
      <c r="AJ380" s="88"/>
      <c r="BY380" s="81"/>
      <c r="BZ380" s="81"/>
      <c r="CS380" s="82"/>
      <c r="CT380" s="82"/>
      <c r="CU380" s="82"/>
    </row>
    <row r="381" spans="1:99" ht="15.75" customHeight="1" x14ac:dyDescent="0.25">
      <c r="A381" s="83"/>
      <c r="B381" s="83"/>
      <c r="C381" s="83"/>
      <c r="D381" s="84"/>
      <c r="E381" s="81"/>
      <c r="F381" s="81"/>
      <c r="G381" s="85"/>
      <c r="N381" s="86"/>
      <c r="T381" s="81"/>
      <c r="Z381" s="87"/>
      <c r="AA381" s="87"/>
      <c r="AC381" s="87"/>
      <c r="AJ381" s="88"/>
      <c r="BY381" s="81"/>
      <c r="BZ381" s="81"/>
      <c r="CS381" s="82"/>
      <c r="CT381" s="82"/>
      <c r="CU381" s="82"/>
    </row>
    <row r="382" spans="1:99" ht="15.75" customHeight="1" x14ac:dyDescent="0.25">
      <c r="A382" s="83"/>
      <c r="B382" s="83"/>
      <c r="C382" s="83"/>
      <c r="D382" s="84"/>
      <c r="E382" s="81"/>
      <c r="F382" s="81"/>
      <c r="G382" s="85"/>
      <c r="N382" s="86"/>
      <c r="T382" s="81"/>
      <c r="Z382" s="87"/>
      <c r="AA382" s="87"/>
      <c r="AC382" s="87"/>
      <c r="AJ382" s="88"/>
      <c r="BY382" s="81"/>
      <c r="BZ382" s="81"/>
      <c r="CS382" s="82"/>
      <c r="CT382" s="82"/>
      <c r="CU382" s="82"/>
    </row>
    <row r="383" spans="1:99" ht="15.75" customHeight="1" x14ac:dyDescent="0.25">
      <c r="A383" s="83"/>
      <c r="B383" s="83"/>
      <c r="C383" s="83"/>
      <c r="D383" s="84"/>
      <c r="E383" s="81"/>
      <c r="F383" s="81"/>
      <c r="G383" s="85"/>
      <c r="N383" s="86"/>
      <c r="T383" s="81"/>
      <c r="Z383" s="87"/>
      <c r="AA383" s="87"/>
      <c r="AC383" s="87"/>
      <c r="AJ383" s="88"/>
      <c r="BY383" s="81"/>
      <c r="BZ383" s="81"/>
      <c r="CS383" s="82"/>
      <c r="CT383" s="82"/>
      <c r="CU383" s="82"/>
    </row>
    <row r="384" spans="1:99" ht="15.75" customHeight="1" x14ac:dyDescent="0.25">
      <c r="A384" s="83"/>
      <c r="B384" s="83"/>
      <c r="C384" s="83"/>
      <c r="D384" s="84"/>
      <c r="E384" s="81"/>
      <c r="F384" s="81"/>
      <c r="G384" s="85"/>
      <c r="N384" s="86"/>
      <c r="T384" s="81"/>
      <c r="Z384" s="87"/>
      <c r="AA384" s="87"/>
      <c r="AC384" s="87"/>
      <c r="AJ384" s="88"/>
      <c r="BY384" s="81"/>
      <c r="BZ384" s="81"/>
      <c r="CS384" s="82"/>
      <c r="CT384" s="82"/>
      <c r="CU384" s="82"/>
    </row>
    <row r="385" spans="1:99" ht="15.75" customHeight="1" x14ac:dyDescent="0.25">
      <c r="A385" s="83"/>
      <c r="B385" s="83"/>
      <c r="C385" s="83"/>
      <c r="D385" s="84"/>
      <c r="E385" s="81"/>
      <c r="F385" s="81"/>
      <c r="G385" s="85"/>
      <c r="N385" s="86"/>
      <c r="T385" s="81"/>
      <c r="Z385" s="87"/>
      <c r="AA385" s="87"/>
      <c r="AC385" s="87"/>
      <c r="AJ385" s="88"/>
      <c r="BY385" s="81"/>
      <c r="BZ385" s="81"/>
      <c r="CS385" s="82"/>
      <c r="CT385" s="82"/>
      <c r="CU385" s="82"/>
    </row>
    <row r="386" spans="1:99" ht="15.75" customHeight="1" x14ac:dyDescent="0.25">
      <c r="A386" s="83"/>
      <c r="B386" s="83"/>
      <c r="C386" s="83"/>
      <c r="D386" s="84"/>
      <c r="E386" s="81"/>
      <c r="F386" s="81"/>
      <c r="G386" s="85"/>
      <c r="N386" s="86"/>
      <c r="T386" s="81"/>
      <c r="Z386" s="87"/>
      <c r="AA386" s="87"/>
      <c r="AC386" s="87"/>
      <c r="AJ386" s="88"/>
      <c r="BY386" s="81"/>
      <c r="BZ386" s="81"/>
      <c r="CS386" s="82"/>
      <c r="CT386" s="82"/>
      <c r="CU386" s="82"/>
    </row>
    <row r="387" spans="1:99" ht="15.75" customHeight="1" x14ac:dyDescent="0.25">
      <c r="A387" s="83"/>
      <c r="B387" s="83"/>
      <c r="C387" s="83"/>
      <c r="D387" s="84"/>
      <c r="E387" s="81"/>
      <c r="F387" s="81"/>
      <c r="G387" s="85"/>
      <c r="N387" s="86"/>
      <c r="T387" s="81"/>
      <c r="Z387" s="87"/>
      <c r="AA387" s="87"/>
      <c r="AC387" s="87"/>
      <c r="AJ387" s="88"/>
      <c r="BY387" s="81"/>
      <c r="BZ387" s="81"/>
      <c r="CS387" s="82"/>
      <c r="CT387" s="82"/>
      <c r="CU387" s="82"/>
    </row>
    <row r="388" spans="1:99" ht="15.75" customHeight="1" x14ac:dyDescent="0.25">
      <c r="A388" s="83"/>
      <c r="B388" s="83"/>
      <c r="C388" s="83"/>
      <c r="D388" s="84"/>
      <c r="E388" s="81"/>
      <c r="F388" s="81"/>
      <c r="G388" s="85"/>
      <c r="N388" s="86"/>
      <c r="T388" s="81"/>
      <c r="Z388" s="87"/>
      <c r="AA388" s="87"/>
      <c r="AC388" s="87"/>
      <c r="AJ388" s="88"/>
      <c r="BY388" s="81"/>
      <c r="BZ388" s="81"/>
      <c r="CS388" s="82"/>
      <c r="CT388" s="82"/>
      <c r="CU388" s="82"/>
    </row>
    <row r="389" spans="1:99" ht="15.75" customHeight="1" x14ac:dyDescent="0.25">
      <c r="A389" s="83"/>
      <c r="B389" s="83"/>
      <c r="C389" s="83"/>
      <c r="D389" s="84"/>
      <c r="E389" s="81"/>
      <c r="F389" s="81"/>
      <c r="G389" s="85"/>
      <c r="N389" s="86"/>
      <c r="T389" s="81"/>
      <c r="Z389" s="87"/>
      <c r="AA389" s="87"/>
      <c r="AC389" s="87"/>
      <c r="AJ389" s="88"/>
      <c r="BY389" s="81"/>
      <c r="BZ389" s="81"/>
      <c r="CS389" s="82"/>
      <c r="CT389" s="82"/>
      <c r="CU389" s="82"/>
    </row>
    <row r="390" spans="1:99" ht="15.75" customHeight="1" x14ac:dyDescent="0.25">
      <c r="A390" s="83"/>
      <c r="B390" s="83"/>
      <c r="C390" s="83"/>
      <c r="D390" s="84"/>
      <c r="E390" s="81"/>
      <c r="F390" s="81"/>
      <c r="G390" s="85"/>
      <c r="N390" s="86"/>
      <c r="T390" s="81"/>
      <c r="Z390" s="87"/>
      <c r="AA390" s="87"/>
      <c r="AC390" s="87"/>
      <c r="AJ390" s="88"/>
      <c r="BY390" s="81"/>
      <c r="BZ390" s="81"/>
      <c r="CS390" s="82"/>
      <c r="CT390" s="82"/>
      <c r="CU390" s="82"/>
    </row>
    <row r="391" spans="1:99" ht="15.75" customHeight="1" x14ac:dyDescent="0.25">
      <c r="A391" s="83"/>
      <c r="B391" s="83"/>
      <c r="C391" s="83"/>
      <c r="D391" s="84"/>
      <c r="E391" s="81"/>
      <c r="F391" s="81"/>
      <c r="G391" s="85"/>
      <c r="N391" s="86"/>
      <c r="T391" s="81"/>
      <c r="Z391" s="87"/>
      <c r="AA391" s="87"/>
      <c r="AC391" s="87"/>
      <c r="AJ391" s="88"/>
      <c r="BY391" s="81"/>
      <c r="BZ391" s="81"/>
      <c r="CS391" s="82"/>
      <c r="CT391" s="82"/>
      <c r="CU391" s="82"/>
    </row>
    <row r="392" spans="1:99" ht="15.75" customHeight="1" x14ac:dyDescent="0.25">
      <c r="A392" s="83"/>
      <c r="B392" s="83"/>
      <c r="C392" s="83"/>
      <c r="D392" s="84"/>
      <c r="E392" s="81"/>
      <c r="F392" s="81"/>
      <c r="G392" s="85"/>
      <c r="N392" s="86"/>
      <c r="T392" s="81"/>
      <c r="Z392" s="87"/>
      <c r="AA392" s="87"/>
      <c r="AC392" s="87"/>
      <c r="AJ392" s="88"/>
      <c r="BY392" s="81"/>
      <c r="BZ392" s="81"/>
      <c r="CS392" s="82"/>
      <c r="CT392" s="82"/>
      <c r="CU392" s="82"/>
    </row>
    <row r="393" spans="1:99" ht="15.75" customHeight="1" x14ac:dyDescent="0.25">
      <c r="A393" s="83"/>
      <c r="B393" s="83"/>
      <c r="C393" s="83"/>
      <c r="D393" s="84"/>
      <c r="E393" s="81"/>
      <c r="F393" s="81"/>
      <c r="G393" s="85"/>
      <c r="N393" s="86"/>
      <c r="T393" s="81"/>
      <c r="Z393" s="87"/>
      <c r="AA393" s="87"/>
      <c r="AC393" s="87"/>
      <c r="AJ393" s="88"/>
      <c r="BY393" s="81"/>
      <c r="BZ393" s="81"/>
      <c r="CS393" s="82"/>
      <c r="CT393" s="82"/>
      <c r="CU393" s="82"/>
    </row>
    <row r="394" spans="1:99" ht="15.75" customHeight="1" x14ac:dyDescent="0.25">
      <c r="A394" s="83"/>
      <c r="B394" s="83"/>
      <c r="C394" s="83"/>
      <c r="D394" s="84"/>
      <c r="E394" s="81"/>
      <c r="F394" s="81"/>
      <c r="G394" s="85"/>
      <c r="N394" s="86"/>
      <c r="T394" s="81"/>
      <c r="Z394" s="87"/>
      <c r="AA394" s="87"/>
      <c r="AC394" s="87"/>
      <c r="AJ394" s="88"/>
      <c r="BY394" s="81"/>
      <c r="BZ394" s="81"/>
      <c r="CS394" s="82"/>
      <c r="CT394" s="82"/>
      <c r="CU394" s="82"/>
    </row>
    <row r="395" spans="1:99" ht="15.75" customHeight="1" x14ac:dyDescent="0.25">
      <c r="A395" s="83"/>
      <c r="B395" s="83"/>
      <c r="C395" s="83"/>
      <c r="D395" s="84"/>
      <c r="E395" s="81"/>
      <c r="F395" s="81"/>
      <c r="G395" s="85"/>
      <c r="N395" s="86"/>
      <c r="T395" s="81"/>
      <c r="Z395" s="87"/>
      <c r="AA395" s="87"/>
      <c r="AC395" s="87"/>
      <c r="AJ395" s="88"/>
      <c r="BY395" s="81"/>
      <c r="BZ395" s="81"/>
      <c r="CS395" s="82"/>
      <c r="CT395" s="82"/>
      <c r="CU395" s="82"/>
    </row>
    <row r="396" spans="1:99" ht="15.75" customHeight="1" x14ac:dyDescent="0.25">
      <c r="A396" s="83"/>
      <c r="B396" s="83"/>
      <c r="C396" s="83"/>
      <c r="D396" s="84"/>
      <c r="E396" s="81"/>
      <c r="F396" s="81"/>
      <c r="G396" s="85"/>
      <c r="N396" s="86"/>
      <c r="T396" s="81"/>
      <c r="Z396" s="87"/>
      <c r="AA396" s="87"/>
      <c r="AC396" s="87"/>
      <c r="AJ396" s="88"/>
      <c r="BY396" s="81"/>
      <c r="BZ396" s="81"/>
      <c r="CS396" s="82"/>
      <c r="CT396" s="82"/>
      <c r="CU396" s="82"/>
    </row>
    <row r="397" spans="1:99" ht="15.75" customHeight="1" x14ac:dyDescent="0.25">
      <c r="A397" s="83"/>
      <c r="B397" s="83"/>
      <c r="C397" s="83"/>
      <c r="D397" s="84"/>
      <c r="E397" s="81"/>
      <c r="F397" s="81"/>
      <c r="G397" s="85"/>
      <c r="N397" s="86"/>
      <c r="T397" s="81"/>
      <c r="Z397" s="87"/>
      <c r="AA397" s="87"/>
      <c r="AC397" s="87"/>
      <c r="AJ397" s="88"/>
      <c r="BY397" s="81"/>
      <c r="BZ397" s="81"/>
      <c r="CS397" s="82"/>
      <c r="CT397" s="82"/>
      <c r="CU397" s="82"/>
    </row>
    <row r="398" spans="1:99" ht="15.75" customHeight="1" x14ac:dyDescent="0.25">
      <c r="A398" s="83"/>
      <c r="B398" s="83"/>
      <c r="C398" s="83"/>
      <c r="D398" s="84"/>
      <c r="E398" s="81"/>
      <c r="F398" s="81"/>
      <c r="G398" s="85"/>
      <c r="N398" s="86"/>
      <c r="T398" s="81"/>
      <c r="Z398" s="87"/>
      <c r="AA398" s="87"/>
      <c r="AC398" s="87"/>
      <c r="AJ398" s="88"/>
      <c r="BY398" s="81"/>
      <c r="BZ398" s="81"/>
      <c r="CS398" s="82"/>
      <c r="CT398" s="82"/>
      <c r="CU398" s="82"/>
    </row>
    <row r="399" spans="1:99" ht="15.75" customHeight="1" x14ac:dyDescent="0.25">
      <c r="A399" s="83"/>
      <c r="B399" s="83"/>
      <c r="C399" s="83"/>
      <c r="D399" s="84"/>
      <c r="E399" s="81"/>
      <c r="F399" s="81"/>
      <c r="G399" s="85"/>
      <c r="N399" s="86"/>
      <c r="T399" s="81"/>
      <c r="Z399" s="87"/>
      <c r="AA399" s="87"/>
      <c r="AC399" s="87"/>
      <c r="AJ399" s="88"/>
      <c r="BY399" s="81"/>
      <c r="BZ399" s="81"/>
      <c r="CS399" s="82"/>
      <c r="CT399" s="82"/>
      <c r="CU399" s="82"/>
    </row>
    <row r="400" spans="1:99" ht="15.75" customHeight="1" x14ac:dyDescent="0.25">
      <c r="A400" s="83"/>
      <c r="B400" s="83"/>
      <c r="C400" s="83"/>
      <c r="D400" s="84"/>
      <c r="E400" s="81"/>
      <c r="F400" s="81"/>
      <c r="G400" s="85"/>
      <c r="N400" s="86"/>
      <c r="T400" s="81"/>
      <c r="Z400" s="87"/>
      <c r="AA400" s="87"/>
      <c r="AC400" s="87"/>
      <c r="AJ400" s="88"/>
      <c r="BY400" s="81"/>
      <c r="BZ400" s="81"/>
      <c r="CS400" s="82"/>
      <c r="CT400" s="82"/>
      <c r="CU400" s="82"/>
    </row>
    <row r="401" spans="1:99" ht="15.75" customHeight="1" x14ac:dyDescent="0.25">
      <c r="A401" s="83"/>
      <c r="B401" s="83"/>
      <c r="C401" s="83"/>
      <c r="D401" s="84"/>
      <c r="E401" s="81"/>
      <c r="F401" s="81"/>
      <c r="G401" s="85"/>
      <c r="N401" s="86"/>
      <c r="T401" s="81"/>
      <c r="Z401" s="87"/>
      <c r="AA401" s="87"/>
      <c r="AC401" s="87"/>
      <c r="AJ401" s="88"/>
      <c r="BY401" s="81"/>
      <c r="BZ401" s="81"/>
      <c r="CS401" s="82"/>
      <c r="CT401" s="82"/>
      <c r="CU401" s="82"/>
    </row>
    <row r="402" spans="1:99" ht="15.75" customHeight="1" x14ac:dyDescent="0.25">
      <c r="A402" s="83"/>
      <c r="B402" s="83"/>
      <c r="C402" s="83"/>
      <c r="D402" s="84"/>
      <c r="E402" s="81"/>
      <c r="F402" s="81"/>
      <c r="G402" s="85"/>
      <c r="N402" s="86"/>
      <c r="T402" s="81"/>
      <c r="Z402" s="87"/>
      <c r="AA402" s="87"/>
      <c r="AC402" s="87"/>
      <c r="AJ402" s="88"/>
      <c r="BY402" s="81"/>
      <c r="BZ402" s="81"/>
      <c r="CS402" s="82"/>
      <c r="CT402" s="82"/>
      <c r="CU402" s="82"/>
    </row>
    <row r="403" spans="1:99" ht="15.75" customHeight="1" x14ac:dyDescent="0.25">
      <c r="A403" s="83"/>
      <c r="B403" s="83"/>
      <c r="C403" s="83"/>
      <c r="D403" s="84"/>
      <c r="E403" s="81"/>
      <c r="F403" s="81"/>
      <c r="G403" s="85"/>
      <c r="N403" s="86"/>
      <c r="T403" s="81"/>
      <c r="Z403" s="87"/>
      <c r="AA403" s="87"/>
      <c r="AC403" s="87"/>
      <c r="AJ403" s="88"/>
      <c r="BY403" s="81"/>
      <c r="BZ403" s="81"/>
      <c r="CS403" s="82"/>
      <c r="CT403" s="82"/>
      <c r="CU403" s="82"/>
    </row>
    <row r="404" spans="1:99" ht="15.75" customHeight="1" x14ac:dyDescent="0.25">
      <c r="A404" s="83"/>
      <c r="B404" s="83"/>
      <c r="C404" s="83"/>
      <c r="D404" s="84"/>
      <c r="E404" s="81"/>
      <c r="F404" s="81"/>
      <c r="G404" s="85"/>
      <c r="N404" s="86"/>
      <c r="T404" s="81"/>
      <c r="Z404" s="87"/>
      <c r="AA404" s="87"/>
      <c r="AC404" s="87"/>
      <c r="AJ404" s="88"/>
      <c r="BY404" s="81"/>
      <c r="BZ404" s="81"/>
      <c r="CS404" s="82"/>
      <c r="CT404" s="82"/>
      <c r="CU404" s="82"/>
    </row>
    <row r="405" spans="1:99" ht="15.75" customHeight="1" x14ac:dyDescent="0.25">
      <c r="A405" s="83"/>
      <c r="B405" s="83"/>
      <c r="C405" s="83"/>
      <c r="D405" s="84"/>
      <c r="E405" s="81"/>
      <c r="F405" s="81"/>
      <c r="G405" s="85"/>
      <c r="N405" s="86"/>
      <c r="T405" s="81"/>
      <c r="Z405" s="87"/>
      <c r="AA405" s="87"/>
      <c r="AC405" s="87"/>
      <c r="AJ405" s="88"/>
      <c r="BY405" s="81"/>
      <c r="BZ405" s="81"/>
      <c r="CS405" s="82"/>
      <c r="CT405" s="82"/>
      <c r="CU405" s="82"/>
    </row>
    <row r="406" spans="1:99" ht="15.75" customHeight="1" x14ac:dyDescent="0.25">
      <c r="A406" s="83"/>
      <c r="B406" s="83"/>
      <c r="C406" s="83"/>
      <c r="D406" s="84"/>
      <c r="E406" s="81"/>
      <c r="F406" s="81"/>
      <c r="G406" s="85"/>
      <c r="N406" s="86"/>
      <c r="T406" s="81"/>
      <c r="Z406" s="87"/>
      <c r="AA406" s="87"/>
      <c r="AC406" s="87"/>
      <c r="AJ406" s="88"/>
      <c r="BY406" s="81"/>
      <c r="BZ406" s="81"/>
      <c r="CS406" s="82"/>
      <c r="CT406" s="82"/>
      <c r="CU406" s="82"/>
    </row>
    <row r="407" spans="1:99" ht="15.75" customHeight="1" x14ac:dyDescent="0.25">
      <c r="A407" s="83"/>
      <c r="B407" s="83"/>
      <c r="C407" s="83"/>
      <c r="D407" s="84"/>
      <c r="E407" s="81"/>
      <c r="F407" s="81"/>
      <c r="G407" s="85"/>
      <c r="N407" s="86"/>
      <c r="T407" s="81"/>
      <c r="Z407" s="87"/>
      <c r="AA407" s="87"/>
      <c r="AC407" s="87"/>
      <c r="AJ407" s="88"/>
      <c r="BY407" s="81"/>
      <c r="BZ407" s="81"/>
      <c r="CS407" s="82"/>
      <c r="CT407" s="82"/>
      <c r="CU407" s="82"/>
    </row>
    <row r="408" spans="1:99" ht="15.75" customHeight="1" x14ac:dyDescent="0.25">
      <c r="A408" s="83"/>
      <c r="B408" s="83"/>
      <c r="C408" s="83"/>
      <c r="D408" s="84"/>
      <c r="E408" s="81"/>
      <c r="F408" s="81"/>
      <c r="G408" s="85"/>
      <c r="N408" s="86"/>
      <c r="T408" s="81"/>
      <c r="Z408" s="87"/>
      <c r="AA408" s="87"/>
      <c r="AC408" s="87"/>
      <c r="AJ408" s="88"/>
      <c r="BY408" s="81"/>
      <c r="BZ408" s="81"/>
      <c r="CS408" s="82"/>
      <c r="CT408" s="82"/>
      <c r="CU408" s="82"/>
    </row>
    <row r="409" spans="1:99" ht="15.75" customHeight="1" x14ac:dyDescent="0.25">
      <c r="A409" s="83"/>
      <c r="B409" s="83"/>
      <c r="C409" s="83"/>
      <c r="D409" s="84"/>
      <c r="E409" s="81"/>
      <c r="F409" s="81"/>
      <c r="G409" s="85"/>
      <c r="N409" s="86"/>
      <c r="T409" s="81"/>
      <c r="Z409" s="87"/>
      <c r="AA409" s="87"/>
      <c r="AC409" s="87"/>
      <c r="AJ409" s="88"/>
      <c r="BY409" s="81"/>
      <c r="BZ409" s="81"/>
      <c r="CS409" s="82"/>
      <c r="CT409" s="82"/>
      <c r="CU409" s="82"/>
    </row>
    <row r="410" spans="1:99" ht="15.75" customHeight="1" x14ac:dyDescent="0.25">
      <c r="A410" s="83"/>
      <c r="B410" s="83"/>
      <c r="C410" s="83"/>
      <c r="D410" s="84"/>
      <c r="E410" s="81"/>
      <c r="F410" s="81"/>
      <c r="G410" s="85"/>
      <c r="N410" s="86"/>
      <c r="T410" s="81"/>
      <c r="Z410" s="87"/>
      <c r="AA410" s="87"/>
      <c r="AC410" s="87"/>
      <c r="AJ410" s="88"/>
      <c r="BY410" s="81"/>
      <c r="BZ410" s="81"/>
      <c r="CS410" s="82"/>
      <c r="CT410" s="82"/>
      <c r="CU410" s="82"/>
    </row>
    <row r="411" spans="1:99" ht="15.75" customHeight="1" x14ac:dyDescent="0.25">
      <c r="A411" s="83"/>
      <c r="B411" s="83"/>
      <c r="C411" s="83"/>
      <c r="D411" s="84"/>
      <c r="E411" s="81"/>
      <c r="F411" s="81"/>
      <c r="G411" s="85"/>
      <c r="N411" s="86"/>
      <c r="T411" s="81"/>
      <c r="Z411" s="87"/>
      <c r="AA411" s="87"/>
      <c r="AC411" s="87"/>
      <c r="AJ411" s="88"/>
      <c r="BY411" s="81"/>
      <c r="BZ411" s="81"/>
      <c r="CS411" s="82"/>
      <c r="CT411" s="82"/>
      <c r="CU411" s="82"/>
    </row>
    <row r="412" spans="1:99" ht="15.75" customHeight="1" x14ac:dyDescent="0.25">
      <c r="A412" s="83"/>
      <c r="B412" s="83"/>
      <c r="C412" s="83"/>
      <c r="D412" s="84"/>
      <c r="E412" s="81"/>
      <c r="F412" s="81"/>
      <c r="G412" s="85"/>
      <c r="N412" s="86"/>
      <c r="T412" s="81"/>
      <c r="Z412" s="87"/>
      <c r="AA412" s="87"/>
      <c r="AC412" s="87"/>
      <c r="AJ412" s="88"/>
      <c r="BY412" s="81"/>
      <c r="BZ412" s="81"/>
      <c r="CS412" s="82"/>
      <c r="CT412" s="82"/>
      <c r="CU412" s="82"/>
    </row>
    <row r="413" spans="1:99" ht="15.75" customHeight="1" x14ac:dyDescent="0.25">
      <c r="A413" s="83"/>
      <c r="B413" s="83"/>
      <c r="C413" s="83"/>
      <c r="D413" s="84"/>
      <c r="E413" s="81"/>
      <c r="F413" s="81"/>
      <c r="G413" s="85"/>
      <c r="N413" s="86"/>
      <c r="T413" s="81"/>
      <c r="Z413" s="87"/>
      <c r="AA413" s="87"/>
      <c r="AC413" s="87"/>
      <c r="AJ413" s="88"/>
      <c r="BY413" s="81"/>
      <c r="BZ413" s="81"/>
      <c r="CS413" s="82"/>
      <c r="CT413" s="82"/>
      <c r="CU413" s="82"/>
    </row>
    <row r="414" spans="1:99" ht="15.75" customHeight="1" x14ac:dyDescent="0.25">
      <c r="A414" s="83"/>
      <c r="B414" s="83"/>
      <c r="C414" s="83"/>
      <c r="D414" s="84"/>
      <c r="E414" s="81"/>
      <c r="F414" s="81"/>
      <c r="G414" s="85"/>
      <c r="N414" s="86"/>
      <c r="T414" s="81"/>
      <c r="Z414" s="87"/>
      <c r="AA414" s="87"/>
      <c r="AC414" s="87"/>
      <c r="AJ414" s="88"/>
      <c r="BY414" s="81"/>
      <c r="BZ414" s="81"/>
      <c r="CS414" s="82"/>
      <c r="CT414" s="82"/>
      <c r="CU414" s="82"/>
    </row>
    <row r="415" spans="1:99" ht="15.75" customHeight="1" x14ac:dyDescent="0.25">
      <c r="A415" s="83"/>
      <c r="B415" s="83"/>
      <c r="C415" s="83"/>
      <c r="D415" s="84"/>
      <c r="E415" s="81"/>
      <c r="F415" s="81"/>
      <c r="G415" s="85"/>
      <c r="N415" s="86"/>
      <c r="T415" s="81"/>
      <c r="Z415" s="87"/>
      <c r="AA415" s="87"/>
      <c r="AC415" s="87"/>
      <c r="AJ415" s="88"/>
      <c r="BY415" s="81"/>
      <c r="BZ415" s="81"/>
      <c r="CS415" s="82"/>
      <c r="CT415" s="82"/>
      <c r="CU415" s="82"/>
    </row>
    <row r="416" spans="1:99" ht="15.75" customHeight="1" x14ac:dyDescent="0.25">
      <c r="A416" s="83"/>
      <c r="B416" s="83"/>
      <c r="C416" s="83"/>
      <c r="D416" s="84"/>
      <c r="E416" s="81"/>
      <c r="F416" s="81"/>
      <c r="G416" s="85"/>
      <c r="N416" s="86"/>
      <c r="T416" s="81"/>
      <c r="Z416" s="87"/>
      <c r="AA416" s="87"/>
      <c r="AC416" s="87"/>
      <c r="AJ416" s="88"/>
      <c r="BY416" s="81"/>
      <c r="BZ416" s="81"/>
      <c r="CS416" s="82"/>
      <c r="CT416" s="82"/>
      <c r="CU416" s="82"/>
    </row>
    <row r="417" spans="1:99" ht="15.75" customHeight="1" x14ac:dyDescent="0.25">
      <c r="A417" s="83"/>
      <c r="B417" s="83"/>
      <c r="C417" s="83"/>
      <c r="D417" s="84"/>
      <c r="E417" s="81"/>
      <c r="F417" s="81"/>
      <c r="G417" s="85"/>
      <c r="N417" s="86"/>
      <c r="T417" s="81"/>
      <c r="Z417" s="87"/>
      <c r="AA417" s="87"/>
      <c r="AC417" s="87"/>
      <c r="AJ417" s="88"/>
      <c r="BY417" s="81"/>
      <c r="BZ417" s="81"/>
      <c r="CS417" s="82"/>
      <c r="CT417" s="82"/>
      <c r="CU417" s="82"/>
    </row>
    <row r="418" spans="1:99" ht="15.75" customHeight="1" x14ac:dyDescent="0.25">
      <c r="A418" s="83"/>
      <c r="B418" s="83"/>
      <c r="C418" s="83"/>
      <c r="D418" s="84"/>
      <c r="E418" s="81"/>
      <c r="F418" s="81"/>
      <c r="G418" s="85"/>
      <c r="N418" s="86"/>
      <c r="T418" s="81"/>
      <c r="Z418" s="87"/>
      <c r="AA418" s="87"/>
      <c r="AC418" s="87"/>
      <c r="AJ418" s="88"/>
      <c r="BY418" s="81"/>
      <c r="BZ418" s="81"/>
      <c r="CS418" s="82"/>
      <c r="CT418" s="82"/>
      <c r="CU418" s="82"/>
    </row>
    <row r="419" spans="1:99" ht="15.75" customHeight="1" x14ac:dyDescent="0.25">
      <c r="A419" s="83"/>
      <c r="B419" s="83"/>
      <c r="C419" s="83"/>
      <c r="D419" s="84"/>
      <c r="E419" s="81"/>
      <c r="F419" s="81"/>
      <c r="G419" s="85"/>
      <c r="N419" s="86"/>
      <c r="T419" s="81"/>
      <c r="Z419" s="87"/>
      <c r="AA419" s="87"/>
      <c r="AC419" s="87"/>
      <c r="AJ419" s="88"/>
      <c r="BY419" s="81"/>
      <c r="BZ419" s="81"/>
      <c r="CS419" s="82"/>
      <c r="CT419" s="82"/>
      <c r="CU419" s="82"/>
    </row>
    <row r="420" spans="1:99" ht="15.75" customHeight="1" x14ac:dyDescent="0.25">
      <c r="A420" s="83"/>
      <c r="B420" s="83"/>
      <c r="C420" s="83"/>
      <c r="D420" s="84"/>
      <c r="E420" s="81"/>
      <c r="F420" s="81"/>
      <c r="G420" s="85"/>
      <c r="N420" s="86"/>
      <c r="T420" s="81"/>
      <c r="Z420" s="87"/>
      <c r="AA420" s="87"/>
      <c r="AC420" s="87"/>
      <c r="AJ420" s="88"/>
      <c r="BY420" s="81"/>
      <c r="BZ420" s="81"/>
      <c r="CS420" s="82"/>
      <c r="CT420" s="82"/>
      <c r="CU420" s="82"/>
    </row>
    <row r="421" spans="1:99" ht="15.75" customHeight="1" x14ac:dyDescent="0.25">
      <c r="A421" s="83"/>
      <c r="B421" s="83"/>
      <c r="C421" s="83"/>
      <c r="D421" s="84"/>
      <c r="E421" s="81"/>
      <c r="F421" s="81"/>
      <c r="G421" s="85"/>
      <c r="N421" s="86"/>
      <c r="T421" s="81"/>
      <c r="Z421" s="87"/>
      <c r="AA421" s="87"/>
      <c r="AC421" s="87"/>
      <c r="AJ421" s="88"/>
      <c r="BY421" s="81"/>
      <c r="BZ421" s="81"/>
      <c r="CS421" s="82"/>
      <c r="CT421" s="82"/>
      <c r="CU421" s="82"/>
    </row>
    <row r="422" spans="1:99" ht="15.75" customHeight="1" x14ac:dyDescent="0.25">
      <c r="A422" s="83"/>
      <c r="B422" s="83"/>
      <c r="C422" s="83"/>
      <c r="D422" s="84"/>
      <c r="E422" s="81"/>
      <c r="F422" s="81"/>
      <c r="G422" s="85"/>
      <c r="N422" s="86"/>
      <c r="T422" s="81"/>
      <c r="Z422" s="87"/>
      <c r="AA422" s="87"/>
      <c r="AC422" s="87"/>
      <c r="AJ422" s="88"/>
      <c r="BY422" s="81"/>
      <c r="BZ422" s="81"/>
      <c r="CS422" s="82"/>
      <c r="CT422" s="82"/>
      <c r="CU422" s="82"/>
    </row>
    <row r="423" spans="1:99" ht="15.75" customHeight="1" x14ac:dyDescent="0.25">
      <c r="A423" s="83"/>
      <c r="B423" s="83"/>
      <c r="C423" s="83"/>
      <c r="D423" s="84"/>
      <c r="E423" s="81"/>
      <c r="F423" s="81"/>
      <c r="G423" s="85"/>
      <c r="N423" s="86"/>
      <c r="T423" s="81"/>
      <c r="Z423" s="87"/>
      <c r="AA423" s="87"/>
      <c r="AC423" s="87"/>
      <c r="AJ423" s="88"/>
      <c r="BY423" s="81"/>
      <c r="BZ423" s="81"/>
      <c r="CS423" s="82"/>
      <c r="CT423" s="82"/>
      <c r="CU423" s="82"/>
    </row>
    <row r="424" spans="1:99" ht="15.75" customHeight="1" x14ac:dyDescent="0.25">
      <c r="A424" s="83"/>
      <c r="B424" s="83"/>
      <c r="C424" s="83"/>
      <c r="D424" s="84"/>
      <c r="E424" s="81"/>
      <c r="F424" s="81"/>
      <c r="G424" s="85"/>
      <c r="N424" s="86"/>
      <c r="T424" s="81"/>
      <c r="Z424" s="87"/>
      <c r="AA424" s="87"/>
      <c r="AC424" s="87"/>
      <c r="AJ424" s="88"/>
      <c r="BY424" s="81"/>
      <c r="BZ424" s="81"/>
      <c r="CS424" s="82"/>
      <c r="CT424" s="82"/>
      <c r="CU424" s="82"/>
    </row>
    <row r="425" spans="1:99" ht="15.75" customHeight="1" x14ac:dyDescent="0.25">
      <c r="A425" s="83"/>
      <c r="B425" s="83"/>
      <c r="C425" s="83"/>
      <c r="D425" s="84"/>
      <c r="E425" s="81"/>
      <c r="F425" s="81"/>
      <c r="G425" s="85"/>
      <c r="N425" s="86"/>
      <c r="T425" s="81"/>
      <c r="Z425" s="87"/>
      <c r="AA425" s="87"/>
      <c r="AC425" s="87"/>
      <c r="AJ425" s="88"/>
      <c r="BY425" s="81"/>
      <c r="BZ425" s="81"/>
      <c r="CS425" s="82"/>
      <c r="CT425" s="82"/>
      <c r="CU425" s="82"/>
    </row>
    <row r="426" spans="1:99" ht="15.75" customHeight="1" x14ac:dyDescent="0.25">
      <c r="A426" s="83"/>
      <c r="B426" s="83"/>
      <c r="C426" s="83"/>
      <c r="D426" s="84"/>
      <c r="E426" s="81"/>
      <c r="F426" s="81"/>
      <c r="G426" s="85"/>
      <c r="N426" s="86"/>
      <c r="T426" s="81"/>
      <c r="Z426" s="87"/>
      <c r="AA426" s="87"/>
      <c r="AC426" s="87"/>
      <c r="AJ426" s="88"/>
      <c r="BY426" s="81"/>
      <c r="BZ426" s="81"/>
      <c r="CS426" s="82"/>
      <c r="CT426" s="82"/>
      <c r="CU426" s="82"/>
    </row>
    <row r="427" spans="1:99" ht="15.75" customHeight="1" x14ac:dyDescent="0.25">
      <c r="A427" s="83"/>
      <c r="B427" s="83"/>
      <c r="C427" s="83"/>
      <c r="D427" s="84"/>
      <c r="E427" s="81"/>
      <c r="F427" s="81"/>
      <c r="G427" s="85"/>
      <c r="N427" s="86"/>
      <c r="T427" s="81"/>
      <c r="Z427" s="87"/>
      <c r="AA427" s="87"/>
      <c r="AC427" s="87"/>
      <c r="AJ427" s="88"/>
      <c r="BY427" s="81"/>
      <c r="BZ427" s="81"/>
      <c r="CS427" s="82"/>
      <c r="CT427" s="82"/>
      <c r="CU427" s="82"/>
    </row>
    <row r="428" spans="1:99" ht="15.75" customHeight="1" x14ac:dyDescent="0.25">
      <c r="A428" s="83"/>
      <c r="B428" s="83"/>
      <c r="C428" s="83"/>
      <c r="D428" s="84"/>
      <c r="E428" s="81"/>
      <c r="F428" s="81"/>
      <c r="G428" s="85"/>
      <c r="N428" s="86"/>
      <c r="T428" s="81"/>
      <c r="Z428" s="87"/>
      <c r="AA428" s="87"/>
      <c r="AC428" s="87"/>
      <c r="AJ428" s="88"/>
      <c r="BY428" s="81"/>
      <c r="BZ428" s="81"/>
      <c r="CS428" s="82"/>
      <c r="CT428" s="82"/>
      <c r="CU428" s="82"/>
    </row>
    <row r="429" spans="1:99" ht="15.75" customHeight="1" x14ac:dyDescent="0.25">
      <c r="A429" s="83"/>
      <c r="B429" s="83"/>
      <c r="C429" s="83"/>
      <c r="D429" s="84"/>
      <c r="E429" s="81"/>
      <c r="F429" s="81"/>
      <c r="G429" s="85"/>
      <c r="N429" s="86"/>
      <c r="T429" s="81"/>
      <c r="Z429" s="87"/>
      <c r="AA429" s="87"/>
      <c r="AC429" s="87"/>
      <c r="AJ429" s="88"/>
      <c r="BY429" s="81"/>
      <c r="BZ429" s="81"/>
      <c r="CS429" s="82"/>
      <c r="CT429" s="82"/>
      <c r="CU429" s="82"/>
    </row>
    <row r="430" spans="1:99" ht="15.75" customHeight="1" x14ac:dyDescent="0.25">
      <c r="A430" s="83"/>
      <c r="B430" s="83"/>
      <c r="C430" s="83"/>
      <c r="D430" s="84"/>
      <c r="E430" s="81"/>
      <c r="F430" s="81"/>
      <c r="G430" s="85"/>
      <c r="N430" s="86"/>
      <c r="T430" s="81"/>
      <c r="Z430" s="87"/>
      <c r="AA430" s="87"/>
      <c r="AC430" s="87"/>
      <c r="AJ430" s="88"/>
      <c r="BY430" s="81"/>
      <c r="BZ430" s="81"/>
      <c r="CS430" s="82"/>
      <c r="CT430" s="82"/>
      <c r="CU430" s="82"/>
    </row>
    <row r="431" spans="1:99" ht="15.75" customHeight="1" x14ac:dyDescent="0.25">
      <c r="A431" s="83"/>
      <c r="B431" s="83"/>
      <c r="C431" s="83"/>
      <c r="D431" s="84"/>
      <c r="E431" s="81"/>
      <c r="F431" s="81"/>
      <c r="G431" s="85"/>
      <c r="N431" s="86"/>
      <c r="T431" s="81"/>
      <c r="Z431" s="87"/>
      <c r="AA431" s="87"/>
      <c r="AC431" s="87"/>
      <c r="AJ431" s="88"/>
      <c r="BY431" s="81"/>
      <c r="BZ431" s="81"/>
      <c r="CS431" s="82"/>
      <c r="CT431" s="82"/>
      <c r="CU431" s="82"/>
    </row>
    <row r="432" spans="1:99" ht="15.75" customHeight="1" x14ac:dyDescent="0.25">
      <c r="A432" s="83"/>
      <c r="B432" s="83"/>
      <c r="C432" s="83"/>
      <c r="D432" s="84"/>
      <c r="E432" s="81"/>
      <c r="F432" s="81"/>
      <c r="G432" s="85"/>
      <c r="N432" s="86"/>
      <c r="T432" s="81"/>
      <c r="Z432" s="87"/>
      <c r="AA432" s="87"/>
      <c r="AC432" s="87"/>
      <c r="AJ432" s="88"/>
      <c r="BY432" s="81"/>
      <c r="BZ432" s="81"/>
      <c r="CS432" s="82"/>
      <c r="CT432" s="82"/>
      <c r="CU432" s="82"/>
    </row>
    <row r="433" spans="1:99" ht="15.75" customHeight="1" x14ac:dyDescent="0.25">
      <c r="A433" s="83"/>
      <c r="B433" s="83"/>
      <c r="C433" s="83"/>
      <c r="D433" s="84"/>
      <c r="E433" s="81"/>
      <c r="F433" s="81"/>
      <c r="G433" s="85"/>
      <c r="N433" s="86"/>
      <c r="T433" s="81"/>
      <c r="Z433" s="87"/>
      <c r="AA433" s="87"/>
      <c r="AC433" s="87"/>
      <c r="AJ433" s="88"/>
      <c r="BY433" s="81"/>
      <c r="BZ433" s="81"/>
      <c r="CS433" s="82"/>
      <c r="CT433" s="82"/>
      <c r="CU433" s="82"/>
    </row>
    <row r="434" spans="1:99" ht="15.75" customHeight="1" x14ac:dyDescent="0.25">
      <c r="A434" s="83"/>
      <c r="B434" s="83"/>
      <c r="C434" s="83"/>
      <c r="D434" s="84"/>
      <c r="E434" s="81"/>
      <c r="F434" s="81"/>
      <c r="G434" s="85"/>
      <c r="N434" s="86"/>
      <c r="T434" s="81"/>
      <c r="Z434" s="87"/>
      <c r="AA434" s="87"/>
      <c r="AC434" s="87"/>
      <c r="AJ434" s="88"/>
      <c r="BY434" s="81"/>
      <c r="BZ434" s="81"/>
      <c r="CS434" s="82"/>
      <c r="CT434" s="82"/>
      <c r="CU434" s="82"/>
    </row>
    <row r="435" spans="1:99" ht="15.75" customHeight="1" x14ac:dyDescent="0.25">
      <c r="A435" s="83"/>
      <c r="B435" s="83"/>
      <c r="C435" s="83"/>
      <c r="D435" s="84"/>
      <c r="E435" s="81"/>
      <c r="F435" s="81"/>
      <c r="G435" s="85"/>
      <c r="N435" s="86"/>
      <c r="T435" s="81"/>
      <c r="Z435" s="87"/>
      <c r="AA435" s="87"/>
      <c r="AC435" s="87"/>
      <c r="AJ435" s="88"/>
      <c r="BY435" s="81"/>
      <c r="BZ435" s="81"/>
      <c r="CS435" s="82"/>
      <c r="CT435" s="82"/>
      <c r="CU435" s="82"/>
    </row>
    <row r="436" spans="1:99" ht="15.75" customHeight="1" x14ac:dyDescent="0.25">
      <c r="A436" s="83"/>
      <c r="B436" s="83"/>
      <c r="C436" s="83"/>
      <c r="D436" s="84"/>
      <c r="E436" s="81"/>
      <c r="F436" s="81"/>
      <c r="G436" s="85"/>
      <c r="N436" s="86"/>
      <c r="T436" s="81"/>
      <c r="Z436" s="87"/>
      <c r="AA436" s="87"/>
      <c r="AC436" s="87"/>
      <c r="AJ436" s="88"/>
      <c r="BY436" s="81"/>
      <c r="BZ436" s="81"/>
      <c r="CS436" s="82"/>
      <c r="CT436" s="82"/>
      <c r="CU436" s="82"/>
    </row>
    <row r="437" spans="1:99" ht="15.75" customHeight="1" x14ac:dyDescent="0.25">
      <c r="A437" s="83"/>
      <c r="B437" s="83"/>
      <c r="C437" s="83"/>
      <c r="D437" s="84"/>
      <c r="E437" s="81"/>
      <c r="F437" s="81"/>
      <c r="G437" s="85"/>
      <c r="N437" s="86"/>
      <c r="T437" s="81"/>
      <c r="Z437" s="87"/>
      <c r="AA437" s="87"/>
      <c r="AC437" s="87"/>
      <c r="AJ437" s="88"/>
      <c r="BY437" s="81"/>
      <c r="BZ437" s="81"/>
      <c r="CS437" s="82"/>
      <c r="CT437" s="82"/>
      <c r="CU437" s="82"/>
    </row>
    <row r="438" spans="1:99" ht="15.75" customHeight="1" x14ac:dyDescent="0.25">
      <c r="A438" s="83"/>
      <c r="B438" s="83"/>
      <c r="C438" s="83"/>
      <c r="D438" s="84"/>
      <c r="E438" s="81"/>
      <c r="F438" s="81"/>
      <c r="G438" s="85"/>
      <c r="N438" s="86"/>
      <c r="T438" s="81"/>
      <c r="Z438" s="87"/>
      <c r="AA438" s="87"/>
      <c r="AC438" s="87"/>
      <c r="AJ438" s="88"/>
      <c r="BY438" s="81"/>
      <c r="BZ438" s="81"/>
      <c r="CS438" s="82"/>
      <c r="CT438" s="82"/>
      <c r="CU438" s="82"/>
    </row>
    <row r="439" spans="1:99" ht="15.75" customHeight="1" x14ac:dyDescent="0.25">
      <c r="A439" s="83"/>
      <c r="B439" s="83"/>
      <c r="C439" s="83"/>
      <c r="D439" s="84"/>
      <c r="E439" s="81"/>
      <c r="F439" s="81"/>
      <c r="G439" s="85"/>
      <c r="N439" s="86"/>
      <c r="T439" s="81"/>
      <c r="Z439" s="87"/>
      <c r="AA439" s="87"/>
      <c r="AC439" s="87"/>
      <c r="AJ439" s="88"/>
      <c r="BY439" s="81"/>
      <c r="BZ439" s="81"/>
      <c r="CS439" s="82"/>
      <c r="CT439" s="82"/>
      <c r="CU439" s="82"/>
    </row>
    <row r="440" spans="1:99" ht="15.75" customHeight="1" x14ac:dyDescent="0.25">
      <c r="A440" s="83"/>
      <c r="B440" s="83"/>
      <c r="C440" s="83"/>
      <c r="D440" s="84"/>
      <c r="E440" s="81"/>
      <c r="F440" s="81"/>
      <c r="G440" s="85"/>
      <c r="N440" s="86"/>
      <c r="T440" s="81"/>
      <c r="Z440" s="87"/>
      <c r="AA440" s="87"/>
      <c r="AC440" s="87"/>
      <c r="AJ440" s="88"/>
      <c r="BY440" s="81"/>
      <c r="BZ440" s="81"/>
      <c r="CS440" s="82"/>
      <c r="CT440" s="82"/>
      <c r="CU440" s="82"/>
    </row>
    <row r="441" spans="1:99" ht="15.75" customHeight="1" x14ac:dyDescent="0.25">
      <c r="A441" s="83"/>
      <c r="B441" s="83"/>
      <c r="C441" s="83"/>
      <c r="D441" s="84"/>
      <c r="E441" s="81"/>
      <c r="F441" s="81"/>
      <c r="G441" s="85"/>
      <c r="N441" s="86"/>
      <c r="T441" s="81"/>
      <c r="Z441" s="87"/>
      <c r="AA441" s="87"/>
      <c r="AC441" s="87"/>
      <c r="AJ441" s="88"/>
      <c r="BY441" s="81"/>
      <c r="BZ441" s="81"/>
      <c r="CS441" s="82"/>
      <c r="CT441" s="82"/>
      <c r="CU441" s="82"/>
    </row>
    <row r="442" spans="1:99" ht="15.75" customHeight="1" x14ac:dyDescent="0.25">
      <c r="A442" s="83"/>
      <c r="B442" s="83"/>
      <c r="C442" s="83"/>
      <c r="D442" s="84"/>
      <c r="E442" s="81"/>
      <c r="F442" s="81"/>
      <c r="G442" s="85"/>
      <c r="N442" s="86"/>
      <c r="T442" s="81"/>
      <c r="Z442" s="87"/>
      <c r="AA442" s="87"/>
      <c r="AC442" s="87"/>
      <c r="AJ442" s="88"/>
      <c r="BY442" s="81"/>
      <c r="BZ442" s="81"/>
      <c r="CS442" s="82"/>
      <c r="CT442" s="82"/>
      <c r="CU442" s="82"/>
    </row>
    <row r="443" spans="1:99" ht="15.75" customHeight="1" x14ac:dyDescent="0.25">
      <c r="A443" s="83"/>
      <c r="B443" s="83"/>
      <c r="C443" s="83"/>
      <c r="D443" s="84"/>
      <c r="E443" s="81"/>
      <c r="F443" s="81"/>
      <c r="G443" s="85"/>
      <c r="N443" s="86"/>
      <c r="T443" s="81"/>
      <c r="Z443" s="87"/>
      <c r="AA443" s="87"/>
      <c r="AC443" s="87"/>
      <c r="AJ443" s="88"/>
      <c r="BY443" s="81"/>
      <c r="BZ443" s="81"/>
      <c r="CS443" s="82"/>
      <c r="CT443" s="82"/>
      <c r="CU443" s="82"/>
    </row>
    <row r="444" spans="1:99" ht="15.75" customHeight="1" x14ac:dyDescent="0.25">
      <c r="A444" s="83"/>
      <c r="B444" s="83"/>
      <c r="C444" s="83"/>
      <c r="D444" s="84"/>
      <c r="E444" s="81"/>
      <c r="F444" s="81"/>
      <c r="G444" s="85"/>
      <c r="N444" s="86"/>
      <c r="T444" s="81"/>
      <c r="Z444" s="87"/>
      <c r="AA444" s="87"/>
      <c r="AC444" s="87"/>
      <c r="AJ444" s="88"/>
      <c r="BY444" s="81"/>
      <c r="BZ444" s="81"/>
      <c r="CS444" s="82"/>
      <c r="CT444" s="82"/>
      <c r="CU444" s="82"/>
    </row>
    <row r="445" spans="1:99" ht="15.75" customHeight="1" x14ac:dyDescent="0.25">
      <c r="A445" s="83"/>
      <c r="B445" s="83"/>
      <c r="C445" s="83"/>
      <c r="D445" s="84"/>
      <c r="E445" s="81"/>
      <c r="F445" s="81"/>
      <c r="G445" s="85"/>
      <c r="N445" s="86"/>
      <c r="T445" s="81"/>
      <c r="Z445" s="87"/>
      <c r="AA445" s="87"/>
      <c r="AC445" s="87"/>
      <c r="AJ445" s="88"/>
      <c r="BY445" s="81"/>
      <c r="BZ445" s="81"/>
      <c r="CS445" s="82"/>
      <c r="CT445" s="82"/>
      <c r="CU445" s="82"/>
    </row>
    <row r="446" spans="1:99" ht="15.75" customHeight="1" x14ac:dyDescent="0.25">
      <c r="A446" s="83"/>
      <c r="B446" s="83"/>
      <c r="C446" s="83"/>
      <c r="D446" s="84"/>
      <c r="E446" s="81"/>
      <c r="F446" s="81"/>
      <c r="G446" s="85"/>
      <c r="N446" s="86"/>
      <c r="T446" s="81"/>
      <c r="Z446" s="87"/>
      <c r="AA446" s="87"/>
      <c r="AC446" s="87"/>
      <c r="AJ446" s="88"/>
      <c r="BY446" s="81"/>
      <c r="BZ446" s="81"/>
      <c r="CS446" s="82"/>
      <c r="CT446" s="82"/>
      <c r="CU446" s="82"/>
    </row>
    <row r="447" spans="1:99" ht="15.75" customHeight="1" x14ac:dyDescent="0.25">
      <c r="A447" s="83"/>
      <c r="B447" s="83"/>
      <c r="C447" s="83"/>
      <c r="D447" s="84"/>
      <c r="E447" s="81"/>
      <c r="F447" s="81"/>
      <c r="G447" s="85"/>
      <c r="N447" s="86"/>
      <c r="T447" s="81"/>
      <c r="Z447" s="87"/>
      <c r="AA447" s="87"/>
      <c r="AC447" s="87"/>
      <c r="AJ447" s="88"/>
      <c r="BY447" s="81"/>
      <c r="BZ447" s="81"/>
      <c r="CS447" s="82"/>
      <c r="CT447" s="82"/>
      <c r="CU447" s="82"/>
    </row>
    <row r="448" spans="1:99" ht="15.75" customHeight="1" x14ac:dyDescent="0.25">
      <c r="A448" s="83"/>
      <c r="B448" s="83"/>
      <c r="C448" s="83"/>
      <c r="D448" s="84"/>
      <c r="E448" s="81"/>
      <c r="F448" s="81"/>
      <c r="G448" s="85"/>
      <c r="N448" s="86"/>
      <c r="T448" s="81"/>
      <c r="Z448" s="87"/>
      <c r="AA448" s="87"/>
      <c r="AC448" s="87"/>
      <c r="AJ448" s="88"/>
      <c r="BY448" s="81"/>
      <c r="BZ448" s="81"/>
      <c r="CS448" s="82"/>
      <c r="CT448" s="82"/>
      <c r="CU448" s="82"/>
    </row>
    <row r="449" spans="1:99" ht="15.75" customHeight="1" x14ac:dyDescent="0.25">
      <c r="A449" s="83"/>
      <c r="B449" s="83"/>
      <c r="C449" s="83"/>
      <c r="D449" s="84"/>
      <c r="E449" s="81"/>
      <c r="F449" s="81"/>
      <c r="G449" s="85"/>
      <c r="N449" s="86"/>
      <c r="T449" s="81"/>
      <c r="Z449" s="87"/>
      <c r="AA449" s="87"/>
      <c r="AC449" s="87"/>
      <c r="AJ449" s="88"/>
      <c r="BY449" s="81"/>
      <c r="BZ449" s="81"/>
      <c r="CS449" s="82"/>
      <c r="CT449" s="82"/>
      <c r="CU449" s="82"/>
    </row>
    <row r="450" spans="1:99" ht="15.75" customHeight="1" x14ac:dyDescent="0.25">
      <c r="A450" s="83"/>
      <c r="B450" s="83"/>
      <c r="C450" s="83"/>
      <c r="D450" s="84"/>
      <c r="E450" s="81"/>
      <c r="F450" s="81"/>
      <c r="G450" s="85"/>
      <c r="N450" s="86"/>
      <c r="T450" s="81"/>
      <c r="Z450" s="87"/>
      <c r="AA450" s="87"/>
      <c r="AC450" s="87"/>
      <c r="AJ450" s="88"/>
      <c r="BY450" s="81"/>
      <c r="BZ450" s="81"/>
      <c r="CS450" s="82"/>
      <c r="CT450" s="82"/>
      <c r="CU450" s="82"/>
    </row>
    <row r="451" spans="1:99" ht="15.75" customHeight="1" x14ac:dyDescent="0.25">
      <c r="A451" s="83"/>
      <c r="B451" s="83"/>
      <c r="C451" s="83"/>
      <c r="D451" s="84"/>
      <c r="E451" s="81"/>
      <c r="F451" s="81"/>
      <c r="G451" s="85"/>
      <c r="N451" s="86"/>
      <c r="T451" s="81"/>
      <c r="Z451" s="87"/>
      <c r="AA451" s="87"/>
      <c r="AC451" s="87"/>
      <c r="AJ451" s="88"/>
      <c r="BY451" s="81"/>
      <c r="BZ451" s="81"/>
      <c r="CS451" s="82"/>
      <c r="CT451" s="82"/>
      <c r="CU451" s="82"/>
    </row>
    <row r="452" spans="1:99" ht="15.75" customHeight="1" x14ac:dyDescent="0.25">
      <c r="A452" s="83"/>
      <c r="B452" s="83"/>
      <c r="C452" s="83"/>
      <c r="D452" s="84"/>
      <c r="E452" s="81"/>
      <c r="F452" s="81"/>
      <c r="G452" s="85"/>
      <c r="N452" s="86"/>
      <c r="T452" s="81"/>
      <c r="Z452" s="87"/>
      <c r="AA452" s="87"/>
      <c r="AC452" s="87"/>
      <c r="AJ452" s="88"/>
      <c r="BY452" s="81"/>
      <c r="BZ452" s="81"/>
      <c r="CS452" s="82"/>
      <c r="CT452" s="82"/>
      <c r="CU452" s="82"/>
    </row>
    <row r="453" spans="1:99" ht="15.75" customHeight="1" x14ac:dyDescent="0.25">
      <c r="A453" s="83"/>
      <c r="B453" s="83"/>
      <c r="C453" s="83"/>
      <c r="D453" s="84"/>
      <c r="E453" s="81"/>
      <c r="F453" s="81"/>
      <c r="G453" s="85"/>
      <c r="N453" s="86"/>
      <c r="T453" s="81"/>
      <c r="Z453" s="87"/>
      <c r="AA453" s="87"/>
      <c r="AC453" s="87"/>
      <c r="AJ453" s="88"/>
      <c r="BY453" s="81"/>
      <c r="BZ453" s="81"/>
      <c r="CS453" s="82"/>
      <c r="CT453" s="82"/>
      <c r="CU453" s="82"/>
    </row>
    <row r="454" spans="1:99" ht="15.75" customHeight="1" x14ac:dyDescent="0.25">
      <c r="A454" s="83"/>
      <c r="B454" s="83"/>
      <c r="C454" s="83"/>
      <c r="D454" s="84"/>
      <c r="E454" s="81"/>
      <c r="F454" s="81"/>
      <c r="G454" s="85"/>
      <c r="N454" s="86"/>
      <c r="T454" s="81"/>
      <c r="Z454" s="87"/>
      <c r="AA454" s="87"/>
      <c r="AC454" s="87"/>
      <c r="AJ454" s="88"/>
      <c r="BY454" s="81"/>
      <c r="BZ454" s="81"/>
      <c r="CS454" s="82"/>
      <c r="CT454" s="82"/>
      <c r="CU454" s="82"/>
    </row>
    <row r="455" spans="1:99" ht="15.75" customHeight="1" x14ac:dyDescent="0.25">
      <c r="A455" s="83"/>
      <c r="B455" s="83"/>
      <c r="C455" s="83"/>
      <c r="D455" s="84"/>
      <c r="E455" s="81"/>
      <c r="F455" s="81"/>
      <c r="G455" s="85"/>
      <c r="N455" s="86"/>
      <c r="T455" s="81"/>
      <c r="Z455" s="87"/>
      <c r="AA455" s="87"/>
      <c r="AC455" s="87"/>
      <c r="AJ455" s="88"/>
      <c r="BY455" s="81"/>
      <c r="BZ455" s="81"/>
      <c r="CS455" s="82"/>
      <c r="CT455" s="82"/>
      <c r="CU455" s="82"/>
    </row>
    <row r="456" spans="1:99" ht="15.75" customHeight="1" x14ac:dyDescent="0.25">
      <c r="A456" s="83"/>
      <c r="B456" s="83"/>
      <c r="C456" s="83"/>
      <c r="D456" s="84"/>
      <c r="E456" s="81"/>
      <c r="F456" s="81"/>
      <c r="G456" s="85"/>
      <c r="N456" s="86"/>
      <c r="T456" s="81"/>
      <c r="Z456" s="87"/>
      <c r="AA456" s="87"/>
      <c r="AC456" s="87"/>
      <c r="AJ456" s="88"/>
      <c r="BY456" s="81"/>
      <c r="BZ456" s="81"/>
      <c r="CS456" s="82"/>
      <c r="CT456" s="82"/>
      <c r="CU456" s="82"/>
    </row>
    <row r="457" spans="1:99" ht="15.75" customHeight="1" x14ac:dyDescent="0.25">
      <c r="A457" s="83"/>
      <c r="B457" s="83"/>
      <c r="C457" s="83"/>
      <c r="D457" s="84"/>
      <c r="E457" s="81"/>
      <c r="F457" s="81"/>
      <c r="G457" s="85"/>
      <c r="N457" s="86"/>
      <c r="T457" s="81"/>
      <c r="Z457" s="87"/>
      <c r="AA457" s="87"/>
      <c r="AC457" s="87"/>
      <c r="AJ457" s="88"/>
      <c r="BY457" s="81"/>
      <c r="BZ457" s="81"/>
      <c r="CS457" s="82"/>
      <c r="CT457" s="82"/>
      <c r="CU457" s="82"/>
    </row>
    <row r="458" spans="1:99" ht="15.75" customHeight="1" x14ac:dyDescent="0.25">
      <c r="A458" s="83"/>
      <c r="B458" s="83"/>
      <c r="C458" s="83"/>
      <c r="D458" s="84"/>
      <c r="E458" s="81"/>
      <c r="F458" s="81"/>
      <c r="G458" s="85"/>
      <c r="N458" s="86"/>
      <c r="T458" s="81"/>
      <c r="Z458" s="87"/>
      <c r="AA458" s="87"/>
      <c r="AC458" s="87"/>
      <c r="AJ458" s="88"/>
      <c r="BY458" s="81"/>
      <c r="BZ458" s="81"/>
      <c r="CS458" s="82"/>
      <c r="CT458" s="82"/>
      <c r="CU458" s="82"/>
    </row>
    <row r="459" spans="1:99" ht="15.75" customHeight="1" x14ac:dyDescent="0.25">
      <c r="A459" s="83"/>
      <c r="B459" s="83"/>
      <c r="C459" s="83"/>
      <c r="D459" s="84"/>
      <c r="E459" s="81"/>
      <c r="F459" s="81"/>
      <c r="G459" s="85"/>
      <c r="N459" s="86"/>
      <c r="T459" s="81"/>
      <c r="Z459" s="87"/>
      <c r="AA459" s="87"/>
      <c r="AC459" s="87"/>
      <c r="AJ459" s="88"/>
      <c r="BY459" s="81"/>
      <c r="BZ459" s="81"/>
      <c r="CS459" s="82"/>
      <c r="CT459" s="82"/>
      <c r="CU459" s="82"/>
    </row>
    <row r="460" spans="1:99" ht="15.75" customHeight="1" x14ac:dyDescent="0.25">
      <c r="A460" s="83"/>
      <c r="B460" s="83"/>
      <c r="C460" s="83"/>
      <c r="D460" s="84"/>
      <c r="E460" s="81"/>
      <c r="F460" s="81"/>
      <c r="G460" s="85"/>
      <c r="N460" s="86"/>
      <c r="T460" s="81"/>
      <c r="Z460" s="87"/>
      <c r="AA460" s="87"/>
      <c r="AC460" s="87"/>
      <c r="AJ460" s="88"/>
      <c r="BY460" s="81"/>
      <c r="BZ460" s="81"/>
      <c r="CS460" s="82"/>
      <c r="CT460" s="82"/>
      <c r="CU460" s="82"/>
    </row>
    <row r="461" spans="1:99" ht="15.75" customHeight="1" x14ac:dyDescent="0.25">
      <c r="A461" s="83"/>
      <c r="B461" s="83"/>
      <c r="C461" s="83"/>
      <c r="D461" s="84"/>
      <c r="E461" s="81"/>
      <c r="F461" s="81"/>
      <c r="G461" s="85"/>
      <c r="N461" s="86"/>
      <c r="T461" s="81"/>
      <c r="Z461" s="87"/>
      <c r="AA461" s="87"/>
      <c r="AC461" s="87"/>
      <c r="AJ461" s="88"/>
      <c r="BY461" s="81"/>
      <c r="BZ461" s="81"/>
      <c r="CS461" s="82"/>
      <c r="CT461" s="82"/>
      <c r="CU461" s="82"/>
    </row>
    <row r="462" spans="1:99" ht="15.75" customHeight="1" x14ac:dyDescent="0.25">
      <c r="A462" s="83"/>
      <c r="B462" s="83"/>
      <c r="C462" s="83"/>
      <c r="D462" s="84"/>
      <c r="E462" s="81"/>
      <c r="F462" s="81"/>
      <c r="G462" s="85"/>
      <c r="N462" s="86"/>
      <c r="T462" s="81"/>
      <c r="Z462" s="87"/>
      <c r="AA462" s="87"/>
      <c r="AC462" s="87"/>
      <c r="AJ462" s="88"/>
      <c r="BY462" s="81"/>
      <c r="BZ462" s="81"/>
      <c r="CS462" s="82"/>
      <c r="CT462" s="82"/>
      <c r="CU462" s="82"/>
    </row>
    <row r="463" spans="1:99" ht="15.75" customHeight="1" x14ac:dyDescent="0.25">
      <c r="A463" s="83"/>
      <c r="B463" s="83"/>
      <c r="C463" s="83"/>
      <c r="D463" s="84"/>
      <c r="E463" s="81"/>
      <c r="F463" s="81"/>
      <c r="G463" s="85"/>
      <c r="N463" s="86"/>
      <c r="T463" s="81"/>
      <c r="Z463" s="87"/>
      <c r="AA463" s="87"/>
      <c r="AC463" s="87"/>
      <c r="AJ463" s="88"/>
      <c r="BY463" s="81"/>
      <c r="BZ463" s="81"/>
      <c r="CS463" s="82"/>
      <c r="CT463" s="82"/>
      <c r="CU463" s="82"/>
    </row>
    <row r="464" spans="1:99" ht="15.75" customHeight="1" x14ac:dyDescent="0.25">
      <c r="A464" s="83"/>
      <c r="B464" s="83"/>
      <c r="C464" s="83"/>
      <c r="D464" s="84"/>
      <c r="E464" s="81"/>
      <c r="F464" s="81"/>
      <c r="G464" s="85"/>
      <c r="N464" s="86"/>
      <c r="T464" s="81"/>
      <c r="Z464" s="87"/>
      <c r="AA464" s="87"/>
      <c r="AC464" s="87"/>
      <c r="AJ464" s="88"/>
      <c r="BY464" s="81"/>
      <c r="BZ464" s="81"/>
      <c r="CS464" s="82"/>
      <c r="CT464" s="82"/>
      <c r="CU464" s="82"/>
    </row>
    <row r="465" spans="1:99" ht="15.75" customHeight="1" x14ac:dyDescent="0.25">
      <c r="A465" s="83"/>
      <c r="B465" s="83"/>
      <c r="C465" s="83"/>
      <c r="D465" s="84"/>
      <c r="E465" s="81"/>
      <c r="F465" s="81"/>
      <c r="G465" s="85"/>
      <c r="N465" s="86"/>
      <c r="T465" s="81"/>
      <c r="Z465" s="87"/>
      <c r="AA465" s="87"/>
      <c r="AC465" s="87"/>
      <c r="AJ465" s="88"/>
      <c r="BY465" s="81"/>
      <c r="BZ465" s="81"/>
      <c r="CS465" s="82"/>
      <c r="CT465" s="82"/>
      <c r="CU465" s="82"/>
    </row>
    <row r="466" spans="1:99" ht="15.75" customHeight="1" x14ac:dyDescent="0.25">
      <c r="A466" s="83"/>
      <c r="B466" s="83"/>
      <c r="C466" s="83"/>
      <c r="D466" s="84"/>
      <c r="E466" s="81"/>
      <c r="F466" s="81"/>
      <c r="G466" s="85"/>
      <c r="N466" s="86"/>
      <c r="T466" s="81"/>
      <c r="Z466" s="87"/>
      <c r="AA466" s="87"/>
      <c r="AC466" s="87"/>
      <c r="AJ466" s="88"/>
      <c r="BY466" s="81"/>
      <c r="BZ466" s="81"/>
      <c r="CS466" s="82"/>
      <c r="CT466" s="82"/>
      <c r="CU466" s="82"/>
    </row>
    <row r="467" spans="1:99" ht="15.75" customHeight="1" x14ac:dyDescent="0.25">
      <c r="A467" s="83"/>
      <c r="B467" s="83"/>
      <c r="C467" s="83"/>
      <c r="D467" s="84"/>
      <c r="E467" s="81"/>
      <c r="F467" s="81"/>
      <c r="G467" s="85"/>
      <c r="N467" s="86"/>
      <c r="T467" s="81"/>
      <c r="Z467" s="87"/>
      <c r="AA467" s="87"/>
      <c r="AC467" s="87"/>
      <c r="AJ467" s="88"/>
      <c r="BY467" s="81"/>
      <c r="BZ467" s="81"/>
      <c r="CS467" s="82"/>
      <c r="CT467" s="82"/>
      <c r="CU467" s="82"/>
    </row>
    <row r="468" spans="1:99" ht="15.75" customHeight="1" x14ac:dyDescent="0.25">
      <c r="A468" s="83"/>
      <c r="B468" s="83"/>
      <c r="C468" s="83"/>
      <c r="D468" s="84"/>
      <c r="E468" s="81"/>
      <c r="F468" s="81"/>
      <c r="G468" s="85"/>
      <c r="N468" s="86"/>
      <c r="T468" s="81"/>
      <c r="Z468" s="87"/>
      <c r="AA468" s="87"/>
      <c r="AC468" s="87"/>
      <c r="AJ468" s="88"/>
      <c r="BY468" s="81"/>
      <c r="BZ468" s="81"/>
      <c r="CS468" s="82"/>
      <c r="CT468" s="82"/>
      <c r="CU468" s="82"/>
    </row>
    <row r="469" spans="1:99" ht="15.75" customHeight="1" x14ac:dyDescent="0.25">
      <c r="A469" s="83"/>
      <c r="B469" s="83"/>
      <c r="C469" s="83"/>
      <c r="D469" s="84"/>
      <c r="E469" s="81"/>
      <c r="F469" s="81"/>
      <c r="G469" s="85"/>
      <c r="N469" s="86"/>
      <c r="T469" s="81"/>
      <c r="Z469" s="87"/>
      <c r="AA469" s="87"/>
      <c r="AC469" s="87"/>
      <c r="AJ469" s="88"/>
      <c r="BY469" s="81"/>
      <c r="BZ469" s="81"/>
      <c r="CS469" s="82"/>
      <c r="CT469" s="82"/>
      <c r="CU469" s="82"/>
    </row>
    <row r="470" spans="1:99" ht="15.75" customHeight="1" x14ac:dyDescent="0.25">
      <c r="A470" s="83"/>
      <c r="B470" s="83"/>
      <c r="C470" s="83"/>
      <c r="D470" s="84"/>
      <c r="E470" s="81"/>
      <c r="F470" s="81"/>
      <c r="G470" s="85"/>
      <c r="N470" s="86"/>
      <c r="T470" s="81"/>
      <c r="Z470" s="87"/>
      <c r="AA470" s="87"/>
      <c r="AC470" s="87"/>
      <c r="AJ470" s="88"/>
      <c r="BY470" s="81"/>
      <c r="BZ470" s="81"/>
      <c r="CS470" s="82"/>
      <c r="CT470" s="82"/>
      <c r="CU470" s="82"/>
    </row>
    <row r="471" spans="1:99" ht="15.75" customHeight="1" x14ac:dyDescent="0.25">
      <c r="A471" s="83"/>
      <c r="B471" s="83"/>
      <c r="C471" s="83"/>
      <c r="D471" s="84"/>
      <c r="E471" s="81"/>
      <c r="F471" s="81"/>
      <c r="G471" s="85"/>
      <c r="N471" s="86"/>
      <c r="T471" s="81"/>
      <c r="Z471" s="87"/>
      <c r="AA471" s="87"/>
      <c r="AC471" s="87"/>
      <c r="AJ471" s="88"/>
      <c r="BY471" s="81"/>
      <c r="BZ471" s="81"/>
      <c r="CS471" s="82"/>
      <c r="CT471" s="82"/>
      <c r="CU471" s="82"/>
    </row>
    <row r="472" spans="1:99" ht="15.75" customHeight="1" x14ac:dyDescent="0.25">
      <c r="A472" s="83"/>
      <c r="B472" s="83"/>
      <c r="C472" s="83"/>
      <c r="D472" s="84"/>
      <c r="E472" s="81"/>
      <c r="F472" s="81"/>
      <c r="G472" s="85"/>
      <c r="N472" s="86"/>
      <c r="T472" s="81"/>
      <c r="Z472" s="87"/>
      <c r="AA472" s="87"/>
      <c r="AC472" s="87"/>
      <c r="AJ472" s="88"/>
      <c r="BY472" s="81"/>
      <c r="BZ472" s="81"/>
      <c r="CS472" s="82"/>
      <c r="CT472" s="82"/>
      <c r="CU472" s="82"/>
    </row>
    <row r="473" spans="1:99" ht="15.75" customHeight="1" x14ac:dyDescent="0.25">
      <c r="A473" s="83"/>
      <c r="B473" s="83"/>
      <c r="C473" s="83"/>
      <c r="D473" s="84"/>
      <c r="E473" s="81"/>
      <c r="F473" s="81"/>
      <c r="G473" s="85"/>
      <c r="N473" s="86"/>
      <c r="T473" s="81"/>
      <c r="Z473" s="87"/>
      <c r="AA473" s="87"/>
      <c r="AC473" s="87"/>
      <c r="AJ473" s="88"/>
      <c r="BY473" s="81"/>
      <c r="BZ473" s="81"/>
      <c r="CS473" s="82"/>
      <c r="CT473" s="82"/>
      <c r="CU473" s="82"/>
    </row>
    <row r="474" spans="1:99" ht="15.75" customHeight="1" x14ac:dyDescent="0.25">
      <c r="A474" s="83"/>
      <c r="B474" s="83"/>
      <c r="C474" s="83"/>
      <c r="D474" s="84"/>
      <c r="E474" s="81"/>
      <c r="F474" s="81"/>
      <c r="G474" s="85"/>
      <c r="N474" s="86"/>
      <c r="T474" s="81"/>
      <c r="Z474" s="87"/>
      <c r="AA474" s="87"/>
      <c r="AC474" s="87"/>
      <c r="AJ474" s="88"/>
      <c r="BY474" s="81"/>
      <c r="BZ474" s="81"/>
      <c r="CS474" s="82"/>
      <c r="CT474" s="82"/>
      <c r="CU474" s="82"/>
    </row>
    <row r="475" spans="1:99" ht="15.75" customHeight="1" x14ac:dyDescent="0.25">
      <c r="A475" s="83"/>
      <c r="B475" s="83"/>
      <c r="C475" s="83"/>
      <c r="D475" s="84"/>
      <c r="E475" s="81"/>
      <c r="F475" s="81"/>
      <c r="G475" s="85"/>
      <c r="N475" s="86"/>
      <c r="T475" s="81"/>
      <c r="Z475" s="87"/>
      <c r="AA475" s="87"/>
      <c r="AC475" s="87"/>
      <c r="AJ475" s="88"/>
      <c r="BY475" s="81"/>
      <c r="BZ475" s="81"/>
      <c r="CS475" s="82"/>
      <c r="CT475" s="82"/>
      <c r="CU475" s="82"/>
    </row>
    <row r="476" spans="1:99" ht="15.75" customHeight="1" x14ac:dyDescent="0.25">
      <c r="A476" s="83"/>
      <c r="B476" s="83"/>
      <c r="C476" s="83"/>
      <c r="D476" s="84"/>
      <c r="E476" s="81"/>
      <c r="F476" s="81"/>
      <c r="G476" s="85"/>
      <c r="N476" s="86"/>
      <c r="T476" s="81"/>
      <c r="Z476" s="87"/>
      <c r="AA476" s="87"/>
      <c r="AC476" s="87"/>
      <c r="AJ476" s="88"/>
      <c r="BY476" s="81"/>
      <c r="BZ476" s="81"/>
      <c r="CS476" s="82"/>
      <c r="CT476" s="82"/>
      <c r="CU476" s="82"/>
    </row>
    <row r="477" spans="1:99" ht="15.75" customHeight="1" x14ac:dyDescent="0.25">
      <c r="A477" s="83"/>
      <c r="B477" s="83"/>
      <c r="C477" s="83"/>
      <c r="D477" s="84"/>
      <c r="E477" s="81"/>
      <c r="F477" s="81"/>
      <c r="G477" s="85"/>
      <c r="N477" s="86"/>
      <c r="T477" s="81"/>
      <c r="Z477" s="87"/>
      <c r="AA477" s="87"/>
      <c r="AC477" s="87"/>
      <c r="AJ477" s="88"/>
      <c r="BY477" s="81"/>
      <c r="BZ477" s="81"/>
      <c r="CS477" s="82"/>
      <c r="CT477" s="82"/>
      <c r="CU477" s="82"/>
    </row>
    <row r="478" spans="1:99" ht="15.75" customHeight="1" x14ac:dyDescent="0.25">
      <c r="A478" s="83"/>
      <c r="B478" s="83"/>
      <c r="C478" s="83"/>
      <c r="D478" s="84"/>
      <c r="E478" s="81"/>
      <c r="F478" s="81"/>
      <c r="G478" s="85"/>
      <c r="N478" s="86"/>
      <c r="T478" s="81"/>
      <c r="Z478" s="87"/>
      <c r="AA478" s="87"/>
      <c r="AC478" s="87"/>
      <c r="AJ478" s="88"/>
      <c r="BY478" s="81"/>
      <c r="BZ478" s="81"/>
      <c r="CS478" s="82"/>
      <c r="CT478" s="82"/>
      <c r="CU478" s="82"/>
    </row>
    <row r="479" spans="1:99" ht="15.75" customHeight="1" x14ac:dyDescent="0.25">
      <c r="A479" s="83"/>
      <c r="B479" s="83"/>
      <c r="C479" s="83"/>
      <c r="D479" s="84"/>
      <c r="E479" s="81"/>
      <c r="F479" s="81"/>
      <c r="G479" s="85"/>
      <c r="N479" s="86"/>
      <c r="T479" s="81"/>
      <c r="Z479" s="87"/>
      <c r="AA479" s="87"/>
      <c r="AC479" s="87"/>
      <c r="AJ479" s="88"/>
      <c r="BY479" s="81"/>
      <c r="BZ479" s="81"/>
      <c r="CS479" s="82"/>
      <c r="CT479" s="82"/>
      <c r="CU479" s="82"/>
    </row>
    <row r="480" spans="1:99" ht="15.75" customHeight="1" x14ac:dyDescent="0.25">
      <c r="A480" s="83"/>
      <c r="B480" s="83"/>
      <c r="C480" s="83"/>
      <c r="D480" s="84"/>
      <c r="E480" s="81"/>
      <c r="F480" s="81"/>
      <c r="G480" s="85"/>
      <c r="N480" s="86"/>
      <c r="T480" s="81"/>
      <c r="Z480" s="87"/>
      <c r="AA480" s="87"/>
      <c r="AC480" s="87"/>
      <c r="AJ480" s="88"/>
      <c r="BY480" s="81"/>
      <c r="BZ480" s="81"/>
      <c r="CS480" s="82"/>
      <c r="CT480" s="82"/>
      <c r="CU480" s="82"/>
    </row>
    <row r="481" spans="1:99" ht="15.75" customHeight="1" x14ac:dyDescent="0.25">
      <c r="A481" s="83"/>
      <c r="B481" s="83"/>
      <c r="C481" s="83"/>
      <c r="D481" s="84"/>
      <c r="E481" s="81"/>
      <c r="F481" s="81"/>
      <c r="G481" s="85"/>
      <c r="N481" s="86"/>
      <c r="T481" s="81"/>
      <c r="Z481" s="87"/>
      <c r="AA481" s="87"/>
      <c r="AC481" s="87"/>
      <c r="AJ481" s="88"/>
      <c r="BY481" s="81"/>
      <c r="BZ481" s="81"/>
      <c r="CS481" s="82"/>
      <c r="CT481" s="82"/>
      <c r="CU481" s="82"/>
    </row>
    <row r="482" spans="1:99" ht="15.75" customHeight="1" x14ac:dyDescent="0.25">
      <c r="A482" s="83"/>
      <c r="B482" s="83"/>
      <c r="C482" s="83"/>
      <c r="D482" s="84"/>
      <c r="E482" s="81"/>
      <c r="F482" s="81"/>
      <c r="G482" s="85"/>
      <c r="N482" s="86"/>
      <c r="T482" s="81"/>
      <c r="Z482" s="87"/>
      <c r="AA482" s="87"/>
      <c r="AC482" s="87"/>
      <c r="AJ482" s="88"/>
      <c r="BY482" s="81"/>
      <c r="BZ482" s="81"/>
      <c r="CS482" s="82"/>
      <c r="CT482" s="82"/>
      <c r="CU482" s="82"/>
    </row>
    <row r="483" spans="1:99" ht="15.75" customHeight="1" x14ac:dyDescent="0.25">
      <c r="A483" s="83"/>
      <c r="B483" s="83"/>
      <c r="C483" s="83"/>
      <c r="D483" s="84"/>
      <c r="E483" s="81"/>
      <c r="F483" s="81"/>
      <c r="G483" s="85"/>
      <c r="N483" s="86"/>
      <c r="T483" s="81"/>
      <c r="Z483" s="87"/>
      <c r="AA483" s="87"/>
      <c r="AC483" s="87"/>
      <c r="AJ483" s="88"/>
      <c r="BY483" s="81"/>
      <c r="BZ483" s="81"/>
      <c r="CS483" s="82"/>
      <c r="CT483" s="82"/>
      <c r="CU483" s="82"/>
    </row>
    <row r="484" spans="1:99" ht="15.75" customHeight="1" x14ac:dyDescent="0.25">
      <c r="A484" s="83"/>
      <c r="B484" s="83"/>
      <c r="C484" s="83"/>
      <c r="D484" s="84"/>
      <c r="E484" s="81"/>
      <c r="F484" s="81"/>
      <c r="G484" s="85"/>
      <c r="N484" s="86"/>
      <c r="T484" s="81"/>
      <c r="Z484" s="87"/>
      <c r="AA484" s="87"/>
      <c r="AC484" s="87"/>
      <c r="AJ484" s="88"/>
      <c r="BY484" s="81"/>
      <c r="BZ484" s="81"/>
      <c r="CS484" s="82"/>
      <c r="CT484" s="82"/>
      <c r="CU484" s="82"/>
    </row>
    <row r="485" spans="1:99" ht="15.75" customHeight="1" x14ac:dyDescent="0.25">
      <c r="A485" s="83"/>
      <c r="B485" s="83"/>
      <c r="C485" s="83"/>
      <c r="D485" s="84"/>
      <c r="E485" s="81"/>
      <c r="F485" s="81"/>
      <c r="G485" s="85"/>
      <c r="N485" s="86"/>
      <c r="T485" s="81"/>
      <c r="Z485" s="87"/>
      <c r="AA485" s="87"/>
      <c r="AC485" s="87"/>
      <c r="AJ485" s="88"/>
      <c r="BY485" s="81"/>
      <c r="BZ485" s="81"/>
      <c r="CS485" s="82"/>
      <c r="CT485" s="82"/>
      <c r="CU485" s="82"/>
    </row>
    <row r="486" spans="1:99" ht="15.75" customHeight="1" x14ac:dyDescent="0.25">
      <c r="A486" s="83"/>
      <c r="B486" s="83"/>
      <c r="C486" s="83"/>
      <c r="D486" s="84"/>
      <c r="E486" s="81"/>
      <c r="F486" s="81"/>
      <c r="G486" s="85"/>
      <c r="N486" s="86"/>
      <c r="T486" s="81"/>
      <c r="Z486" s="87"/>
      <c r="AA486" s="87"/>
      <c r="AC486" s="87"/>
      <c r="AJ486" s="88"/>
      <c r="BY486" s="81"/>
      <c r="BZ486" s="81"/>
      <c r="CS486" s="82"/>
      <c r="CT486" s="82"/>
      <c r="CU486" s="82"/>
    </row>
    <row r="487" spans="1:99" ht="15.75" customHeight="1" x14ac:dyDescent="0.25">
      <c r="A487" s="83"/>
      <c r="B487" s="83"/>
      <c r="C487" s="83"/>
      <c r="D487" s="84"/>
      <c r="E487" s="81"/>
      <c r="F487" s="81"/>
      <c r="G487" s="85"/>
      <c r="N487" s="86"/>
      <c r="T487" s="81"/>
      <c r="Z487" s="87"/>
      <c r="AA487" s="87"/>
      <c r="AC487" s="87"/>
      <c r="AJ487" s="88"/>
      <c r="BY487" s="81"/>
      <c r="BZ487" s="81"/>
      <c r="CS487" s="82"/>
      <c r="CT487" s="82"/>
      <c r="CU487" s="82"/>
    </row>
    <row r="488" spans="1:99" ht="15.75" customHeight="1" x14ac:dyDescent="0.25">
      <c r="A488" s="83"/>
      <c r="B488" s="83"/>
      <c r="C488" s="83"/>
      <c r="D488" s="84"/>
      <c r="E488" s="81"/>
      <c r="F488" s="81"/>
      <c r="G488" s="85"/>
      <c r="N488" s="86"/>
      <c r="T488" s="81"/>
      <c r="Z488" s="87"/>
      <c r="AA488" s="87"/>
      <c r="AC488" s="87"/>
      <c r="AJ488" s="88"/>
      <c r="BY488" s="81"/>
      <c r="BZ488" s="81"/>
      <c r="CS488" s="82"/>
      <c r="CT488" s="82"/>
      <c r="CU488" s="82"/>
    </row>
    <row r="489" spans="1:99" ht="15.75" customHeight="1" x14ac:dyDescent="0.25">
      <c r="A489" s="83"/>
      <c r="B489" s="83"/>
      <c r="C489" s="83"/>
      <c r="D489" s="84"/>
      <c r="E489" s="81"/>
      <c r="F489" s="81"/>
      <c r="G489" s="85"/>
      <c r="N489" s="86"/>
      <c r="T489" s="81"/>
      <c r="Z489" s="87"/>
      <c r="AA489" s="87"/>
      <c r="AC489" s="87"/>
      <c r="AJ489" s="88"/>
      <c r="BY489" s="81"/>
      <c r="BZ489" s="81"/>
      <c r="CS489" s="82"/>
      <c r="CT489" s="82"/>
      <c r="CU489" s="82"/>
    </row>
    <row r="490" spans="1:99" ht="15.75" customHeight="1" x14ac:dyDescent="0.25">
      <c r="A490" s="83"/>
      <c r="B490" s="83"/>
      <c r="C490" s="83"/>
      <c r="D490" s="84"/>
      <c r="E490" s="81"/>
      <c r="F490" s="81"/>
      <c r="G490" s="85"/>
      <c r="N490" s="86"/>
      <c r="T490" s="81"/>
      <c r="Z490" s="87"/>
      <c r="AA490" s="87"/>
      <c r="AC490" s="87"/>
      <c r="AJ490" s="88"/>
      <c r="BY490" s="81"/>
      <c r="BZ490" s="81"/>
      <c r="CS490" s="82"/>
      <c r="CT490" s="82"/>
      <c r="CU490" s="82"/>
    </row>
    <row r="491" spans="1:99" ht="15.75" customHeight="1" x14ac:dyDescent="0.25">
      <c r="A491" s="83"/>
      <c r="B491" s="83"/>
      <c r="C491" s="83"/>
      <c r="D491" s="84"/>
      <c r="E491" s="81"/>
      <c r="F491" s="81"/>
      <c r="G491" s="85"/>
      <c r="N491" s="86"/>
      <c r="T491" s="81"/>
      <c r="Z491" s="87"/>
      <c r="AA491" s="87"/>
      <c r="AC491" s="87"/>
      <c r="AJ491" s="88"/>
      <c r="BY491" s="81"/>
      <c r="BZ491" s="81"/>
      <c r="CS491" s="82"/>
      <c r="CT491" s="82"/>
      <c r="CU491" s="82"/>
    </row>
    <row r="492" spans="1:99" ht="15.75" customHeight="1" x14ac:dyDescent="0.25">
      <c r="A492" s="83"/>
      <c r="B492" s="83"/>
      <c r="C492" s="83"/>
      <c r="D492" s="84"/>
      <c r="E492" s="81"/>
      <c r="F492" s="81"/>
      <c r="G492" s="85"/>
      <c r="N492" s="86"/>
      <c r="T492" s="81"/>
      <c r="Z492" s="87"/>
      <c r="AA492" s="87"/>
      <c r="AC492" s="87"/>
      <c r="AJ492" s="88"/>
      <c r="BY492" s="81"/>
      <c r="BZ492" s="81"/>
      <c r="CS492" s="82"/>
      <c r="CT492" s="82"/>
      <c r="CU492" s="82"/>
    </row>
    <row r="493" spans="1:99" ht="15.75" customHeight="1" x14ac:dyDescent="0.25">
      <c r="A493" s="83"/>
      <c r="B493" s="83"/>
      <c r="C493" s="83"/>
      <c r="D493" s="84"/>
      <c r="E493" s="81"/>
      <c r="F493" s="81"/>
      <c r="G493" s="85"/>
      <c r="N493" s="86"/>
      <c r="T493" s="81"/>
      <c r="Z493" s="87"/>
      <c r="AA493" s="87"/>
      <c r="AC493" s="87"/>
      <c r="AJ493" s="88"/>
      <c r="BY493" s="81"/>
      <c r="BZ493" s="81"/>
      <c r="CS493" s="82"/>
      <c r="CT493" s="82"/>
      <c r="CU493" s="82"/>
    </row>
    <row r="494" spans="1:99" ht="15.75" customHeight="1" x14ac:dyDescent="0.25">
      <c r="A494" s="83"/>
      <c r="B494" s="83"/>
      <c r="C494" s="83"/>
      <c r="D494" s="84"/>
      <c r="E494" s="81"/>
      <c r="F494" s="81"/>
      <c r="G494" s="85"/>
      <c r="N494" s="86"/>
      <c r="T494" s="81"/>
      <c r="Z494" s="87"/>
      <c r="AA494" s="87"/>
      <c r="AC494" s="87"/>
      <c r="AJ494" s="88"/>
      <c r="BY494" s="81"/>
      <c r="BZ494" s="81"/>
      <c r="CS494" s="82"/>
      <c r="CT494" s="82"/>
      <c r="CU494" s="82"/>
    </row>
    <row r="495" spans="1:99" ht="15.75" customHeight="1" x14ac:dyDescent="0.25">
      <c r="A495" s="83"/>
      <c r="B495" s="83"/>
      <c r="C495" s="83"/>
      <c r="D495" s="84"/>
      <c r="E495" s="81"/>
      <c r="F495" s="81"/>
      <c r="G495" s="85"/>
      <c r="N495" s="86"/>
      <c r="T495" s="81"/>
      <c r="Z495" s="87"/>
      <c r="AA495" s="87"/>
      <c r="AC495" s="87"/>
      <c r="AJ495" s="88"/>
      <c r="BY495" s="81"/>
      <c r="BZ495" s="81"/>
      <c r="CS495" s="82"/>
      <c r="CT495" s="82"/>
      <c r="CU495" s="82"/>
    </row>
    <row r="496" spans="1:99" ht="15.75" customHeight="1" x14ac:dyDescent="0.25">
      <c r="A496" s="83"/>
      <c r="B496" s="83"/>
      <c r="C496" s="83"/>
      <c r="D496" s="84"/>
      <c r="E496" s="81"/>
      <c r="F496" s="81"/>
      <c r="G496" s="85"/>
      <c r="N496" s="86"/>
      <c r="T496" s="81"/>
      <c r="Z496" s="87"/>
      <c r="AA496" s="87"/>
      <c r="AC496" s="87"/>
      <c r="AJ496" s="88"/>
      <c r="BY496" s="81"/>
      <c r="BZ496" s="81"/>
      <c r="CS496" s="82"/>
      <c r="CT496" s="82"/>
      <c r="CU496" s="82"/>
    </row>
    <row r="497" spans="1:99" ht="15.75" customHeight="1" x14ac:dyDescent="0.25">
      <c r="A497" s="83"/>
      <c r="B497" s="83"/>
      <c r="C497" s="83"/>
      <c r="D497" s="84"/>
      <c r="E497" s="81"/>
      <c r="F497" s="81"/>
      <c r="G497" s="85"/>
      <c r="N497" s="86"/>
      <c r="T497" s="81"/>
      <c r="Z497" s="87"/>
      <c r="AA497" s="87"/>
      <c r="AC497" s="87"/>
      <c r="AJ497" s="88"/>
      <c r="BY497" s="81"/>
      <c r="BZ497" s="81"/>
      <c r="CS497" s="82"/>
      <c r="CT497" s="82"/>
      <c r="CU497" s="82"/>
    </row>
    <row r="498" spans="1:99" ht="15.75" customHeight="1" x14ac:dyDescent="0.25">
      <c r="A498" s="83"/>
      <c r="B498" s="83"/>
      <c r="C498" s="83"/>
      <c r="D498" s="84"/>
      <c r="E498" s="81"/>
      <c r="F498" s="81"/>
      <c r="G498" s="85"/>
      <c r="N498" s="86"/>
      <c r="T498" s="81"/>
      <c r="Z498" s="87"/>
      <c r="AA498" s="87"/>
      <c r="AC498" s="87"/>
      <c r="AJ498" s="88"/>
      <c r="BY498" s="81"/>
      <c r="BZ498" s="81"/>
      <c r="CS498" s="82"/>
      <c r="CT498" s="82"/>
      <c r="CU498" s="82"/>
    </row>
    <row r="499" spans="1:99" ht="15.75" customHeight="1" x14ac:dyDescent="0.25">
      <c r="A499" s="83"/>
      <c r="B499" s="83"/>
      <c r="C499" s="83"/>
      <c r="D499" s="84"/>
      <c r="E499" s="81"/>
      <c r="F499" s="81"/>
      <c r="G499" s="85"/>
      <c r="N499" s="86"/>
      <c r="T499" s="81"/>
      <c r="Z499" s="87"/>
      <c r="AA499" s="87"/>
      <c r="AC499" s="87"/>
      <c r="AJ499" s="88"/>
      <c r="BY499" s="81"/>
      <c r="BZ499" s="81"/>
      <c r="CS499" s="82"/>
      <c r="CT499" s="82"/>
      <c r="CU499" s="82"/>
    </row>
    <row r="500" spans="1:99" ht="15.75" customHeight="1" x14ac:dyDescent="0.25">
      <c r="A500" s="83"/>
      <c r="B500" s="83"/>
      <c r="C500" s="83"/>
      <c r="D500" s="84"/>
      <c r="E500" s="81"/>
      <c r="F500" s="81"/>
      <c r="G500" s="85"/>
      <c r="N500" s="86"/>
      <c r="T500" s="81"/>
      <c r="Z500" s="87"/>
      <c r="AA500" s="87"/>
      <c r="AC500" s="87"/>
      <c r="AJ500" s="88"/>
      <c r="BY500" s="81"/>
      <c r="BZ500" s="81"/>
      <c r="CS500" s="82"/>
      <c r="CT500" s="82"/>
      <c r="CU500" s="82"/>
    </row>
    <row r="501" spans="1:99" ht="15.75" customHeight="1" x14ac:dyDescent="0.25">
      <c r="A501" s="83"/>
      <c r="B501" s="83"/>
      <c r="C501" s="83"/>
      <c r="D501" s="84"/>
      <c r="E501" s="81"/>
      <c r="F501" s="81"/>
      <c r="G501" s="85"/>
      <c r="N501" s="86"/>
      <c r="T501" s="81"/>
      <c r="Z501" s="87"/>
      <c r="AA501" s="87"/>
      <c r="AC501" s="87"/>
      <c r="AJ501" s="88"/>
      <c r="BY501" s="81"/>
      <c r="BZ501" s="81"/>
      <c r="CS501" s="82"/>
      <c r="CT501" s="82"/>
      <c r="CU501" s="82"/>
    </row>
    <row r="502" spans="1:99" ht="15.75" customHeight="1" x14ac:dyDescent="0.25">
      <c r="A502" s="83"/>
      <c r="B502" s="83"/>
      <c r="C502" s="83"/>
      <c r="D502" s="84"/>
      <c r="E502" s="81"/>
      <c r="F502" s="81"/>
      <c r="G502" s="85"/>
      <c r="N502" s="86"/>
      <c r="T502" s="81"/>
      <c r="Z502" s="87"/>
      <c r="AA502" s="87"/>
      <c r="AC502" s="87"/>
      <c r="AJ502" s="88"/>
      <c r="BY502" s="81"/>
      <c r="BZ502" s="81"/>
      <c r="CS502" s="82"/>
      <c r="CT502" s="82"/>
      <c r="CU502" s="82"/>
    </row>
    <row r="503" spans="1:99" ht="15.75" customHeight="1" x14ac:dyDescent="0.25">
      <c r="A503" s="83"/>
      <c r="B503" s="83"/>
      <c r="C503" s="83"/>
      <c r="D503" s="84"/>
      <c r="E503" s="81"/>
      <c r="F503" s="81"/>
      <c r="G503" s="85"/>
      <c r="N503" s="86"/>
      <c r="T503" s="81"/>
      <c r="Z503" s="87"/>
      <c r="AA503" s="87"/>
      <c r="AC503" s="87"/>
      <c r="AJ503" s="88"/>
      <c r="BY503" s="81"/>
      <c r="BZ503" s="81"/>
      <c r="CS503" s="82"/>
      <c r="CT503" s="82"/>
      <c r="CU503" s="82"/>
    </row>
    <row r="504" spans="1:99" ht="15.75" customHeight="1" x14ac:dyDescent="0.25">
      <c r="A504" s="83"/>
      <c r="B504" s="83"/>
      <c r="C504" s="83"/>
      <c r="D504" s="84"/>
      <c r="E504" s="81"/>
      <c r="F504" s="81"/>
      <c r="G504" s="85"/>
      <c r="N504" s="86"/>
      <c r="T504" s="81"/>
      <c r="Z504" s="87"/>
      <c r="AA504" s="87"/>
      <c r="AC504" s="87"/>
      <c r="AJ504" s="88"/>
      <c r="BY504" s="81"/>
      <c r="BZ504" s="81"/>
      <c r="CS504" s="82"/>
      <c r="CT504" s="82"/>
      <c r="CU504" s="82"/>
    </row>
    <row r="505" spans="1:99" ht="15.75" customHeight="1" x14ac:dyDescent="0.25">
      <c r="A505" s="83"/>
      <c r="B505" s="83"/>
      <c r="C505" s="83"/>
      <c r="D505" s="84"/>
      <c r="E505" s="81"/>
      <c r="F505" s="81"/>
      <c r="G505" s="85"/>
      <c r="N505" s="86"/>
      <c r="T505" s="81"/>
      <c r="Z505" s="87"/>
      <c r="AA505" s="87"/>
      <c r="AC505" s="87"/>
      <c r="AJ505" s="88"/>
      <c r="BY505" s="81"/>
      <c r="BZ505" s="81"/>
      <c r="CS505" s="82"/>
      <c r="CT505" s="82"/>
      <c r="CU505" s="82"/>
    </row>
    <row r="506" spans="1:99" ht="15.75" customHeight="1" x14ac:dyDescent="0.25">
      <c r="A506" s="83"/>
      <c r="B506" s="83"/>
      <c r="C506" s="83"/>
      <c r="D506" s="84"/>
      <c r="E506" s="81"/>
      <c r="F506" s="81"/>
      <c r="G506" s="85"/>
      <c r="N506" s="86"/>
      <c r="T506" s="81"/>
      <c r="Z506" s="87"/>
      <c r="AA506" s="87"/>
      <c r="AC506" s="87"/>
      <c r="AJ506" s="88"/>
      <c r="BY506" s="81"/>
      <c r="BZ506" s="81"/>
      <c r="CS506" s="82"/>
      <c r="CT506" s="82"/>
      <c r="CU506" s="82"/>
    </row>
    <row r="507" spans="1:99" ht="15.75" customHeight="1" x14ac:dyDescent="0.25">
      <c r="A507" s="83"/>
      <c r="B507" s="83"/>
      <c r="C507" s="83"/>
      <c r="D507" s="84"/>
      <c r="E507" s="81"/>
      <c r="F507" s="81"/>
      <c r="G507" s="85"/>
      <c r="N507" s="86"/>
      <c r="T507" s="81"/>
      <c r="Z507" s="87"/>
      <c r="AA507" s="87"/>
      <c r="AC507" s="87"/>
      <c r="AJ507" s="88"/>
      <c r="BY507" s="81"/>
      <c r="BZ507" s="81"/>
      <c r="CS507" s="82"/>
      <c r="CT507" s="82"/>
      <c r="CU507" s="82"/>
    </row>
    <row r="508" spans="1:99" ht="15.75" customHeight="1" x14ac:dyDescent="0.25">
      <c r="A508" s="83"/>
      <c r="B508" s="83"/>
      <c r="C508" s="83"/>
      <c r="D508" s="84"/>
      <c r="E508" s="81"/>
      <c r="F508" s="81"/>
      <c r="G508" s="85"/>
      <c r="N508" s="86"/>
      <c r="T508" s="81"/>
      <c r="Z508" s="87"/>
      <c r="AA508" s="87"/>
      <c r="AC508" s="87"/>
      <c r="AJ508" s="88"/>
      <c r="BY508" s="81"/>
      <c r="BZ508" s="81"/>
      <c r="CS508" s="82"/>
      <c r="CT508" s="82"/>
      <c r="CU508" s="82"/>
    </row>
    <row r="509" spans="1:99" ht="15.75" customHeight="1" x14ac:dyDescent="0.25">
      <c r="A509" s="83"/>
      <c r="B509" s="83"/>
      <c r="C509" s="83"/>
      <c r="D509" s="84"/>
      <c r="E509" s="81"/>
      <c r="F509" s="81"/>
      <c r="G509" s="85"/>
      <c r="N509" s="86"/>
      <c r="T509" s="81"/>
      <c r="Z509" s="87"/>
      <c r="AA509" s="87"/>
      <c r="AC509" s="87"/>
      <c r="AJ509" s="88"/>
      <c r="BY509" s="81"/>
      <c r="BZ509" s="81"/>
      <c r="CS509" s="82"/>
      <c r="CT509" s="82"/>
      <c r="CU509" s="82"/>
    </row>
    <row r="510" spans="1:99" ht="15.75" customHeight="1" x14ac:dyDescent="0.25">
      <c r="A510" s="83"/>
      <c r="B510" s="83"/>
      <c r="C510" s="83"/>
      <c r="D510" s="84"/>
      <c r="E510" s="81"/>
      <c r="F510" s="81"/>
      <c r="G510" s="85"/>
      <c r="N510" s="86"/>
      <c r="T510" s="81"/>
      <c r="Z510" s="87"/>
      <c r="AA510" s="87"/>
      <c r="AC510" s="87"/>
      <c r="AJ510" s="88"/>
      <c r="BY510" s="81"/>
      <c r="BZ510" s="81"/>
      <c r="CS510" s="82"/>
      <c r="CT510" s="82"/>
      <c r="CU510" s="82"/>
    </row>
    <row r="511" spans="1:99" ht="15.75" customHeight="1" x14ac:dyDescent="0.25">
      <c r="A511" s="83"/>
      <c r="B511" s="83"/>
      <c r="C511" s="83"/>
      <c r="D511" s="84"/>
      <c r="E511" s="81"/>
      <c r="F511" s="81"/>
      <c r="G511" s="85"/>
      <c r="N511" s="86"/>
      <c r="T511" s="81"/>
      <c r="Z511" s="87"/>
      <c r="AA511" s="87"/>
      <c r="AC511" s="87"/>
      <c r="AJ511" s="88"/>
      <c r="BY511" s="81"/>
      <c r="BZ511" s="81"/>
      <c r="CS511" s="82"/>
      <c r="CT511" s="82"/>
      <c r="CU511" s="82"/>
    </row>
    <row r="512" spans="1:99" ht="15.75" customHeight="1" x14ac:dyDescent="0.25">
      <c r="A512" s="83"/>
      <c r="B512" s="83"/>
      <c r="C512" s="83"/>
      <c r="D512" s="84"/>
      <c r="E512" s="81"/>
      <c r="F512" s="81"/>
      <c r="G512" s="85"/>
      <c r="N512" s="86"/>
      <c r="T512" s="81"/>
      <c r="Z512" s="87"/>
      <c r="AA512" s="87"/>
      <c r="AC512" s="87"/>
      <c r="AJ512" s="88"/>
      <c r="BY512" s="81"/>
      <c r="BZ512" s="81"/>
      <c r="CS512" s="82"/>
      <c r="CT512" s="82"/>
      <c r="CU512" s="82"/>
    </row>
    <row r="513" spans="1:99" ht="15.75" customHeight="1" x14ac:dyDescent="0.25">
      <c r="A513" s="83"/>
      <c r="B513" s="83"/>
      <c r="C513" s="83"/>
      <c r="D513" s="84"/>
      <c r="E513" s="81"/>
      <c r="F513" s="81"/>
      <c r="G513" s="85"/>
      <c r="N513" s="86"/>
      <c r="T513" s="81"/>
      <c r="Z513" s="87"/>
      <c r="AA513" s="87"/>
      <c r="AC513" s="87"/>
      <c r="AJ513" s="88"/>
      <c r="BY513" s="81"/>
      <c r="BZ513" s="81"/>
      <c r="CS513" s="82"/>
      <c r="CT513" s="82"/>
      <c r="CU513" s="82"/>
    </row>
    <row r="514" spans="1:99" ht="15.75" customHeight="1" x14ac:dyDescent="0.25">
      <c r="A514" s="83"/>
      <c r="B514" s="83"/>
      <c r="C514" s="83"/>
      <c r="D514" s="84"/>
      <c r="E514" s="81"/>
      <c r="F514" s="81"/>
      <c r="G514" s="85"/>
      <c r="N514" s="86"/>
      <c r="T514" s="81"/>
      <c r="Z514" s="87"/>
      <c r="AA514" s="87"/>
      <c r="AC514" s="87"/>
      <c r="AJ514" s="88"/>
      <c r="BY514" s="81"/>
      <c r="BZ514" s="81"/>
      <c r="CS514" s="82"/>
      <c r="CT514" s="82"/>
      <c r="CU514" s="82"/>
    </row>
    <row r="515" spans="1:99" ht="15.75" customHeight="1" x14ac:dyDescent="0.25">
      <c r="A515" s="83"/>
      <c r="B515" s="83"/>
      <c r="C515" s="83"/>
      <c r="D515" s="84"/>
      <c r="E515" s="81"/>
      <c r="F515" s="81"/>
      <c r="G515" s="85"/>
      <c r="N515" s="86"/>
      <c r="T515" s="81"/>
      <c r="Z515" s="87"/>
      <c r="AA515" s="87"/>
      <c r="AC515" s="87"/>
      <c r="AJ515" s="88"/>
      <c r="BY515" s="81"/>
      <c r="BZ515" s="81"/>
      <c r="CS515" s="82"/>
      <c r="CT515" s="82"/>
      <c r="CU515" s="82"/>
    </row>
    <row r="516" spans="1:99" ht="15.75" customHeight="1" x14ac:dyDescent="0.25">
      <c r="A516" s="83"/>
      <c r="B516" s="83"/>
      <c r="C516" s="83"/>
      <c r="D516" s="84"/>
      <c r="E516" s="81"/>
      <c r="F516" s="81"/>
      <c r="G516" s="85"/>
      <c r="N516" s="86"/>
      <c r="T516" s="81"/>
      <c r="Z516" s="87"/>
      <c r="AA516" s="87"/>
      <c r="AC516" s="87"/>
      <c r="AJ516" s="88"/>
      <c r="BY516" s="81"/>
      <c r="BZ516" s="81"/>
      <c r="CS516" s="82"/>
      <c r="CT516" s="82"/>
      <c r="CU516" s="82"/>
    </row>
    <row r="517" spans="1:99" ht="15.75" customHeight="1" x14ac:dyDescent="0.25">
      <c r="A517" s="83"/>
      <c r="B517" s="83"/>
      <c r="C517" s="83"/>
      <c r="D517" s="84"/>
      <c r="E517" s="81"/>
      <c r="F517" s="81"/>
      <c r="G517" s="85"/>
      <c r="N517" s="86"/>
      <c r="T517" s="81"/>
      <c r="Z517" s="87"/>
      <c r="AA517" s="87"/>
      <c r="AC517" s="87"/>
      <c r="AJ517" s="88"/>
      <c r="BY517" s="81"/>
      <c r="BZ517" s="81"/>
      <c r="CS517" s="82"/>
      <c r="CT517" s="82"/>
      <c r="CU517" s="82"/>
    </row>
    <row r="518" spans="1:99" ht="15.75" customHeight="1" x14ac:dyDescent="0.25">
      <c r="A518" s="83"/>
      <c r="B518" s="83"/>
      <c r="C518" s="83"/>
      <c r="D518" s="84"/>
      <c r="E518" s="81"/>
      <c r="F518" s="81"/>
      <c r="G518" s="85"/>
      <c r="N518" s="86"/>
      <c r="T518" s="81"/>
      <c r="Z518" s="87"/>
      <c r="AA518" s="87"/>
      <c r="AC518" s="87"/>
      <c r="AJ518" s="88"/>
      <c r="BY518" s="81"/>
      <c r="BZ518" s="81"/>
      <c r="CS518" s="82"/>
      <c r="CT518" s="82"/>
      <c r="CU518" s="82"/>
    </row>
    <row r="519" spans="1:99" ht="15.75" customHeight="1" x14ac:dyDescent="0.25">
      <c r="A519" s="83"/>
      <c r="B519" s="83"/>
      <c r="C519" s="83"/>
      <c r="D519" s="84"/>
      <c r="E519" s="81"/>
      <c r="F519" s="81"/>
      <c r="G519" s="85"/>
      <c r="N519" s="86"/>
      <c r="T519" s="81"/>
      <c r="Z519" s="87"/>
      <c r="AA519" s="87"/>
      <c r="AC519" s="87"/>
      <c r="AJ519" s="88"/>
      <c r="BY519" s="81"/>
      <c r="BZ519" s="81"/>
      <c r="CS519" s="82"/>
      <c r="CT519" s="82"/>
      <c r="CU519" s="82"/>
    </row>
    <row r="520" spans="1:99" ht="15.75" customHeight="1" x14ac:dyDescent="0.25">
      <c r="A520" s="83"/>
      <c r="B520" s="83"/>
      <c r="C520" s="83"/>
      <c r="D520" s="84"/>
      <c r="E520" s="81"/>
      <c r="F520" s="81"/>
      <c r="G520" s="85"/>
      <c r="N520" s="86"/>
      <c r="T520" s="81"/>
      <c r="Z520" s="87"/>
      <c r="AA520" s="87"/>
      <c r="AC520" s="87"/>
      <c r="AJ520" s="88"/>
      <c r="BY520" s="81"/>
      <c r="BZ520" s="81"/>
      <c r="CS520" s="82"/>
      <c r="CT520" s="82"/>
      <c r="CU520" s="82"/>
    </row>
    <row r="521" spans="1:99" ht="15.75" customHeight="1" x14ac:dyDescent="0.25">
      <c r="A521" s="83"/>
      <c r="B521" s="83"/>
      <c r="C521" s="83"/>
      <c r="D521" s="84"/>
      <c r="E521" s="81"/>
      <c r="F521" s="81"/>
      <c r="G521" s="85"/>
      <c r="N521" s="86"/>
      <c r="T521" s="81"/>
      <c r="Z521" s="87"/>
      <c r="AA521" s="87"/>
      <c r="AC521" s="87"/>
      <c r="AJ521" s="88"/>
      <c r="BY521" s="81"/>
      <c r="BZ521" s="81"/>
      <c r="CS521" s="82"/>
      <c r="CT521" s="82"/>
      <c r="CU521" s="82"/>
    </row>
    <row r="522" spans="1:99" ht="15.75" customHeight="1" x14ac:dyDescent="0.25">
      <c r="A522" s="83"/>
      <c r="B522" s="83"/>
      <c r="C522" s="83"/>
      <c r="D522" s="84"/>
      <c r="E522" s="81"/>
      <c r="F522" s="81"/>
      <c r="G522" s="85"/>
      <c r="N522" s="86"/>
      <c r="T522" s="81"/>
      <c r="Z522" s="87"/>
      <c r="AA522" s="87"/>
      <c r="AC522" s="87"/>
      <c r="AJ522" s="88"/>
      <c r="BY522" s="81"/>
      <c r="BZ522" s="81"/>
      <c r="CS522" s="82"/>
      <c r="CT522" s="82"/>
      <c r="CU522" s="82"/>
    </row>
    <row r="523" spans="1:99" ht="15.75" customHeight="1" x14ac:dyDescent="0.25">
      <c r="A523" s="83"/>
      <c r="B523" s="83"/>
      <c r="C523" s="83"/>
      <c r="D523" s="84"/>
      <c r="E523" s="81"/>
      <c r="F523" s="81"/>
      <c r="G523" s="85"/>
      <c r="N523" s="86"/>
      <c r="T523" s="81"/>
      <c r="Z523" s="87"/>
      <c r="AA523" s="87"/>
      <c r="AC523" s="87"/>
      <c r="AJ523" s="88"/>
      <c r="BY523" s="81"/>
      <c r="BZ523" s="81"/>
      <c r="CS523" s="82"/>
      <c r="CT523" s="82"/>
      <c r="CU523" s="82"/>
    </row>
    <row r="524" spans="1:99" ht="15.75" customHeight="1" x14ac:dyDescent="0.25">
      <c r="A524" s="83"/>
      <c r="B524" s="83"/>
      <c r="C524" s="83"/>
      <c r="D524" s="84"/>
      <c r="E524" s="81"/>
      <c r="F524" s="81"/>
      <c r="G524" s="85"/>
      <c r="N524" s="86"/>
      <c r="T524" s="81"/>
      <c r="Z524" s="87"/>
      <c r="AA524" s="87"/>
      <c r="AC524" s="87"/>
      <c r="AJ524" s="88"/>
      <c r="BY524" s="81"/>
      <c r="BZ524" s="81"/>
      <c r="CS524" s="82"/>
      <c r="CT524" s="82"/>
      <c r="CU524" s="82"/>
    </row>
    <row r="525" spans="1:99" ht="15.75" customHeight="1" x14ac:dyDescent="0.25">
      <c r="A525" s="83"/>
      <c r="B525" s="83"/>
      <c r="C525" s="83"/>
      <c r="D525" s="84"/>
      <c r="E525" s="81"/>
      <c r="F525" s="81"/>
      <c r="G525" s="85"/>
      <c r="N525" s="86"/>
      <c r="T525" s="81"/>
      <c r="Z525" s="87"/>
      <c r="AA525" s="87"/>
      <c r="AC525" s="87"/>
      <c r="AJ525" s="88"/>
      <c r="BY525" s="81"/>
      <c r="BZ525" s="81"/>
      <c r="CS525" s="82"/>
      <c r="CT525" s="82"/>
      <c r="CU525" s="82"/>
    </row>
    <row r="526" spans="1:99" ht="15.75" customHeight="1" x14ac:dyDescent="0.25">
      <c r="A526" s="83"/>
      <c r="B526" s="83"/>
      <c r="C526" s="83"/>
      <c r="D526" s="84"/>
      <c r="E526" s="81"/>
      <c r="F526" s="81"/>
      <c r="G526" s="85"/>
      <c r="N526" s="86"/>
      <c r="T526" s="81"/>
      <c r="Z526" s="87"/>
      <c r="AA526" s="87"/>
      <c r="AC526" s="87"/>
      <c r="AJ526" s="88"/>
      <c r="BY526" s="81"/>
      <c r="BZ526" s="81"/>
      <c r="CS526" s="82"/>
      <c r="CT526" s="82"/>
      <c r="CU526" s="82"/>
    </row>
    <row r="527" spans="1:99" ht="15.75" customHeight="1" x14ac:dyDescent="0.25">
      <c r="A527" s="83"/>
      <c r="B527" s="83"/>
      <c r="C527" s="83"/>
      <c r="D527" s="84"/>
      <c r="E527" s="81"/>
      <c r="F527" s="81"/>
      <c r="G527" s="85"/>
      <c r="N527" s="86"/>
      <c r="T527" s="81"/>
      <c r="Z527" s="87"/>
      <c r="AA527" s="87"/>
      <c r="AC527" s="87"/>
      <c r="AJ527" s="88"/>
      <c r="BY527" s="81"/>
      <c r="BZ527" s="81"/>
      <c r="CS527" s="82"/>
      <c r="CT527" s="82"/>
      <c r="CU527" s="82"/>
    </row>
    <row r="528" spans="1:99" ht="15.75" customHeight="1" x14ac:dyDescent="0.25">
      <c r="A528" s="83"/>
      <c r="B528" s="83"/>
      <c r="C528" s="83"/>
      <c r="D528" s="84"/>
      <c r="E528" s="81"/>
      <c r="F528" s="81"/>
      <c r="G528" s="85"/>
      <c r="N528" s="86"/>
      <c r="T528" s="81"/>
      <c r="Z528" s="87"/>
      <c r="AA528" s="87"/>
      <c r="AC528" s="87"/>
      <c r="AJ528" s="88"/>
      <c r="BY528" s="81"/>
      <c r="BZ528" s="81"/>
      <c r="CS528" s="82"/>
      <c r="CT528" s="82"/>
      <c r="CU528" s="82"/>
    </row>
    <row r="529" spans="1:99" ht="15.75" customHeight="1" x14ac:dyDescent="0.25">
      <c r="A529" s="83"/>
      <c r="B529" s="83"/>
      <c r="C529" s="83"/>
      <c r="D529" s="84"/>
      <c r="E529" s="81"/>
      <c r="F529" s="81"/>
      <c r="G529" s="85"/>
      <c r="N529" s="86"/>
      <c r="T529" s="81"/>
      <c r="Z529" s="87"/>
      <c r="AA529" s="87"/>
      <c r="AC529" s="87"/>
      <c r="AJ529" s="88"/>
      <c r="BY529" s="81"/>
      <c r="BZ529" s="81"/>
      <c r="CS529" s="82"/>
      <c r="CT529" s="82"/>
      <c r="CU529" s="82"/>
    </row>
    <row r="530" spans="1:99" ht="15.75" customHeight="1" x14ac:dyDescent="0.25">
      <c r="A530" s="83"/>
      <c r="B530" s="83"/>
      <c r="C530" s="83"/>
      <c r="D530" s="84"/>
      <c r="E530" s="81"/>
      <c r="F530" s="81"/>
      <c r="G530" s="85"/>
      <c r="N530" s="86"/>
      <c r="T530" s="81"/>
      <c r="Z530" s="87"/>
      <c r="AA530" s="87"/>
      <c r="AC530" s="87"/>
      <c r="AJ530" s="88"/>
      <c r="BY530" s="81"/>
      <c r="BZ530" s="81"/>
      <c r="CS530" s="82"/>
      <c r="CT530" s="82"/>
      <c r="CU530" s="82"/>
    </row>
    <row r="531" spans="1:99" ht="15.75" customHeight="1" x14ac:dyDescent="0.25">
      <c r="A531" s="83"/>
      <c r="B531" s="83"/>
      <c r="C531" s="83"/>
      <c r="D531" s="84"/>
      <c r="E531" s="81"/>
      <c r="F531" s="81"/>
      <c r="G531" s="85"/>
      <c r="N531" s="86"/>
      <c r="T531" s="81"/>
      <c r="Z531" s="87"/>
      <c r="AA531" s="87"/>
      <c r="AC531" s="87"/>
      <c r="AJ531" s="88"/>
      <c r="BY531" s="81"/>
      <c r="BZ531" s="81"/>
      <c r="CS531" s="82"/>
      <c r="CT531" s="82"/>
      <c r="CU531" s="82"/>
    </row>
    <row r="532" spans="1:99" ht="15.75" customHeight="1" x14ac:dyDescent="0.25">
      <c r="A532" s="83"/>
      <c r="B532" s="83"/>
      <c r="C532" s="83"/>
      <c r="D532" s="84"/>
      <c r="E532" s="81"/>
      <c r="F532" s="81"/>
      <c r="G532" s="85"/>
      <c r="N532" s="86"/>
      <c r="T532" s="81"/>
      <c r="Z532" s="87"/>
      <c r="AA532" s="87"/>
      <c r="AC532" s="87"/>
      <c r="AJ532" s="88"/>
      <c r="BY532" s="81"/>
      <c r="BZ532" s="81"/>
      <c r="CS532" s="82"/>
      <c r="CT532" s="82"/>
      <c r="CU532" s="82"/>
    </row>
    <row r="533" spans="1:99" ht="15.75" customHeight="1" x14ac:dyDescent="0.25">
      <c r="A533" s="83"/>
      <c r="B533" s="83"/>
      <c r="C533" s="83"/>
      <c r="D533" s="84"/>
      <c r="E533" s="81"/>
      <c r="F533" s="81"/>
      <c r="G533" s="85"/>
      <c r="N533" s="86"/>
      <c r="T533" s="81"/>
      <c r="Z533" s="87"/>
      <c r="AA533" s="87"/>
      <c r="AC533" s="87"/>
      <c r="AJ533" s="88"/>
      <c r="BY533" s="81"/>
      <c r="BZ533" s="81"/>
      <c r="CS533" s="82"/>
      <c r="CT533" s="82"/>
      <c r="CU533" s="82"/>
    </row>
    <row r="534" spans="1:99" ht="15.75" customHeight="1" x14ac:dyDescent="0.25">
      <c r="A534" s="83"/>
      <c r="B534" s="83"/>
      <c r="C534" s="83"/>
      <c r="D534" s="84"/>
      <c r="E534" s="81"/>
      <c r="F534" s="81"/>
      <c r="G534" s="85"/>
      <c r="N534" s="86"/>
      <c r="T534" s="81"/>
      <c r="Z534" s="87"/>
      <c r="AA534" s="87"/>
      <c r="AC534" s="87"/>
      <c r="AJ534" s="88"/>
      <c r="BY534" s="81"/>
      <c r="BZ534" s="81"/>
      <c r="CS534" s="82"/>
      <c r="CT534" s="82"/>
      <c r="CU534" s="82"/>
    </row>
    <row r="535" spans="1:99" ht="15.75" customHeight="1" x14ac:dyDescent="0.25">
      <c r="A535" s="83"/>
      <c r="B535" s="83"/>
      <c r="C535" s="83"/>
      <c r="D535" s="84"/>
      <c r="E535" s="81"/>
      <c r="F535" s="81"/>
      <c r="G535" s="85"/>
      <c r="N535" s="86"/>
      <c r="T535" s="81"/>
      <c r="Z535" s="87"/>
      <c r="AA535" s="87"/>
      <c r="AC535" s="87"/>
      <c r="AJ535" s="88"/>
      <c r="BY535" s="81"/>
      <c r="BZ535" s="81"/>
      <c r="CS535" s="82"/>
      <c r="CT535" s="82"/>
      <c r="CU535" s="82"/>
    </row>
    <row r="536" spans="1:99" ht="15.75" customHeight="1" x14ac:dyDescent="0.25">
      <c r="A536" s="83"/>
      <c r="B536" s="83"/>
      <c r="C536" s="83"/>
      <c r="D536" s="84"/>
      <c r="E536" s="81"/>
      <c r="F536" s="81"/>
      <c r="G536" s="85"/>
      <c r="N536" s="86"/>
      <c r="T536" s="81"/>
      <c r="Z536" s="87"/>
      <c r="AA536" s="87"/>
      <c r="AC536" s="87"/>
      <c r="AJ536" s="88"/>
      <c r="BY536" s="81"/>
      <c r="BZ536" s="81"/>
      <c r="CS536" s="82"/>
      <c r="CT536" s="82"/>
      <c r="CU536" s="82"/>
    </row>
    <row r="537" spans="1:99" ht="15.75" customHeight="1" x14ac:dyDescent="0.25">
      <c r="A537" s="83"/>
      <c r="B537" s="83"/>
      <c r="C537" s="83"/>
      <c r="D537" s="84"/>
      <c r="E537" s="81"/>
      <c r="F537" s="81"/>
      <c r="G537" s="85"/>
      <c r="N537" s="86"/>
      <c r="T537" s="81"/>
      <c r="Z537" s="87"/>
      <c r="AA537" s="87"/>
      <c r="AC537" s="87"/>
      <c r="AJ537" s="88"/>
      <c r="BY537" s="81"/>
      <c r="BZ537" s="81"/>
      <c r="CS537" s="82"/>
      <c r="CT537" s="82"/>
      <c r="CU537" s="82"/>
    </row>
    <row r="538" spans="1:99" ht="15.75" customHeight="1" x14ac:dyDescent="0.25">
      <c r="A538" s="83"/>
      <c r="B538" s="83"/>
      <c r="C538" s="83"/>
      <c r="D538" s="84"/>
      <c r="E538" s="81"/>
      <c r="F538" s="81"/>
      <c r="G538" s="85"/>
      <c r="N538" s="86"/>
      <c r="T538" s="81"/>
      <c r="Z538" s="87"/>
      <c r="AA538" s="87"/>
      <c r="AC538" s="87"/>
      <c r="AJ538" s="88"/>
      <c r="BY538" s="81"/>
      <c r="BZ538" s="81"/>
      <c r="CS538" s="82"/>
      <c r="CT538" s="82"/>
      <c r="CU538" s="82"/>
    </row>
    <row r="539" spans="1:99" ht="15.75" customHeight="1" x14ac:dyDescent="0.25">
      <c r="A539" s="83"/>
      <c r="B539" s="83"/>
      <c r="C539" s="83"/>
      <c r="D539" s="84"/>
      <c r="E539" s="81"/>
      <c r="F539" s="81"/>
      <c r="G539" s="85"/>
      <c r="N539" s="86"/>
      <c r="T539" s="81"/>
      <c r="Z539" s="87"/>
      <c r="AA539" s="87"/>
      <c r="AC539" s="87"/>
      <c r="AJ539" s="88"/>
      <c r="BY539" s="81"/>
      <c r="BZ539" s="81"/>
      <c r="CS539" s="82"/>
      <c r="CT539" s="82"/>
      <c r="CU539" s="82"/>
    </row>
    <row r="540" spans="1:99" ht="15.75" customHeight="1" x14ac:dyDescent="0.25">
      <c r="A540" s="83"/>
      <c r="B540" s="83"/>
      <c r="C540" s="83"/>
      <c r="D540" s="84"/>
      <c r="E540" s="81"/>
      <c r="F540" s="81"/>
      <c r="G540" s="85"/>
      <c r="N540" s="86"/>
      <c r="T540" s="81"/>
      <c r="Z540" s="87"/>
      <c r="AA540" s="87"/>
      <c r="AC540" s="87"/>
      <c r="AJ540" s="88"/>
      <c r="BY540" s="81"/>
      <c r="BZ540" s="81"/>
      <c r="CS540" s="82"/>
      <c r="CT540" s="82"/>
      <c r="CU540" s="82"/>
    </row>
    <row r="541" spans="1:99" ht="15.75" customHeight="1" x14ac:dyDescent="0.25">
      <c r="A541" s="83"/>
      <c r="B541" s="83"/>
      <c r="C541" s="83"/>
      <c r="D541" s="84"/>
      <c r="E541" s="81"/>
      <c r="F541" s="81"/>
      <c r="G541" s="85"/>
      <c r="N541" s="86"/>
      <c r="T541" s="81"/>
      <c r="Z541" s="87"/>
      <c r="AA541" s="87"/>
      <c r="AC541" s="87"/>
      <c r="AJ541" s="88"/>
      <c r="BY541" s="81"/>
      <c r="BZ541" s="81"/>
      <c r="CS541" s="82"/>
      <c r="CT541" s="82"/>
      <c r="CU541" s="82"/>
    </row>
    <row r="542" spans="1:99" ht="15.75" customHeight="1" x14ac:dyDescent="0.25">
      <c r="A542" s="83"/>
      <c r="B542" s="83"/>
      <c r="C542" s="83"/>
      <c r="D542" s="84"/>
      <c r="E542" s="81"/>
      <c r="F542" s="81"/>
      <c r="G542" s="85"/>
      <c r="N542" s="86"/>
      <c r="T542" s="81"/>
      <c r="Z542" s="87"/>
      <c r="AA542" s="87"/>
      <c r="AC542" s="87"/>
      <c r="AJ542" s="88"/>
      <c r="BY542" s="81"/>
      <c r="BZ542" s="81"/>
      <c r="CS542" s="82"/>
      <c r="CT542" s="82"/>
      <c r="CU542" s="82"/>
    </row>
    <row r="543" spans="1:99" ht="15.75" customHeight="1" x14ac:dyDescent="0.25">
      <c r="A543" s="83"/>
      <c r="B543" s="83"/>
      <c r="C543" s="83"/>
      <c r="D543" s="84"/>
      <c r="E543" s="81"/>
      <c r="F543" s="81"/>
      <c r="G543" s="85"/>
      <c r="N543" s="86"/>
      <c r="T543" s="81"/>
      <c r="Z543" s="87"/>
      <c r="AA543" s="87"/>
      <c r="AC543" s="87"/>
      <c r="AJ543" s="88"/>
      <c r="BY543" s="81"/>
      <c r="BZ543" s="81"/>
      <c r="CS543" s="82"/>
      <c r="CT543" s="82"/>
      <c r="CU543" s="82"/>
    </row>
    <row r="544" spans="1:99" ht="15.75" customHeight="1" x14ac:dyDescent="0.25">
      <c r="A544" s="83"/>
      <c r="B544" s="83"/>
      <c r="C544" s="83"/>
      <c r="D544" s="84"/>
      <c r="E544" s="81"/>
      <c r="F544" s="81"/>
      <c r="G544" s="85"/>
      <c r="N544" s="86"/>
      <c r="T544" s="81"/>
      <c r="Z544" s="87"/>
      <c r="AA544" s="87"/>
      <c r="AC544" s="87"/>
      <c r="AJ544" s="88"/>
      <c r="BY544" s="81"/>
      <c r="BZ544" s="81"/>
      <c r="CS544" s="82"/>
      <c r="CT544" s="82"/>
      <c r="CU544" s="82"/>
    </row>
    <row r="545" spans="1:99" ht="15.75" customHeight="1" x14ac:dyDescent="0.25">
      <c r="A545" s="83"/>
      <c r="B545" s="83"/>
      <c r="C545" s="83"/>
      <c r="D545" s="84"/>
      <c r="E545" s="81"/>
      <c r="F545" s="81"/>
      <c r="G545" s="85"/>
      <c r="N545" s="86"/>
      <c r="T545" s="81"/>
      <c r="Z545" s="87"/>
      <c r="AA545" s="87"/>
      <c r="AC545" s="87"/>
      <c r="AJ545" s="88"/>
      <c r="BY545" s="81"/>
      <c r="BZ545" s="81"/>
      <c r="CS545" s="82"/>
      <c r="CT545" s="82"/>
      <c r="CU545" s="82"/>
    </row>
    <row r="546" spans="1:99" ht="15.75" customHeight="1" x14ac:dyDescent="0.25">
      <c r="A546" s="83"/>
      <c r="B546" s="83"/>
      <c r="C546" s="83"/>
      <c r="D546" s="84"/>
      <c r="E546" s="81"/>
      <c r="F546" s="81"/>
      <c r="G546" s="85"/>
      <c r="N546" s="86"/>
      <c r="T546" s="81"/>
      <c r="Z546" s="87"/>
      <c r="AA546" s="87"/>
      <c r="AC546" s="87"/>
      <c r="AJ546" s="88"/>
      <c r="BY546" s="81"/>
      <c r="BZ546" s="81"/>
      <c r="CS546" s="82"/>
      <c r="CT546" s="82"/>
      <c r="CU546" s="82"/>
    </row>
    <row r="547" spans="1:99" ht="15.75" customHeight="1" x14ac:dyDescent="0.25">
      <c r="A547" s="83"/>
      <c r="B547" s="83"/>
      <c r="C547" s="83"/>
      <c r="D547" s="84"/>
      <c r="E547" s="81"/>
      <c r="F547" s="81"/>
      <c r="G547" s="85"/>
      <c r="N547" s="86"/>
      <c r="T547" s="81"/>
      <c r="Z547" s="87"/>
      <c r="AA547" s="87"/>
      <c r="AC547" s="87"/>
      <c r="AJ547" s="88"/>
      <c r="BY547" s="81"/>
      <c r="BZ547" s="81"/>
      <c r="CS547" s="82"/>
      <c r="CT547" s="82"/>
      <c r="CU547" s="82"/>
    </row>
    <row r="548" spans="1:99" ht="15.75" customHeight="1" x14ac:dyDescent="0.25">
      <c r="A548" s="83"/>
      <c r="B548" s="83"/>
      <c r="C548" s="83"/>
      <c r="D548" s="84"/>
      <c r="E548" s="81"/>
      <c r="F548" s="81"/>
      <c r="G548" s="85"/>
      <c r="N548" s="86"/>
      <c r="T548" s="81"/>
      <c r="Z548" s="87"/>
      <c r="AA548" s="87"/>
      <c r="AC548" s="87"/>
      <c r="AJ548" s="88"/>
      <c r="BY548" s="81"/>
      <c r="BZ548" s="81"/>
      <c r="CS548" s="82"/>
      <c r="CT548" s="82"/>
      <c r="CU548" s="82"/>
    </row>
    <row r="549" spans="1:99" ht="15.75" customHeight="1" x14ac:dyDescent="0.25">
      <c r="A549" s="83"/>
      <c r="B549" s="83"/>
      <c r="C549" s="83"/>
      <c r="D549" s="84"/>
      <c r="E549" s="81"/>
      <c r="F549" s="81"/>
      <c r="G549" s="85"/>
      <c r="N549" s="86"/>
      <c r="T549" s="81"/>
      <c r="Z549" s="87"/>
      <c r="AA549" s="87"/>
      <c r="AC549" s="87"/>
      <c r="AJ549" s="88"/>
      <c r="BY549" s="81"/>
      <c r="BZ549" s="81"/>
      <c r="CS549" s="82"/>
      <c r="CT549" s="82"/>
      <c r="CU549" s="82"/>
    </row>
    <row r="550" spans="1:99" ht="15.75" customHeight="1" x14ac:dyDescent="0.25">
      <c r="A550" s="83"/>
      <c r="B550" s="83"/>
      <c r="C550" s="83"/>
      <c r="D550" s="84"/>
      <c r="E550" s="81"/>
      <c r="F550" s="81"/>
      <c r="G550" s="85"/>
      <c r="N550" s="86"/>
      <c r="T550" s="81"/>
      <c r="Z550" s="87"/>
      <c r="AA550" s="87"/>
      <c r="AC550" s="87"/>
      <c r="AJ550" s="88"/>
      <c r="BY550" s="81"/>
      <c r="BZ550" s="81"/>
      <c r="CS550" s="82"/>
      <c r="CT550" s="82"/>
      <c r="CU550" s="82"/>
    </row>
    <row r="551" spans="1:99" ht="15.75" customHeight="1" x14ac:dyDescent="0.25">
      <c r="A551" s="83"/>
      <c r="B551" s="83"/>
      <c r="C551" s="83"/>
      <c r="D551" s="84"/>
      <c r="E551" s="81"/>
      <c r="F551" s="81"/>
      <c r="G551" s="85"/>
      <c r="N551" s="86"/>
      <c r="T551" s="81"/>
      <c r="Z551" s="87"/>
      <c r="AA551" s="87"/>
      <c r="AC551" s="87"/>
      <c r="AJ551" s="88"/>
      <c r="BY551" s="81"/>
      <c r="BZ551" s="81"/>
      <c r="CS551" s="82"/>
      <c r="CT551" s="82"/>
      <c r="CU551" s="82"/>
    </row>
    <row r="552" spans="1:99" ht="15.75" customHeight="1" x14ac:dyDescent="0.25">
      <c r="A552" s="83"/>
      <c r="B552" s="83"/>
      <c r="C552" s="83"/>
      <c r="D552" s="84"/>
      <c r="E552" s="81"/>
      <c r="F552" s="81"/>
      <c r="G552" s="85"/>
      <c r="N552" s="86"/>
      <c r="T552" s="81"/>
      <c r="Z552" s="87"/>
      <c r="AA552" s="87"/>
      <c r="AC552" s="87"/>
      <c r="AJ552" s="88"/>
      <c r="BY552" s="81"/>
      <c r="BZ552" s="81"/>
      <c r="CS552" s="82"/>
      <c r="CT552" s="82"/>
      <c r="CU552" s="82"/>
    </row>
    <row r="553" spans="1:99" ht="15.75" customHeight="1" x14ac:dyDescent="0.25">
      <c r="A553" s="83"/>
      <c r="B553" s="83"/>
      <c r="C553" s="83"/>
      <c r="D553" s="84"/>
      <c r="E553" s="81"/>
      <c r="F553" s="81"/>
      <c r="G553" s="85"/>
      <c r="N553" s="86"/>
      <c r="T553" s="81"/>
      <c r="Z553" s="87"/>
      <c r="AA553" s="87"/>
      <c r="AC553" s="87"/>
      <c r="AJ553" s="88"/>
      <c r="BY553" s="81"/>
      <c r="BZ553" s="81"/>
      <c r="CS553" s="82"/>
      <c r="CT553" s="82"/>
      <c r="CU553" s="82"/>
    </row>
    <row r="554" spans="1:99" ht="15.75" customHeight="1" x14ac:dyDescent="0.25">
      <c r="A554" s="83"/>
      <c r="B554" s="83"/>
      <c r="C554" s="83"/>
      <c r="D554" s="84"/>
      <c r="E554" s="81"/>
      <c r="F554" s="81"/>
      <c r="G554" s="85"/>
      <c r="N554" s="86"/>
      <c r="T554" s="81"/>
      <c r="Z554" s="87"/>
      <c r="AA554" s="87"/>
      <c r="AC554" s="87"/>
      <c r="AJ554" s="88"/>
      <c r="BY554" s="81"/>
      <c r="BZ554" s="81"/>
      <c r="CS554" s="82"/>
      <c r="CT554" s="82"/>
      <c r="CU554" s="82"/>
    </row>
    <row r="555" spans="1:99" ht="15.75" customHeight="1" x14ac:dyDescent="0.25">
      <c r="A555" s="83"/>
      <c r="B555" s="83"/>
      <c r="C555" s="83"/>
      <c r="D555" s="84"/>
      <c r="E555" s="81"/>
      <c r="F555" s="81"/>
      <c r="G555" s="85"/>
      <c r="N555" s="86"/>
      <c r="T555" s="81"/>
      <c r="Z555" s="87"/>
      <c r="AA555" s="87"/>
      <c r="AC555" s="87"/>
      <c r="AJ555" s="88"/>
      <c r="BY555" s="81"/>
      <c r="BZ555" s="81"/>
      <c r="CS555" s="82"/>
      <c r="CT555" s="82"/>
      <c r="CU555" s="82"/>
    </row>
    <row r="556" spans="1:99" ht="15.75" customHeight="1" x14ac:dyDescent="0.25">
      <c r="A556" s="83"/>
      <c r="B556" s="83"/>
      <c r="C556" s="83"/>
      <c r="D556" s="84"/>
      <c r="E556" s="81"/>
      <c r="F556" s="81"/>
      <c r="G556" s="85"/>
      <c r="N556" s="86"/>
      <c r="T556" s="81"/>
      <c r="Z556" s="87"/>
      <c r="AA556" s="87"/>
      <c r="AC556" s="87"/>
      <c r="AJ556" s="88"/>
      <c r="BY556" s="81"/>
      <c r="BZ556" s="81"/>
      <c r="CS556" s="82"/>
      <c r="CT556" s="82"/>
      <c r="CU556" s="82"/>
    </row>
    <row r="557" spans="1:99" ht="15.75" customHeight="1" x14ac:dyDescent="0.25">
      <c r="A557" s="83"/>
      <c r="B557" s="83"/>
      <c r="C557" s="83"/>
      <c r="D557" s="84"/>
      <c r="E557" s="81"/>
      <c r="F557" s="81"/>
      <c r="G557" s="85"/>
      <c r="N557" s="86"/>
      <c r="T557" s="81"/>
      <c r="Z557" s="87"/>
      <c r="AA557" s="87"/>
      <c r="AC557" s="87"/>
      <c r="AJ557" s="88"/>
      <c r="BY557" s="81"/>
      <c r="BZ557" s="81"/>
      <c r="CS557" s="82"/>
      <c r="CT557" s="82"/>
      <c r="CU557" s="82"/>
    </row>
    <row r="558" spans="1:99" ht="15.75" customHeight="1" x14ac:dyDescent="0.25">
      <c r="A558" s="83"/>
      <c r="B558" s="83"/>
      <c r="C558" s="83"/>
      <c r="D558" s="84"/>
      <c r="E558" s="81"/>
      <c r="F558" s="81"/>
      <c r="G558" s="85"/>
      <c r="N558" s="86"/>
      <c r="T558" s="81"/>
      <c r="Z558" s="87"/>
      <c r="AA558" s="87"/>
      <c r="AC558" s="87"/>
      <c r="AJ558" s="88"/>
      <c r="BY558" s="81"/>
      <c r="BZ558" s="81"/>
      <c r="CS558" s="82"/>
      <c r="CT558" s="82"/>
      <c r="CU558" s="82"/>
    </row>
    <row r="559" spans="1:99" ht="15.75" customHeight="1" x14ac:dyDescent="0.25">
      <c r="A559" s="83"/>
      <c r="B559" s="83"/>
      <c r="C559" s="83"/>
      <c r="D559" s="84"/>
      <c r="E559" s="81"/>
      <c r="F559" s="81"/>
      <c r="G559" s="85"/>
      <c r="N559" s="86"/>
      <c r="T559" s="81"/>
      <c r="Z559" s="87"/>
      <c r="AA559" s="87"/>
      <c r="AC559" s="87"/>
      <c r="AJ559" s="88"/>
      <c r="BY559" s="81"/>
      <c r="BZ559" s="81"/>
      <c r="CS559" s="82"/>
      <c r="CT559" s="82"/>
      <c r="CU559" s="82"/>
    </row>
    <row r="560" spans="1:99" ht="15.75" customHeight="1" x14ac:dyDescent="0.25">
      <c r="A560" s="83"/>
      <c r="B560" s="83"/>
      <c r="C560" s="83"/>
      <c r="D560" s="84"/>
      <c r="E560" s="81"/>
      <c r="F560" s="81"/>
      <c r="G560" s="85"/>
      <c r="N560" s="86"/>
      <c r="T560" s="81"/>
      <c r="Z560" s="87"/>
      <c r="AA560" s="87"/>
      <c r="AC560" s="87"/>
      <c r="AJ560" s="88"/>
      <c r="BY560" s="81"/>
      <c r="BZ560" s="81"/>
      <c r="CS560" s="82"/>
      <c r="CT560" s="82"/>
      <c r="CU560" s="82"/>
    </row>
    <row r="561" spans="1:99" ht="15.75" customHeight="1" x14ac:dyDescent="0.25">
      <c r="A561" s="83"/>
      <c r="B561" s="83"/>
      <c r="C561" s="83"/>
      <c r="D561" s="84"/>
      <c r="E561" s="81"/>
      <c r="F561" s="81"/>
      <c r="G561" s="85"/>
      <c r="N561" s="86"/>
      <c r="T561" s="81"/>
      <c r="Z561" s="87"/>
      <c r="AA561" s="87"/>
      <c r="AC561" s="87"/>
      <c r="AJ561" s="88"/>
      <c r="BY561" s="81"/>
      <c r="BZ561" s="81"/>
      <c r="CS561" s="82"/>
      <c r="CT561" s="82"/>
      <c r="CU561" s="82"/>
    </row>
    <row r="562" spans="1:99" ht="15.75" customHeight="1" x14ac:dyDescent="0.25">
      <c r="A562" s="83"/>
      <c r="B562" s="83"/>
      <c r="C562" s="83"/>
      <c r="D562" s="84"/>
      <c r="E562" s="81"/>
      <c r="F562" s="81"/>
      <c r="G562" s="85"/>
      <c r="N562" s="86"/>
      <c r="T562" s="81"/>
      <c r="Z562" s="87"/>
      <c r="AA562" s="87"/>
      <c r="AC562" s="87"/>
      <c r="AJ562" s="88"/>
      <c r="BY562" s="81"/>
      <c r="BZ562" s="81"/>
      <c r="CS562" s="82"/>
      <c r="CT562" s="82"/>
      <c r="CU562" s="82"/>
    </row>
    <row r="563" spans="1:99" ht="15.75" customHeight="1" x14ac:dyDescent="0.25">
      <c r="A563" s="83"/>
      <c r="B563" s="83"/>
      <c r="C563" s="83"/>
      <c r="D563" s="84"/>
      <c r="E563" s="81"/>
      <c r="F563" s="81"/>
      <c r="G563" s="85"/>
      <c r="N563" s="86"/>
      <c r="T563" s="81"/>
      <c r="Z563" s="87"/>
      <c r="AA563" s="87"/>
      <c r="AC563" s="87"/>
      <c r="AJ563" s="88"/>
      <c r="BY563" s="81"/>
      <c r="BZ563" s="81"/>
      <c r="CS563" s="82"/>
      <c r="CT563" s="82"/>
      <c r="CU563" s="82"/>
    </row>
    <row r="564" spans="1:99" ht="15.75" customHeight="1" x14ac:dyDescent="0.25">
      <c r="A564" s="83"/>
      <c r="B564" s="83"/>
      <c r="C564" s="83"/>
      <c r="D564" s="84"/>
      <c r="E564" s="81"/>
      <c r="F564" s="81"/>
      <c r="G564" s="85"/>
      <c r="N564" s="86"/>
      <c r="T564" s="81"/>
      <c r="Z564" s="87"/>
      <c r="AA564" s="87"/>
      <c r="AC564" s="87"/>
      <c r="AJ564" s="88"/>
      <c r="BY564" s="81"/>
      <c r="BZ564" s="81"/>
      <c r="CS564" s="82"/>
      <c r="CT564" s="82"/>
      <c r="CU564" s="82"/>
    </row>
    <row r="565" spans="1:99" ht="15.75" customHeight="1" x14ac:dyDescent="0.25">
      <c r="A565" s="83"/>
      <c r="B565" s="83"/>
      <c r="C565" s="83"/>
      <c r="D565" s="84"/>
      <c r="E565" s="81"/>
      <c r="F565" s="81"/>
      <c r="G565" s="85"/>
      <c r="N565" s="86"/>
      <c r="T565" s="81"/>
      <c r="Z565" s="87"/>
      <c r="AA565" s="87"/>
      <c r="AC565" s="87"/>
      <c r="AJ565" s="88"/>
      <c r="BY565" s="81"/>
      <c r="BZ565" s="81"/>
      <c r="CS565" s="82"/>
      <c r="CT565" s="82"/>
      <c r="CU565" s="82"/>
    </row>
    <row r="566" spans="1:99" ht="15.75" customHeight="1" x14ac:dyDescent="0.25">
      <c r="A566" s="83"/>
      <c r="B566" s="83"/>
      <c r="C566" s="83"/>
      <c r="D566" s="84"/>
      <c r="E566" s="81"/>
      <c r="F566" s="81"/>
      <c r="G566" s="85"/>
      <c r="N566" s="86"/>
      <c r="T566" s="81"/>
      <c r="Z566" s="87"/>
      <c r="AA566" s="87"/>
      <c r="AC566" s="87"/>
      <c r="AJ566" s="88"/>
      <c r="BY566" s="81"/>
      <c r="BZ566" s="81"/>
      <c r="CS566" s="82"/>
      <c r="CT566" s="82"/>
      <c r="CU566" s="82"/>
    </row>
    <row r="567" spans="1:99" ht="15.75" customHeight="1" x14ac:dyDescent="0.25">
      <c r="A567" s="83"/>
      <c r="B567" s="83"/>
      <c r="C567" s="83"/>
      <c r="D567" s="84"/>
      <c r="E567" s="81"/>
      <c r="F567" s="81"/>
      <c r="G567" s="85"/>
      <c r="N567" s="86"/>
      <c r="T567" s="81"/>
      <c r="Z567" s="87"/>
      <c r="AA567" s="87"/>
      <c r="AC567" s="87"/>
      <c r="AJ567" s="88"/>
      <c r="BY567" s="81"/>
      <c r="BZ567" s="81"/>
      <c r="CS567" s="82"/>
      <c r="CT567" s="82"/>
      <c r="CU567" s="82"/>
    </row>
    <row r="568" spans="1:99" ht="15.75" customHeight="1" x14ac:dyDescent="0.25">
      <c r="A568" s="83"/>
      <c r="B568" s="83"/>
      <c r="C568" s="83"/>
      <c r="D568" s="84"/>
      <c r="E568" s="81"/>
      <c r="F568" s="81"/>
      <c r="G568" s="85"/>
      <c r="N568" s="86"/>
      <c r="T568" s="81"/>
      <c r="Z568" s="87"/>
      <c r="AA568" s="87"/>
      <c r="AC568" s="87"/>
      <c r="AJ568" s="88"/>
      <c r="BY568" s="81"/>
      <c r="BZ568" s="81"/>
      <c r="CS568" s="82"/>
      <c r="CT568" s="82"/>
      <c r="CU568" s="82"/>
    </row>
    <row r="569" spans="1:99" ht="15.75" customHeight="1" x14ac:dyDescent="0.25">
      <c r="A569" s="83"/>
      <c r="B569" s="83"/>
      <c r="C569" s="83"/>
      <c r="D569" s="84"/>
      <c r="E569" s="81"/>
      <c r="F569" s="81"/>
      <c r="G569" s="85"/>
      <c r="N569" s="86"/>
      <c r="T569" s="81"/>
      <c r="Z569" s="87"/>
      <c r="AA569" s="87"/>
      <c r="AC569" s="87"/>
      <c r="AJ569" s="88"/>
      <c r="BY569" s="81"/>
      <c r="BZ569" s="81"/>
      <c r="CS569" s="82"/>
      <c r="CT569" s="82"/>
      <c r="CU569" s="82"/>
    </row>
    <row r="570" spans="1:99" ht="15.75" customHeight="1" x14ac:dyDescent="0.25">
      <c r="A570" s="83"/>
      <c r="B570" s="83"/>
      <c r="C570" s="83"/>
      <c r="D570" s="84"/>
      <c r="E570" s="81"/>
      <c r="F570" s="81"/>
      <c r="G570" s="85"/>
      <c r="N570" s="86"/>
      <c r="T570" s="81"/>
      <c r="Z570" s="87"/>
      <c r="AA570" s="87"/>
      <c r="AC570" s="87"/>
      <c r="AJ570" s="88"/>
      <c r="BY570" s="81"/>
      <c r="BZ570" s="81"/>
      <c r="CS570" s="82"/>
      <c r="CT570" s="82"/>
      <c r="CU570" s="82"/>
    </row>
    <row r="571" spans="1:99" ht="15.75" customHeight="1" x14ac:dyDescent="0.25">
      <c r="A571" s="83"/>
      <c r="B571" s="83"/>
      <c r="C571" s="83"/>
      <c r="D571" s="84"/>
      <c r="E571" s="81"/>
      <c r="F571" s="81"/>
      <c r="G571" s="85"/>
      <c r="N571" s="86"/>
      <c r="T571" s="81"/>
      <c r="Z571" s="87"/>
      <c r="AA571" s="87"/>
      <c r="AC571" s="87"/>
      <c r="AJ571" s="88"/>
      <c r="BY571" s="81"/>
      <c r="BZ571" s="81"/>
      <c r="CS571" s="82"/>
      <c r="CT571" s="82"/>
      <c r="CU571" s="82"/>
    </row>
    <row r="572" spans="1:99" ht="15.75" customHeight="1" x14ac:dyDescent="0.25">
      <c r="A572" s="83"/>
      <c r="B572" s="83"/>
      <c r="C572" s="83"/>
      <c r="D572" s="84"/>
      <c r="E572" s="81"/>
      <c r="F572" s="81"/>
      <c r="G572" s="85"/>
      <c r="N572" s="86"/>
      <c r="T572" s="81"/>
      <c r="Z572" s="87"/>
      <c r="AA572" s="87"/>
      <c r="AC572" s="87"/>
      <c r="AJ572" s="88"/>
      <c r="BY572" s="81"/>
      <c r="BZ572" s="81"/>
      <c r="CS572" s="82"/>
      <c r="CT572" s="82"/>
      <c r="CU572" s="82"/>
    </row>
    <row r="573" spans="1:99" ht="15.75" customHeight="1" x14ac:dyDescent="0.25">
      <c r="A573" s="83"/>
      <c r="B573" s="83"/>
      <c r="C573" s="83"/>
      <c r="D573" s="84"/>
      <c r="E573" s="81"/>
      <c r="F573" s="81"/>
      <c r="G573" s="85"/>
      <c r="N573" s="86"/>
      <c r="T573" s="81"/>
      <c r="Z573" s="87"/>
      <c r="AA573" s="87"/>
      <c r="AC573" s="87"/>
      <c r="AJ573" s="88"/>
      <c r="BY573" s="81"/>
      <c r="BZ573" s="81"/>
      <c r="CS573" s="82"/>
      <c r="CT573" s="82"/>
      <c r="CU573" s="82"/>
    </row>
    <row r="574" spans="1:99" ht="15.75" customHeight="1" x14ac:dyDescent="0.25">
      <c r="A574" s="83"/>
      <c r="B574" s="83"/>
      <c r="C574" s="83"/>
      <c r="D574" s="84"/>
      <c r="E574" s="81"/>
      <c r="F574" s="81"/>
      <c r="G574" s="85"/>
      <c r="N574" s="86"/>
      <c r="T574" s="81"/>
      <c r="Z574" s="87"/>
      <c r="AA574" s="87"/>
      <c r="AC574" s="87"/>
      <c r="AJ574" s="88"/>
      <c r="BY574" s="81"/>
      <c r="BZ574" s="81"/>
      <c r="CS574" s="82"/>
      <c r="CT574" s="82"/>
      <c r="CU574" s="82"/>
    </row>
    <row r="575" spans="1:99" ht="15.75" customHeight="1" x14ac:dyDescent="0.25">
      <c r="A575" s="83"/>
      <c r="B575" s="83"/>
      <c r="C575" s="83"/>
      <c r="D575" s="84"/>
      <c r="E575" s="81"/>
      <c r="F575" s="81"/>
      <c r="G575" s="85"/>
      <c r="N575" s="86"/>
      <c r="T575" s="81"/>
      <c r="Z575" s="87"/>
      <c r="AA575" s="87"/>
      <c r="AC575" s="87"/>
      <c r="AJ575" s="88"/>
      <c r="BY575" s="81"/>
      <c r="BZ575" s="81"/>
      <c r="CS575" s="82"/>
      <c r="CT575" s="82"/>
      <c r="CU575" s="82"/>
    </row>
    <row r="576" spans="1:99" ht="15.75" customHeight="1" x14ac:dyDescent="0.25">
      <c r="A576" s="83"/>
      <c r="B576" s="83"/>
      <c r="C576" s="83"/>
      <c r="D576" s="84"/>
      <c r="E576" s="81"/>
      <c r="F576" s="81"/>
      <c r="G576" s="85"/>
      <c r="N576" s="86"/>
      <c r="T576" s="81"/>
      <c r="Z576" s="87"/>
      <c r="AA576" s="87"/>
      <c r="AC576" s="87"/>
      <c r="AJ576" s="88"/>
      <c r="BY576" s="81"/>
      <c r="BZ576" s="81"/>
      <c r="CS576" s="82"/>
      <c r="CT576" s="82"/>
      <c r="CU576" s="82"/>
    </row>
    <row r="577" spans="1:99" ht="15.75" customHeight="1" x14ac:dyDescent="0.25">
      <c r="A577" s="83"/>
      <c r="B577" s="83"/>
      <c r="C577" s="83"/>
      <c r="D577" s="84"/>
      <c r="E577" s="81"/>
      <c r="F577" s="81"/>
      <c r="G577" s="85"/>
      <c r="N577" s="86"/>
      <c r="T577" s="81"/>
      <c r="Z577" s="87"/>
      <c r="AA577" s="87"/>
      <c r="AC577" s="87"/>
      <c r="AJ577" s="88"/>
      <c r="BY577" s="81"/>
      <c r="BZ577" s="81"/>
      <c r="CS577" s="82"/>
      <c r="CT577" s="82"/>
      <c r="CU577" s="82"/>
    </row>
    <row r="578" spans="1:99" ht="15.75" customHeight="1" x14ac:dyDescent="0.25">
      <c r="A578" s="83"/>
      <c r="B578" s="83"/>
      <c r="C578" s="83"/>
      <c r="D578" s="84"/>
      <c r="E578" s="81"/>
      <c r="F578" s="81"/>
      <c r="G578" s="85"/>
      <c r="N578" s="86"/>
      <c r="T578" s="81"/>
      <c r="Z578" s="87"/>
      <c r="AA578" s="87"/>
      <c r="AC578" s="87"/>
      <c r="AJ578" s="88"/>
      <c r="BY578" s="81"/>
      <c r="BZ578" s="81"/>
      <c r="CS578" s="82"/>
      <c r="CT578" s="82"/>
      <c r="CU578" s="82"/>
    </row>
    <row r="579" spans="1:99" ht="15.75" customHeight="1" x14ac:dyDescent="0.25">
      <c r="A579" s="83"/>
      <c r="B579" s="83"/>
      <c r="C579" s="83"/>
      <c r="D579" s="84"/>
      <c r="E579" s="81"/>
      <c r="F579" s="81"/>
      <c r="G579" s="85"/>
      <c r="N579" s="86"/>
      <c r="T579" s="81"/>
      <c r="Z579" s="87"/>
      <c r="AA579" s="87"/>
      <c r="AC579" s="87"/>
      <c r="AJ579" s="88"/>
      <c r="BY579" s="81"/>
      <c r="BZ579" s="81"/>
      <c r="CS579" s="82"/>
      <c r="CT579" s="82"/>
      <c r="CU579" s="82"/>
    </row>
    <row r="580" spans="1:99" ht="15.75" customHeight="1" x14ac:dyDescent="0.25">
      <c r="A580" s="83"/>
      <c r="B580" s="83"/>
      <c r="C580" s="83"/>
      <c r="D580" s="84"/>
      <c r="E580" s="81"/>
      <c r="F580" s="81"/>
      <c r="G580" s="85"/>
      <c r="N580" s="86"/>
      <c r="T580" s="81"/>
      <c r="Z580" s="87"/>
      <c r="AA580" s="87"/>
      <c r="AC580" s="87"/>
      <c r="AJ580" s="88"/>
      <c r="BY580" s="81"/>
      <c r="BZ580" s="81"/>
      <c r="CS580" s="82"/>
      <c r="CT580" s="82"/>
      <c r="CU580" s="82"/>
    </row>
    <row r="581" spans="1:99" ht="15.75" customHeight="1" x14ac:dyDescent="0.25">
      <c r="A581" s="83"/>
      <c r="B581" s="83"/>
      <c r="C581" s="83"/>
      <c r="D581" s="84"/>
      <c r="E581" s="81"/>
      <c r="F581" s="81"/>
      <c r="G581" s="85"/>
      <c r="N581" s="86"/>
      <c r="T581" s="81"/>
      <c r="Z581" s="87"/>
      <c r="AA581" s="87"/>
      <c r="AC581" s="87"/>
      <c r="AJ581" s="88"/>
      <c r="BY581" s="81"/>
      <c r="BZ581" s="81"/>
      <c r="CS581" s="82"/>
      <c r="CT581" s="82"/>
      <c r="CU581" s="82"/>
    </row>
    <row r="582" spans="1:99" ht="15.75" customHeight="1" x14ac:dyDescent="0.25">
      <c r="A582" s="83"/>
      <c r="B582" s="83"/>
      <c r="C582" s="83"/>
      <c r="D582" s="84"/>
      <c r="E582" s="81"/>
      <c r="F582" s="81"/>
      <c r="G582" s="85"/>
      <c r="N582" s="86"/>
      <c r="T582" s="81"/>
      <c r="Z582" s="87"/>
      <c r="AA582" s="87"/>
      <c r="AC582" s="87"/>
      <c r="AJ582" s="88"/>
      <c r="BY582" s="81"/>
      <c r="BZ582" s="81"/>
      <c r="CS582" s="82"/>
      <c r="CT582" s="82"/>
      <c r="CU582" s="82"/>
    </row>
    <row r="583" spans="1:99" ht="15.75" customHeight="1" x14ac:dyDescent="0.25">
      <c r="A583" s="83"/>
      <c r="B583" s="83"/>
      <c r="C583" s="83"/>
      <c r="D583" s="84"/>
      <c r="E583" s="81"/>
      <c r="F583" s="81"/>
      <c r="G583" s="85"/>
      <c r="N583" s="86"/>
      <c r="T583" s="81"/>
      <c r="Z583" s="87"/>
      <c r="AA583" s="87"/>
      <c r="AC583" s="87"/>
      <c r="AJ583" s="88"/>
      <c r="BY583" s="81"/>
      <c r="BZ583" s="81"/>
      <c r="CS583" s="82"/>
      <c r="CT583" s="82"/>
      <c r="CU583" s="82"/>
    </row>
    <row r="584" spans="1:99" ht="15.75" customHeight="1" x14ac:dyDescent="0.25">
      <c r="A584" s="83"/>
      <c r="B584" s="83"/>
      <c r="C584" s="83"/>
      <c r="D584" s="84"/>
      <c r="E584" s="81"/>
      <c r="F584" s="81"/>
      <c r="G584" s="85"/>
      <c r="N584" s="86"/>
      <c r="T584" s="81"/>
      <c r="Z584" s="87"/>
      <c r="AA584" s="87"/>
      <c r="AC584" s="87"/>
      <c r="AJ584" s="88"/>
      <c r="BY584" s="81"/>
      <c r="BZ584" s="81"/>
      <c r="CS584" s="82"/>
      <c r="CT584" s="82"/>
      <c r="CU584" s="82"/>
    </row>
    <row r="585" spans="1:99" ht="15.75" customHeight="1" x14ac:dyDescent="0.25">
      <c r="A585" s="83"/>
      <c r="B585" s="83"/>
      <c r="C585" s="83"/>
      <c r="D585" s="84"/>
      <c r="E585" s="81"/>
      <c r="F585" s="81"/>
      <c r="G585" s="85"/>
      <c r="N585" s="86"/>
      <c r="T585" s="81"/>
      <c r="Z585" s="87"/>
      <c r="AA585" s="87"/>
      <c r="AC585" s="87"/>
      <c r="AJ585" s="88"/>
      <c r="BY585" s="81"/>
      <c r="BZ585" s="81"/>
      <c r="CS585" s="82"/>
      <c r="CT585" s="82"/>
      <c r="CU585" s="82"/>
    </row>
    <row r="586" spans="1:99" ht="15.75" customHeight="1" x14ac:dyDescent="0.25">
      <c r="A586" s="83"/>
      <c r="B586" s="83"/>
      <c r="C586" s="83"/>
      <c r="D586" s="84"/>
      <c r="E586" s="81"/>
      <c r="F586" s="81"/>
      <c r="G586" s="85"/>
      <c r="N586" s="86"/>
      <c r="T586" s="81"/>
      <c r="Z586" s="87"/>
      <c r="AA586" s="87"/>
      <c r="AC586" s="87"/>
      <c r="AJ586" s="88"/>
      <c r="BY586" s="81"/>
      <c r="BZ586" s="81"/>
      <c r="CS586" s="82"/>
      <c r="CT586" s="82"/>
      <c r="CU586" s="82"/>
    </row>
    <row r="587" spans="1:99" ht="15.75" customHeight="1" x14ac:dyDescent="0.25">
      <c r="A587" s="83"/>
      <c r="B587" s="83"/>
      <c r="C587" s="83"/>
      <c r="D587" s="84"/>
      <c r="E587" s="81"/>
      <c r="F587" s="81"/>
      <c r="G587" s="85"/>
      <c r="N587" s="86"/>
      <c r="T587" s="81"/>
      <c r="Z587" s="87"/>
      <c r="AA587" s="87"/>
      <c r="AC587" s="87"/>
      <c r="AJ587" s="88"/>
      <c r="BY587" s="81"/>
      <c r="BZ587" s="81"/>
      <c r="CS587" s="82"/>
      <c r="CT587" s="82"/>
      <c r="CU587" s="82"/>
    </row>
    <row r="588" spans="1:99" ht="15.75" customHeight="1" x14ac:dyDescent="0.25">
      <c r="A588" s="83"/>
      <c r="B588" s="83"/>
      <c r="C588" s="83"/>
      <c r="D588" s="84"/>
      <c r="E588" s="81"/>
      <c r="F588" s="81"/>
      <c r="G588" s="85"/>
      <c r="N588" s="86"/>
      <c r="T588" s="81"/>
      <c r="Z588" s="87"/>
      <c r="AA588" s="87"/>
      <c r="AC588" s="87"/>
      <c r="AJ588" s="88"/>
      <c r="BY588" s="81"/>
      <c r="BZ588" s="81"/>
      <c r="CS588" s="82"/>
      <c r="CT588" s="82"/>
      <c r="CU588" s="82"/>
    </row>
    <row r="589" spans="1:99" ht="15.75" customHeight="1" x14ac:dyDescent="0.25">
      <c r="A589" s="83"/>
      <c r="B589" s="83"/>
      <c r="C589" s="83"/>
      <c r="D589" s="84"/>
      <c r="E589" s="81"/>
      <c r="F589" s="81"/>
      <c r="G589" s="85"/>
      <c r="N589" s="86"/>
      <c r="T589" s="81"/>
      <c r="Z589" s="87"/>
      <c r="AA589" s="87"/>
      <c r="AC589" s="87"/>
      <c r="AJ589" s="88"/>
      <c r="BY589" s="81"/>
      <c r="BZ589" s="81"/>
      <c r="CS589" s="82"/>
      <c r="CT589" s="82"/>
      <c r="CU589" s="82"/>
    </row>
    <row r="590" spans="1:99" ht="15.75" customHeight="1" x14ac:dyDescent="0.25">
      <c r="A590" s="83"/>
      <c r="B590" s="83"/>
      <c r="C590" s="83"/>
      <c r="D590" s="84"/>
      <c r="E590" s="81"/>
      <c r="F590" s="81"/>
      <c r="G590" s="85"/>
      <c r="N590" s="86"/>
      <c r="T590" s="81"/>
      <c r="Z590" s="87"/>
      <c r="AA590" s="87"/>
      <c r="AC590" s="87"/>
      <c r="AJ590" s="88"/>
      <c r="BY590" s="81"/>
      <c r="BZ590" s="81"/>
      <c r="CS590" s="82"/>
      <c r="CT590" s="82"/>
      <c r="CU590" s="82"/>
    </row>
    <row r="591" spans="1:99" ht="15.75" customHeight="1" x14ac:dyDescent="0.25">
      <c r="A591" s="83"/>
      <c r="B591" s="83"/>
      <c r="C591" s="83"/>
      <c r="D591" s="84"/>
      <c r="E591" s="81"/>
      <c r="F591" s="81"/>
      <c r="G591" s="85"/>
      <c r="N591" s="86"/>
      <c r="T591" s="81"/>
      <c r="Z591" s="87"/>
      <c r="AA591" s="87"/>
      <c r="AC591" s="87"/>
      <c r="AJ591" s="88"/>
      <c r="BY591" s="81"/>
      <c r="BZ591" s="81"/>
      <c r="CS591" s="82"/>
      <c r="CT591" s="82"/>
      <c r="CU591" s="82"/>
    </row>
    <row r="592" spans="1:99" ht="15.75" customHeight="1" x14ac:dyDescent="0.25">
      <c r="A592" s="83"/>
      <c r="B592" s="83"/>
      <c r="C592" s="83"/>
      <c r="D592" s="84"/>
      <c r="E592" s="81"/>
      <c r="F592" s="81"/>
      <c r="G592" s="85"/>
      <c r="N592" s="86"/>
      <c r="T592" s="81"/>
      <c r="Z592" s="87"/>
      <c r="AA592" s="87"/>
      <c r="AC592" s="87"/>
      <c r="AJ592" s="88"/>
      <c r="BY592" s="81"/>
      <c r="BZ592" s="81"/>
      <c r="CS592" s="82"/>
      <c r="CT592" s="82"/>
      <c r="CU592" s="82"/>
    </row>
    <row r="593" spans="1:99" ht="15.75" customHeight="1" x14ac:dyDescent="0.25">
      <c r="A593" s="83"/>
      <c r="B593" s="83"/>
      <c r="C593" s="83"/>
      <c r="D593" s="84"/>
      <c r="E593" s="81"/>
      <c r="F593" s="81"/>
      <c r="G593" s="85"/>
      <c r="N593" s="86"/>
      <c r="T593" s="81"/>
      <c r="Z593" s="87"/>
      <c r="AA593" s="87"/>
      <c r="AC593" s="87"/>
      <c r="AJ593" s="88"/>
      <c r="BY593" s="81"/>
      <c r="BZ593" s="81"/>
      <c r="CS593" s="82"/>
      <c r="CT593" s="82"/>
      <c r="CU593" s="82"/>
    </row>
    <row r="594" spans="1:99" ht="15.75" customHeight="1" x14ac:dyDescent="0.25">
      <c r="A594" s="83"/>
      <c r="B594" s="83"/>
      <c r="C594" s="83"/>
      <c r="D594" s="84"/>
      <c r="E594" s="81"/>
      <c r="F594" s="81"/>
      <c r="G594" s="85"/>
      <c r="N594" s="86"/>
      <c r="T594" s="81"/>
      <c r="Z594" s="87"/>
      <c r="AA594" s="87"/>
      <c r="AC594" s="87"/>
      <c r="AJ594" s="88"/>
      <c r="BY594" s="81"/>
      <c r="BZ594" s="81"/>
      <c r="CS594" s="82"/>
      <c r="CT594" s="82"/>
      <c r="CU594" s="82"/>
    </row>
    <row r="595" spans="1:99" ht="15.75" customHeight="1" x14ac:dyDescent="0.25">
      <c r="A595" s="83"/>
      <c r="B595" s="83"/>
      <c r="C595" s="83"/>
      <c r="D595" s="84"/>
      <c r="E595" s="81"/>
      <c r="F595" s="81"/>
      <c r="G595" s="85"/>
      <c r="N595" s="86"/>
      <c r="T595" s="81"/>
      <c r="Z595" s="87"/>
      <c r="AA595" s="87"/>
      <c r="AC595" s="87"/>
      <c r="AJ595" s="88"/>
      <c r="BY595" s="81"/>
      <c r="BZ595" s="81"/>
      <c r="CS595" s="82"/>
      <c r="CT595" s="82"/>
      <c r="CU595" s="82"/>
    </row>
    <row r="596" spans="1:99" ht="15.75" customHeight="1" x14ac:dyDescent="0.25">
      <c r="A596" s="83"/>
      <c r="B596" s="83"/>
      <c r="C596" s="83"/>
      <c r="D596" s="84"/>
      <c r="E596" s="81"/>
      <c r="F596" s="81"/>
      <c r="G596" s="85"/>
      <c r="N596" s="86"/>
      <c r="T596" s="81"/>
      <c r="Z596" s="87"/>
      <c r="AA596" s="87"/>
      <c r="AC596" s="87"/>
      <c r="AJ596" s="88"/>
      <c r="BY596" s="81"/>
      <c r="BZ596" s="81"/>
      <c r="CS596" s="82"/>
      <c r="CT596" s="82"/>
      <c r="CU596" s="82"/>
    </row>
    <row r="597" spans="1:99" ht="15.75" customHeight="1" x14ac:dyDescent="0.25">
      <c r="A597" s="83"/>
      <c r="B597" s="83"/>
      <c r="C597" s="83"/>
      <c r="D597" s="84"/>
      <c r="E597" s="81"/>
      <c r="F597" s="81"/>
      <c r="G597" s="85"/>
      <c r="N597" s="86"/>
      <c r="T597" s="81"/>
      <c r="Z597" s="87"/>
      <c r="AA597" s="87"/>
      <c r="AC597" s="87"/>
      <c r="AJ597" s="88"/>
      <c r="BY597" s="81"/>
      <c r="BZ597" s="81"/>
      <c r="CS597" s="82"/>
      <c r="CT597" s="82"/>
      <c r="CU597" s="82"/>
    </row>
    <row r="598" spans="1:99" ht="15.75" customHeight="1" x14ac:dyDescent="0.25">
      <c r="A598" s="83"/>
      <c r="B598" s="83"/>
      <c r="C598" s="83"/>
      <c r="D598" s="84"/>
      <c r="E598" s="81"/>
      <c r="F598" s="81"/>
      <c r="G598" s="85"/>
      <c r="N598" s="86"/>
      <c r="T598" s="81"/>
      <c r="Z598" s="87"/>
      <c r="AA598" s="87"/>
      <c r="AC598" s="87"/>
      <c r="AJ598" s="88"/>
      <c r="BY598" s="81"/>
      <c r="BZ598" s="81"/>
      <c r="CS598" s="82"/>
      <c r="CT598" s="82"/>
      <c r="CU598" s="82"/>
    </row>
    <row r="599" spans="1:99" ht="15.75" customHeight="1" x14ac:dyDescent="0.25">
      <c r="A599" s="83"/>
      <c r="B599" s="83"/>
      <c r="C599" s="83"/>
      <c r="D599" s="84"/>
      <c r="E599" s="81"/>
      <c r="F599" s="81"/>
      <c r="G599" s="85"/>
      <c r="N599" s="86"/>
      <c r="T599" s="81"/>
      <c r="Z599" s="87"/>
      <c r="AA599" s="87"/>
      <c r="AC599" s="87"/>
      <c r="AJ599" s="88"/>
      <c r="BY599" s="81"/>
      <c r="BZ599" s="81"/>
      <c r="CS599" s="82"/>
      <c r="CT599" s="82"/>
      <c r="CU599" s="82"/>
    </row>
    <row r="600" spans="1:99" ht="15.75" customHeight="1" x14ac:dyDescent="0.25">
      <c r="A600" s="83"/>
      <c r="B600" s="83"/>
      <c r="C600" s="83"/>
      <c r="D600" s="84"/>
      <c r="E600" s="81"/>
      <c r="F600" s="81"/>
      <c r="G600" s="85"/>
      <c r="N600" s="86"/>
      <c r="T600" s="81"/>
      <c r="Z600" s="87"/>
      <c r="AA600" s="87"/>
      <c r="AC600" s="87"/>
      <c r="AJ600" s="88"/>
      <c r="BY600" s="81"/>
      <c r="BZ600" s="81"/>
      <c r="CS600" s="82"/>
      <c r="CT600" s="82"/>
      <c r="CU600" s="82"/>
    </row>
    <row r="601" spans="1:99" ht="15.75" customHeight="1" x14ac:dyDescent="0.25">
      <c r="A601" s="83"/>
      <c r="B601" s="83"/>
      <c r="C601" s="83"/>
      <c r="D601" s="84"/>
      <c r="E601" s="81"/>
      <c r="F601" s="81"/>
      <c r="G601" s="85"/>
      <c r="N601" s="86"/>
      <c r="T601" s="81"/>
      <c r="Z601" s="87"/>
      <c r="AA601" s="87"/>
      <c r="AC601" s="87"/>
      <c r="AJ601" s="88"/>
      <c r="BY601" s="81"/>
      <c r="BZ601" s="81"/>
      <c r="CS601" s="82"/>
      <c r="CT601" s="82"/>
      <c r="CU601" s="82"/>
    </row>
    <row r="602" spans="1:99" ht="15.75" customHeight="1" x14ac:dyDescent="0.25">
      <c r="A602" s="83"/>
      <c r="B602" s="83"/>
      <c r="C602" s="83"/>
      <c r="D602" s="84"/>
      <c r="E602" s="81"/>
      <c r="F602" s="81"/>
      <c r="G602" s="85"/>
      <c r="N602" s="86"/>
      <c r="T602" s="81"/>
      <c r="Z602" s="87"/>
      <c r="AA602" s="87"/>
      <c r="AC602" s="87"/>
      <c r="AJ602" s="88"/>
      <c r="BY602" s="81"/>
      <c r="BZ602" s="81"/>
      <c r="CS602" s="82"/>
      <c r="CT602" s="82"/>
      <c r="CU602" s="82"/>
    </row>
    <row r="603" spans="1:99" ht="15.75" customHeight="1" x14ac:dyDescent="0.25">
      <c r="A603" s="83"/>
      <c r="B603" s="83"/>
      <c r="C603" s="83"/>
      <c r="D603" s="84"/>
      <c r="E603" s="81"/>
      <c r="F603" s="81"/>
      <c r="G603" s="85"/>
      <c r="N603" s="86"/>
      <c r="T603" s="81"/>
      <c r="Z603" s="87"/>
      <c r="AA603" s="87"/>
      <c r="AC603" s="87"/>
      <c r="AJ603" s="88"/>
      <c r="BY603" s="81"/>
      <c r="BZ603" s="81"/>
      <c r="CS603" s="82"/>
      <c r="CT603" s="82"/>
      <c r="CU603" s="82"/>
    </row>
    <row r="604" spans="1:99" ht="15.75" customHeight="1" x14ac:dyDescent="0.25">
      <c r="A604" s="83"/>
      <c r="B604" s="83"/>
      <c r="C604" s="83"/>
      <c r="D604" s="84"/>
      <c r="E604" s="81"/>
      <c r="F604" s="81"/>
      <c r="G604" s="85"/>
      <c r="N604" s="86"/>
      <c r="T604" s="81"/>
      <c r="Z604" s="87"/>
      <c r="AA604" s="87"/>
      <c r="AC604" s="87"/>
      <c r="AJ604" s="88"/>
      <c r="BY604" s="81"/>
      <c r="BZ604" s="81"/>
      <c r="CS604" s="82"/>
      <c r="CT604" s="82"/>
      <c r="CU604" s="82"/>
    </row>
    <row r="605" spans="1:99" ht="15.75" customHeight="1" x14ac:dyDescent="0.25">
      <c r="A605" s="83"/>
      <c r="B605" s="83"/>
      <c r="C605" s="83"/>
      <c r="D605" s="84"/>
      <c r="E605" s="81"/>
      <c r="F605" s="81"/>
      <c r="G605" s="85"/>
      <c r="N605" s="86"/>
      <c r="T605" s="81"/>
      <c r="Z605" s="87"/>
      <c r="AA605" s="87"/>
      <c r="AC605" s="87"/>
      <c r="AJ605" s="88"/>
      <c r="BY605" s="81"/>
      <c r="BZ605" s="81"/>
      <c r="CS605" s="82"/>
      <c r="CT605" s="82"/>
      <c r="CU605" s="82"/>
    </row>
    <row r="606" spans="1:99" ht="15.75" customHeight="1" x14ac:dyDescent="0.25">
      <c r="A606" s="83"/>
      <c r="B606" s="83"/>
      <c r="C606" s="83"/>
      <c r="D606" s="84"/>
      <c r="E606" s="81"/>
      <c r="F606" s="81"/>
      <c r="G606" s="85"/>
      <c r="N606" s="86"/>
      <c r="T606" s="81"/>
      <c r="Z606" s="87"/>
      <c r="AA606" s="87"/>
      <c r="AC606" s="87"/>
      <c r="AJ606" s="88"/>
      <c r="BY606" s="81"/>
      <c r="BZ606" s="81"/>
      <c r="CS606" s="82"/>
      <c r="CT606" s="82"/>
      <c r="CU606" s="82"/>
    </row>
    <row r="607" spans="1:99" ht="15.75" customHeight="1" x14ac:dyDescent="0.25">
      <c r="A607" s="83"/>
      <c r="B607" s="83"/>
      <c r="C607" s="83"/>
      <c r="D607" s="84"/>
      <c r="E607" s="81"/>
      <c r="F607" s="81"/>
      <c r="G607" s="85"/>
      <c r="N607" s="86"/>
      <c r="T607" s="81"/>
      <c r="Z607" s="87"/>
      <c r="AA607" s="87"/>
      <c r="AC607" s="87"/>
      <c r="AJ607" s="88"/>
      <c r="BY607" s="81"/>
      <c r="BZ607" s="81"/>
      <c r="CS607" s="82"/>
      <c r="CT607" s="82"/>
      <c r="CU607" s="82"/>
    </row>
    <row r="608" spans="1:99" ht="15.75" customHeight="1" x14ac:dyDescent="0.25">
      <c r="A608" s="83"/>
      <c r="B608" s="83"/>
      <c r="C608" s="83"/>
      <c r="D608" s="84"/>
      <c r="E608" s="81"/>
      <c r="F608" s="81"/>
      <c r="G608" s="85"/>
      <c r="N608" s="86"/>
      <c r="T608" s="81"/>
      <c r="Z608" s="87"/>
      <c r="AA608" s="87"/>
      <c r="AC608" s="87"/>
      <c r="AJ608" s="88"/>
      <c r="BY608" s="81"/>
      <c r="BZ608" s="81"/>
      <c r="CS608" s="82"/>
      <c r="CT608" s="82"/>
      <c r="CU608" s="82"/>
    </row>
    <row r="609" spans="1:99" ht="15.75" customHeight="1" x14ac:dyDescent="0.25">
      <c r="A609" s="83"/>
      <c r="B609" s="83"/>
      <c r="C609" s="83"/>
      <c r="D609" s="84"/>
      <c r="E609" s="81"/>
      <c r="F609" s="81"/>
      <c r="G609" s="85"/>
      <c r="N609" s="86"/>
      <c r="T609" s="81"/>
      <c r="Z609" s="87"/>
      <c r="AA609" s="87"/>
      <c r="AC609" s="87"/>
      <c r="AJ609" s="88"/>
      <c r="BY609" s="81"/>
      <c r="BZ609" s="81"/>
      <c r="CS609" s="82"/>
      <c r="CT609" s="82"/>
      <c r="CU609" s="82"/>
    </row>
    <row r="610" spans="1:99" ht="15.75" customHeight="1" x14ac:dyDescent="0.25">
      <c r="A610" s="83"/>
      <c r="B610" s="83"/>
      <c r="C610" s="83"/>
      <c r="D610" s="84"/>
      <c r="E610" s="81"/>
      <c r="F610" s="81"/>
      <c r="G610" s="85"/>
      <c r="N610" s="86"/>
      <c r="T610" s="81"/>
      <c r="Z610" s="87"/>
      <c r="AA610" s="87"/>
      <c r="AC610" s="87"/>
      <c r="AJ610" s="88"/>
      <c r="BY610" s="81"/>
      <c r="BZ610" s="81"/>
      <c r="CS610" s="82"/>
      <c r="CT610" s="82"/>
      <c r="CU610" s="82"/>
    </row>
    <row r="611" spans="1:99" ht="15.75" customHeight="1" x14ac:dyDescent="0.25">
      <c r="A611" s="83"/>
      <c r="B611" s="83"/>
      <c r="C611" s="83"/>
      <c r="D611" s="84"/>
      <c r="E611" s="81"/>
      <c r="F611" s="81"/>
      <c r="G611" s="85"/>
      <c r="N611" s="86"/>
      <c r="T611" s="81"/>
      <c r="Z611" s="87"/>
      <c r="AA611" s="87"/>
      <c r="AC611" s="87"/>
      <c r="AJ611" s="88"/>
      <c r="BY611" s="81"/>
      <c r="BZ611" s="81"/>
      <c r="CS611" s="82"/>
      <c r="CT611" s="82"/>
      <c r="CU611" s="82"/>
    </row>
    <row r="612" spans="1:99" ht="15.75" customHeight="1" x14ac:dyDescent="0.25">
      <c r="A612" s="83"/>
      <c r="B612" s="83"/>
      <c r="C612" s="83"/>
      <c r="D612" s="84"/>
      <c r="E612" s="81"/>
      <c r="F612" s="81"/>
      <c r="G612" s="85"/>
      <c r="N612" s="86"/>
      <c r="T612" s="81"/>
      <c r="Z612" s="87"/>
      <c r="AA612" s="87"/>
      <c r="AC612" s="87"/>
      <c r="AJ612" s="88"/>
      <c r="BY612" s="81"/>
      <c r="BZ612" s="81"/>
      <c r="CS612" s="82"/>
      <c r="CT612" s="82"/>
      <c r="CU612" s="82"/>
    </row>
    <row r="613" spans="1:99" ht="15.75" customHeight="1" x14ac:dyDescent="0.25">
      <c r="A613" s="83"/>
      <c r="B613" s="83"/>
      <c r="C613" s="83"/>
      <c r="D613" s="84"/>
      <c r="E613" s="81"/>
      <c r="F613" s="81"/>
      <c r="G613" s="85"/>
      <c r="N613" s="86"/>
      <c r="T613" s="81"/>
      <c r="Z613" s="87"/>
      <c r="AA613" s="87"/>
      <c r="AC613" s="87"/>
      <c r="AJ613" s="88"/>
      <c r="BY613" s="81"/>
      <c r="BZ613" s="81"/>
      <c r="CS613" s="82"/>
      <c r="CT613" s="82"/>
      <c r="CU613" s="82"/>
    </row>
    <row r="614" spans="1:99" ht="15.75" customHeight="1" x14ac:dyDescent="0.25">
      <c r="A614" s="83"/>
      <c r="B614" s="83"/>
      <c r="C614" s="83"/>
      <c r="D614" s="84"/>
      <c r="E614" s="81"/>
      <c r="F614" s="81"/>
      <c r="G614" s="85"/>
      <c r="N614" s="86"/>
      <c r="T614" s="81"/>
      <c r="Z614" s="87"/>
      <c r="AA614" s="87"/>
      <c r="AC614" s="87"/>
      <c r="AJ614" s="88"/>
      <c r="BY614" s="81"/>
      <c r="BZ614" s="81"/>
      <c r="CS614" s="82"/>
      <c r="CT614" s="82"/>
      <c r="CU614" s="82"/>
    </row>
    <row r="615" spans="1:99" ht="15.75" customHeight="1" x14ac:dyDescent="0.25">
      <c r="A615" s="83"/>
      <c r="B615" s="83"/>
      <c r="C615" s="83"/>
      <c r="D615" s="84"/>
      <c r="E615" s="81"/>
      <c r="F615" s="81"/>
      <c r="G615" s="85"/>
      <c r="N615" s="86"/>
      <c r="T615" s="81"/>
      <c r="Z615" s="87"/>
      <c r="AA615" s="87"/>
      <c r="AC615" s="87"/>
      <c r="AJ615" s="88"/>
      <c r="BY615" s="81"/>
      <c r="BZ615" s="81"/>
      <c r="CS615" s="82"/>
      <c r="CT615" s="82"/>
      <c r="CU615" s="82"/>
    </row>
    <row r="616" spans="1:99" ht="15.75" customHeight="1" x14ac:dyDescent="0.25">
      <c r="A616" s="83"/>
      <c r="B616" s="83"/>
      <c r="C616" s="83"/>
      <c r="D616" s="84"/>
      <c r="E616" s="81"/>
      <c r="F616" s="81"/>
      <c r="G616" s="85"/>
      <c r="N616" s="86"/>
      <c r="T616" s="81"/>
      <c r="Z616" s="87"/>
      <c r="AA616" s="87"/>
      <c r="AC616" s="87"/>
      <c r="AJ616" s="88"/>
      <c r="BY616" s="81"/>
      <c r="BZ616" s="81"/>
      <c r="CS616" s="82"/>
      <c r="CT616" s="82"/>
      <c r="CU616" s="82"/>
    </row>
    <row r="617" spans="1:99" ht="15.75" customHeight="1" x14ac:dyDescent="0.25">
      <c r="A617" s="83"/>
      <c r="B617" s="83"/>
      <c r="C617" s="83"/>
      <c r="D617" s="84"/>
      <c r="E617" s="81"/>
      <c r="F617" s="81"/>
      <c r="G617" s="85"/>
      <c r="N617" s="86"/>
      <c r="T617" s="81"/>
      <c r="Z617" s="87"/>
      <c r="AA617" s="87"/>
      <c r="AC617" s="87"/>
      <c r="AJ617" s="88"/>
      <c r="BY617" s="81"/>
      <c r="BZ617" s="81"/>
      <c r="CS617" s="82"/>
      <c r="CT617" s="82"/>
      <c r="CU617" s="82"/>
    </row>
    <row r="618" spans="1:99" ht="15.75" customHeight="1" x14ac:dyDescent="0.25">
      <c r="A618" s="83"/>
      <c r="B618" s="83"/>
      <c r="C618" s="83"/>
      <c r="D618" s="84"/>
      <c r="E618" s="81"/>
      <c r="F618" s="81"/>
      <c r="G618" s="85"/>
      <c r="N618" s="86"/>
      <c r="T618" s="81"/>
      <c r="Z618" s="87"/>
      <c r="AA618" s="87"/>
      <c r="AC618" s="87"/>
      <c r="AJ618" s="88"/>
      <c r="BY618" s="81"/>
      <c r="BZ618" s="81"/>
      <c r="CS618" s="82"/>
      <c r="CT618" s="82"/>
      <c r="CU618" s="82"/>
    </row>
    <row r="619" spans="1:99" ht="15.75" customHeight="1" x14ac:dyDescent="0.25">
      <c r="A619" s="83"/>
      <c r="B619" s="83"/>
      <c r="C619" s="83"/>
      <c r="D619" s="84"/>
      <c r="E619" s="81"/>
      <c r="F619" s="81"/>
      <c r="G619" s="85"/>
      <c r="N619" s="86"/>
      <c r="T619" s="81"/>
      <c r="Z619" s="87"/>
      <c r="AA619" s="87"/>
      <c r="AC619" s="87"/>
      <c r="AJ619" s="88"/>
      <c r="BY619" s="81"/>
      <c r="BZ619" s="81"/>
      <c r="CS619" s="82"/>
      <c r="CT619" s="82"/>
      <c r="CU619" s="82"/>
    </row>
    <row r="620" spans="1:99" ht="15.75" customHeight="1" x14ac:dyDescent="0.25">
      <c r="A620" s="83"/>
      <c r="B620" s="83"/>
      <c r="C620" s="83"/>
      <c r="D620" s="84"/>
      <c r="E620" s="81"/>
      <c r="F620" s="81"/>
      <c r="G620" s="85"/>
      <c r="N620" s="86"/>
      <c r="T620" s="81"/>
      <c r="Z620" s="87"/>
      <c r="AA620" s="87"/>
      <c r="AC620" s="87"/>
      <c r="AJ620" s="88"/>
      <c r="BY620" s="81"/>
      <c r="BZ620" s="81"/>
      <c r="CS620" s="82"/>
      <c r="CT620" s="82"/>
      <c r="CU620" s="82"/>
    </row>
    <row r="621" spans="1:99" ht="15.75" customHeight="1" x14ac:dyDescent="0.25">
      <c r="A621" s="83"/>
      <c r="B621" s="83"/>
      <c r="C621" s="83"/>
      <c r="D621" s="84"/>
      <c r="E621" s="81"/>
      <c r="F621" s="81"/>
      <c r="G621" s="85"/>
      <c r="N621" s="86"/>
      <c r="T621" s="81"/>
      <c r="Z621" s="87"/>
      <c r="AA621" s="87"/>
      <c r="AC621" s="87"/>
      <c r="AJ621" s="88"/>
      <c r="BY621" s="81"/>
      <c r="BZ621" s="81"/>
      <c r="CS621" s="82"/>
      <c r="CT621" s="82"/>
      <c r="CU621" s="82"/>
    </row>
    <row r="622" spans="1:99" ht="15.75" customHeight="1" x14ac:dyDescent="0.25">
      <c r="A622" s="83"/>
      <c r="B622" s="83"/>
      <c r="C622" s="83"/>
      <c r="D622" s="84"/>
      <c r="E622" s="81"/>
      <c r="F622" s="81"/>
      <c r="G622" s="85"/>
      <c r="N622" s="86"/>
      <c r="T622" s="81"/>
      <c r="Z622" s="87"/>
      <c r="AA622" s="87"/>
      <c r="AC622" s="87"/>
      <c r="AJ622" s="88"/>
      <c r="BY622" s="81"/>
      <c r="BZ622" s="81"/>
      <c r="CS622" s="82"/>
      <c r="CT622" s="82"/>
      <c r="CU622" s="82"/>
    </row>
    <row r="623" spans="1:99" ht="15.75" customHeight="1" x14ac:dyDescent="0.25">
      <c r="A623" s="83"/>
      <c r="B623" s="83"/>
      <c r="C623" s="83"/>
      <c r="D623" s="84"/>
      <c r="E623" s="81"/>
      <c r="F623" s="81"/>
      <c r="G623" s="85"/>
      <c r="N623" s="86"/>
      <c r="T623" s="81"/>
      <c r="Z623" s="87"/>
      <c r="AA623" s="87"/>
      <c r="AC623" s="87"/>
      <c r="AJ623" s="88"/>
      <c r="BY623" s="81"/>
      <c r="BZ623" s="81"/>
      <c r="CS623" s="82"/>
      <c r="CT623" s="82"/>
      <c r="CU623" s="82"/>
    </row>
    <row r="624" spans="1:99" ht="15.75" customHeight="1" x14ac:dyDescent="0.25">
      <c r="A624" s="83"/>
      <c r="B624" s="83"/>
      <c r="C624" s="83"/>
      <c r="D624" s="84"/>
      <c r="E624" s="81"/>
      <c r="F624" s="81"/>
      <c r="G624" s="85"/>
      <c r="N624" s="86"/>
      <c r="T624" s="81"/>
      <c r="Z624" s="87"/>
      <c r="AA624" s="87"/>
      <c r="AC624" s="87"/>
      <c r="AJ624" s="88"/>
      <c r="BY624" s="81"/>
      <c r="BZ624" s="81"/>
      <c r="CS624" s="82"/>
      <c r="CT624" s="82"/>
      <c r="CU624" s="82"/>
    </row>
    <row r="625" spans="1:99" ht="15.75" customHeight="1" x14ac:dyDescent="0.25">
      <c r="A625" s="83"/>
      <c r="B625" s="83"/>
      <c r="C625" s="83"/>
      <c r="D625" s="84"/>
      <c r="E625" s="81"/>
      <c r="F625" s="81"/>
      <c r="G625" s="85"/>
      <c r="N625" s="86"/>
      <c r="T625" s="81"/>
      <c r="Z625" s="87"/>
      <c r="AA625" s="87"/>
      <c r="AC625" s="87"/>
      <c r="AJ625" s="88"/>
      <c r="BY625" s="81"/>
      <c r="BZ625" s="81"/>
      <c r="CS625" s="82"/>
      <c r="CT625" s="82"/>
      <c r="CU625" s="82"/>
    </row>
    <row r="626" spans="1:99" ht="15.75" customHeight="1" x14ac:dyDescent="0.25">
      <c r="A626" s="83"/>
      <c r="B626" s="83"/>
      <c r="C626" s="83"/>
      <c r="D626" s="84"/>
      <c r="E626" s="81"/>
      <c r="F626" s="81"/>
      <c r="G626" s="85"/>
      <c r="N626" s="86"/>
      <c r="T626" s="81"/>
      <c r="Z626" s="87"/>
      <c r="AA626" s="87"/>
      <c r="AC626" s="87"/>
      <c r="AJ626" s="88"/>
      <c r="BY626" s="81"/>
      <c r="BZ626" s="81"/>
      <c r="CS626" s="82"/>
      <c r="CT626" s="82"/>
      <c r="CU626" s="82"/>
    </row>
    <row r="627" spans="1:99" ht="15.75" customHeight="1" x14ac:dyDescent="0.25">
      <c r="A627" s="83"/>
      <c r="B627" s="83"/>
      <c r="C627" s="83"/>
      <c r="D627" s="84"/>
      <c r="E627" s="81"/>
      <c r="F627" s="81"/>
      <c r="G627" s="85"/>
      <c r="N627" s="86"/>
      <c r="T627" s="81"/>
      <c r="Z627" s="87"/>
      <c r="AA627" s="87"/>
      <c r="AC627" s="87"/>
      <c r="AJ627" s="88"/>
      <c r="BY627" s="81"/>
      <c r="BZ627" s="81"/>
      <c r="CS627" s="82"/>
      <c r="CT627" s="82"/>
      <c r="CU627" s="82"/>
    </row>
    <row r="628" spans="1:99" ht="15.75" customHeight="1" x14ac:dyDescent="0.25">
      <c r="A628" s="83"/>
      <c r="B628" s="83"/>
      <c r="C628" s="83"/>
      <c r="D628" s="84"/>
      <c r="E628" s="81"/>
      <c r="F628" s="81"/>
      <c r="G628" s="85"/>
      <c r="N628" s="86"/>
      <c r="T628" s="81"/>
      <c r="Z628" s="87"/>
      <c r="AA628" s="87"/>
      <c r="AC628" s="87"/>
      <c r="AJ628" s="88"/>
      <c r="BY628" s="81"/>
      <c r="BZ628" s="81"/>
      <c r="CS628" s="82"/>
      <c r="CT628" s="82"/>
      <c r="CU628" s="82"/>
    </row>
    <row r="629" spans="1:99" ht="15.75" customHeight="1" x14ac:dyDescent="0.25">
      <c r="A629" s="83"/>
      <c r="B629" s="83"/>
      <c r="C629" s="83"/>
      <c r="D629" s="84"/>
      <c r="E629" s="81"/>
      <c r="F629" s="81"/>
      <c r="G629" s="85"/>
      <c r="N629" s="86"/>
      <c r="T629" s="81"/>
      <c r="Z629" s="87"/>
      <c r="AA629" s="87"/>
      <c r="AC629" s="87"/>
      <c r="AJ629" s="88"/>
      <c r="BY629" s="81"/>
      <c r="BZ629" s="81"/>
      <c r="CS629" s="82"/>
      <c r="CT629" s="82"/>
      <c r="CU629" s="82"/>
    </row>
    <row r="630" spans="1:99" ht="15.75" customHeight="1" x14ac:dyDescent="0.25">
      <c r="A630" s="83"/>
      <c r="B630" s="83"/>
      <c r="C630" s="83"/>
      <c r="D630" s="84"/>
      <c r="E630" s="81"/>
      <c r="F630" s="81"/>
      <c r="G630" s="85"/>
      <c r="N630" s="86"/>
      <c r="T630" s="81"/>
      <c r="Z630" s="87"/>
      <c r="AA630" s="87"/>
      <c r="AC630" s="87"/>
      <c r="AJ630" s="88"/>
      <c r="BY630" s="81"/>
      <c r="BZ630" s="81"/>
      <c r="CS630" s="82"/>
      <c r="CT630" s="82"/>
      <c r="CU630" s="82"/>
    </row>
    <row r="631" spans="1:99" ht="15.75" customHeight="1" x14ac:dyDescent="0.25">
      <c r="A631" s="83"/>
      <c r="B631" s="83"/>
      <c r="C631" s="83"/>
      <c r="D631" s="84"/>
      <c r="E631" s="81"/>
      <c r="F631" s="81"/>
      <c r="G631" s="85"/>
      <c r="N631" s="86"/>
      <c r="T631" s="81"/>
      <c r="Z631" s="87"/>
      <c r="AA631" s="87"/>
      <c r="AC631" s="87"/>
      <c r="AJ631" s="88"/>
      <c r="BY631" s="81"/>
      <c r="BZ631" s="81"/>
      <c r="CS631" s="82"/>
      <c r="CT631" s="82"/>
      <c r="CU631" s="82"/>
    </row>
    <row r="632" spans="1:99" ht="15.75" customHeight="1" x14ac:dyDescent="0.25">
      <c r="A632" s="83"/>
      <c r="B632" s="83"/>
      <c r="C632" s="83"/>
      <c r="D632" s="84"/>
      <c r="E632" s="81"/>
      <c r="F632" s="81"/>
      <c r="G632" s="85"/>
      <c r="N632" s="86"/>
      <c r="T632" s="81"/>
      <c r="Z632" s="87"/>
      <c r="AA632" s="87"/>
      <c r="AC632" s="87"/>
      <c r="AJ632" s="88"/>
      <c r="BY632" s="81"/>
      <c r="BZ632" s="81"/>
      <c r="CS632" s="82"/>
      <c r="CT632" s="82"/>
      <c r="CU632" s="82"/>
    </row>
    <row r="633" spans="1:99" ht="15.75" customHeight="1" x14ac:dyDescent="0.25">
      <c r="A633" s="83"/>
      <c r="B633" s="83"/>
      <c r="C633" s="83"/>
      <c r="D633" s="84"/>
      <c r="E633" s="81"/>
      <c r="F633" s="81"/>
      <c r="G633" s="85"/>
      <c r="N633" s="86"/>
      <c r="T633" s="81"/>
      <c r="Z633" s="87"/>
      <c r="AA633" s="87"/>
      <c r="AC633" s="87"/>
      <c r="AJ633" s="88"/>
      <c r="BY633" s="81"/>
      <c r="BZ633" s="81"/>
      <c r="CS633" s="82"/>
      <c r="CT633" s="82"/>
      <c r="CU633" s="82"/>
    </row>
    <row r="634" spans="1:99" ht="15.75" customHeight="1" x14ac:dyDescent="0.25">
      <c r="A634" s="83"/>
      <c r="B634" s="83"/>
      <c r="C634" s="83"/>
      <c r="D634" s="84"/>
      <c r="E634" s="81"/>
      <c r="F634" s="81"/>
      <c r="G634" s="85"/>
      <c r="N634" s="86"/>
      <c r="T634" s="81"/>
      <c r="Z634" s="87"/>
      <c r="AA634" s="87"/>
      <c r="AC634" s="87"/>
      <c r="AJ634" s="88"/>
      <c r="BY634" s="81"/>
      <c r="BZ634" s="81"/>
      <c r="CS634" s="82"/>
      <c r="CT634" s="82"/>
      <c r="CU634" s="82"/>
    </row>
    <row r="635" spans="1:99" ht="15.75" customHeight="1" x14ac:dyDescent="0.25">
      <c r="A635" s="83"/>
      <c r="B635" s="83"/>
      <c r="C635" s="83"/>
      <c r="D635" s="84"/>
      <c r="E635" s="81"/>
      <c r="F635" s="81"/>
      <c r="G635" s="85"/>
      <c r="N635" s="86"/>
      <c r="T635" s="81"/>
      <c r="Z635" s="87"/>
      <c r="AA635" s="87"/>
      <c r="AC635" s="87"/>
      <c r="AJ635" s="88"/>
      <c r="BY635" s="81"/>
      <c r="BZ635" s="81"/>
      <c r="CS635" s="82"/>
      <c r="CT635" s="82"/>
      <c r="CU635" s="82"/>
    </row>
    <row r="636" spans="1:99" ht="15.75" customHeight="1" x14ac:dyDescent="0.25">
      <c r="A636" s="83"/>
      <c r="B636" s="83"/>
      <c r="C636" s="83"/>
      <c r="D636" s="84"/>
      <c r="E636" s="81"/>
      <c r="F636" s="81"/>
      <c r="G636" s="85"/>
      <c r="N636" s="86"/>
      <c r="T636" s="81"/>
      <c r="Z636" s="87"/>
      <c r="AA636" s="87"/>
      <c r="AC636" s="87"/>
      <c r="AJ636" s="88"/>
      <c r="BY636" s="81"/>
      <c r="BZ636" s="81"/>
      <c r="CS636" s="82"/>
      <c r="CT636" s="82"/>
      <c r="CU636" s="82"/>
    </row>
    <row r="637" spans="1:99" ht="15.75" customHeight="1" x14ac:dyDescent="0.25">
      <c r="A637" s="83"/>
      <c r="B637" s="83"/>
      <c r="C637" s="83"/>
      <c r="D637" s="84"/>
      <c r="E637" s="81"/>
      <c r="F637" s="81"/>
      <c r="G637" s="85"/>
      <c r="N637" s="86"/>
      <c r="T637" s="81"/>
      <c r="Z637" s="87"/>
      <c r="AA637" s="87"/>
      <c r="AC637" s="87"/>
      <c r="AJ637" s="88"/>
      <c r="BY637" s="81"/>
      <c r="BZ637" s="81"/>
      <c r="CS637" s="82"/>
      <c r="CT637" s="82"/>
      <c r="CU637" s="82"/>
    </row>
    <row r="638" spans="1:99" ht="15.75" customHeight="1" x14ac:dyDescent="0.25">
      <c r="A638" s="83"/>
      <c r="B638" s="83"/>
      <c r="C638" s="83"/>
      <c r="D638" s="84"/>
      <c r="E638" s="81"/>
      <c r="F638" s="81"/>
      <c r="G638" s="85"/>
      <c r="N638" s="86"/>
      <c r="T638" s="81"/>
      <c r="Z638" s="87"/>
      <c r="AA638" s="87"/>
      <c r="AC638" s="87"/>
      <c r="AJ638" s="88"/>
      <c r="BY638" s="81"/>
      <c r="BZ638" s="81"/>
      <c r="CS638" s="82"/>
      <c r="CT638" s="82"/>
      <c r="CU638" s="82"/>
    </row>
    <row r="639" spans="1:99" ht="15.75" customHeight="1" x14ac:dyDescent="0.25">
      <c r="A639" s="83"/>
      <c r="B639" s="83"/>
      <c r="C639" s="83"/>
      <c r="D639" s="84"/>
      <c r="E639" s="81"/>
      <c r="F639" s="81"/>
      <c r="G639" s="85"/>
      <c r="N639" s="86"/>
      <c r="T639" s="81"/>
      <c r="Z639" s="87"/>
      <c r="AA639" s="87"/>
      <c r="AC639" s="87"/>
      <c r="AJ639" s="88"/>
      <c r="BY639" s="81"/>
      <c r="BZ639" s="81"/>
      <c r="CS639" s="82"/>
      <c r="CT639" s="82"/>
      <c r="CU639" s="82"/>
    </row>
    <row r="640" spans="1:99" ht="15.75" customHeight="1" x14ac:dyDescent="0.25">
      <c r="A640" s="83"/>
      <c r="B640" s="83"/>
      <c r="C640" s="83"/>
      <c r="D640" s="84"/>
      <c r="E640" s="81"/>
      <c r="F640" s="81"/>
      <c r="G640" s="85"/>
      <c r="N640" s="86"/>
      <c r="T640" s="81"/>
      <c r="Z640" s="87"/>
      <c r="AA640" s="87"/>
      <c r="AC640" s="87"/>
      <c r="AJ640" s="88"/>
      <c r="BY640" s="81"/>
      <c r="BZ640" s="81"/>
      <c r="CS640" s="82"/>
      <c r="CT640" s="82"/>
      <c r="CU640" s="82"/>
    </row>
    <row r="641" spans="1:99" ht="15.75" customHeight="1" x14ac:dyDescent="0.25">
      <c r="A641" s="83"/>
      <c r="B641" s="83"/>
      <c r="C641" s="83"/>
      <c r="D641" s="84"/>
      <c r="E641" s="81"/>
      <c r="F641" s="81"/>
      <c r="G641" s="85"/>
      <c r="N641" s="86"/>
      <c r="T641" s="81"/>
      <c r="Z641" s="87"/>
      <c r="AA641" s="87"/>
      <c r="AC641" s="87"/>
      <c r="AJ641" s="88"/>
      <c r="BY641" s="81"/>
      <c r="BZ641" s="81"/>
      <c r="CS641" s="82"/>
      <c r="CT641" s="82"/>
      <c r="CU641" s="82"/>
    </row>
    <row r="642" spans="1:99" ht="15.75" customHeight="1" x14ac:dyDescent="0.25">
      <c r="A642" s="83"/>
      <c r="B642" s="83"/>
      <c r="C642" s="83"/>
      <c r="D642" s="84"/>
      <c r="E642" s="81"/>
      <c r="F642" s="81"/>
      <c r="G642" s="85"/>
      <c r="N642" s="86"/>
      <c r="T642" s="81"/>
      <c r="Z642" s="87"/>
      <c r="AA642" s="87"/>
      <c r="AC642" s="87"/>
      <c r="AJ642" s="88"/>
      <c r="BY642" s="81"/>
      <c r="BZ642" s="81"/>
      <c r="CS642" s="82"/>
      <c r="CT642" s="82"/>
      <c r="CU642" s="82"/>
    </row>
    <row r="643" spans="1:99" ht="15.75" customHeight="1" x14ac:dyDescent="0.25">
      <c r="A643" s="83"/>
      <c r="B643" s="83"/>
      <c r="C643" s="83"/>
      <c r="D643" s="84"/>
      <c r="E643" s="81"/>
      <c r="F643" s="81"/>
      <c r="G643" s="85"/>
      <c r="N643" s="86"/>
      <c r="T643" s="81"/>
      <c r="Z643" s="87"/>
      <c r="AA643" s="87"/>
      <c r="AC643" s="87"/>
      <c r="AJ643" s="88"/>
      <c r="BY643" s="81"/>
      <c r="BZ643" s="81"/>
      <c r="CS643" s="82"/>
      <c r="CT643" s="82"/>
      <c r="CU643" s="82"/>
    </row>
    <row r="644" spans="1:99" ht="15.75" customHeight="1" x14ac:dyDescent="0.25">
      <c r="A644" s="83"/>
      <c r="B644" s="83"/>
      <c r="C644" s="83"/>
      <c r="D644" s="84"/>
      <c r="E644" s="81"/>
      <c r="F644" s="81"/>
      <c r="G644" s="85"/>
      <c r="N644" s="86"/>
      <c r="T644" s="81"/>
      <c r="Z644" s="87"/>
      <c r="AA644" s="87"/>
      <c r="AC644" s="87"/>
      <c r="AJ644" s="88"/>
      <c r="BY644" s="81"/>
      <c r="BZ644" s="81"/>
      <c r="CS644" s="82"/>
      <c r="CT644" s="82"/>
      <c r="CU644" s="82"/>
    </row>
    <row r="645" spans="1:99" ht="15.75" customHeight="1" x14ac:dyDescent="0.25">
      <c r="A645" s="83"/>
      <c r="B645" s="83"/>
      <c r="C645" s="83"/>
      <c r="D645" s="84"/>
      <c r="E645" s="81"/>
      <c r="F645" s="81"/>
      <c r="G645" s="85"/>
      <c r="N645" s="86"/>
      <c r="T645" s="81"/>
      <c r="Z645" s="87"/>
      <c r="AA645" s="87"/>
      <c r="AC645" s="87"/>
      <c r="AJ645" s="88"/>
      <c r="BY645" s="81"/>
      <c r="BZ645" s="81"/>
      <c r="CS645" s="82"/>
      <c r="CT645" s="82"/>
      <c r="CU645" s="82"/>
    </row>
    <row r="646" spans="1:99" ht="15.75" customHeight="1" x14ac:dyDescent="0.25">
      <c r="A646" s="83"/>
      <c r="B646" s="83"/>
      <c r="C646" s="83"/>
      <c r="D646" s="84"/>
      <c r="E646" s="81"/>
      <c r="F646" s="81"/>
      <c r="G646" s="85"/>
      <c r="N646" s="86"/>
      <c r="T646" s="81"/>
      <c r="Z646" s="87"/>
      <c r="AA646" s="87"/>
      <c r="AC646" s="87"/>
      <c r="AJ646" s="88"/>
      <c r="BY646" s="81"/>
      <c r="BZ646" s="81"/>
      <c r="CS646" s="82"/>
      <c r="CT646" s="82"/>
      <c r="CU646" s="82"/>
    </row>
    <row r="647" spans="1:99" ht="15.75" customHeight="1" x14ac:dyDescent="0.25">
      <c r="A647" s="83"/>
      <c r="B647" s="83"/>
      <c r="C647" s="83"/>
      <c r="D647" s="84"/>
      <c r="E647" s="81"/>
      <c r="F647" s="81"/>
      <c r="G647" s="85"/>
      <c r="N647" s="86"/>
      <c r="T647" s="81"/>
      <c r="Z647" s="87"/>
      <c r="AA647" s="87"/>
      <c r="AC647" s="87"/>
      <c r="AJ647" s="88"/>
      <c r="BY647" s="81"/>
      <c r="BZ647" s="81"/>
      <c r="CS647" s="82"/>
      <c r="CT647" s="82"/>
      <c r="CU647" s="82"/>
    </row>
    <row r="648" spans="1:99" ht="15.75" customHeight="1" x14ac:dyDescent="0.25">
      <c r="A648" s="83"/>
      <c r="B648" s="83"/>
      <c r="C648" s="83"/>
      <c r="D648" s="84"/>
      <c r="E648" s="81"/>
      <c r="F648" s="81"/>
      <c r="G648" s="85"/>
      <c r="N648" s="86"/>
      <c r="T648" s="81"/>
      <c r="Z648" s="87"/>
      <c r="AA648" s="87"/>
      <c r="AC648" s="87"/>
      <c r="AJ648" s="88"/>
      <c r="BY648" s="81"/>
      <c r="BZ648" s="81"/>
      <c r="CS648" s="82"/>
      <c r="CT648" s="82"/>
      <c r="CU648" s="82"/>
    </row>
    <row r="649" spans="1:99" ht="15.75" customHeight="1" x14ac:dyDescent="0.25">
      <c r="A649" s="83"/>
      <c r="B649" s="83"/>
      <c r="C649" s="83"/>
      <c r="D649" s="84"/>
      <c r="E649" s="81"/>
      <c r="F649" s="81"/>
      <c r="G649" s="85"/>
      <c r="N649" s="86"/>
      <c r="T649" s="81"/>
      <c r="Z649" s="87"/>
      <c r="AA649" s="87"/>
      <c r="AC649" s="87"/>
      <c r="AJ649" s="88"/>
      <c r="BY649" s="81"/>
      <c r="BZ649" s="81"/>
      <c r="CS649" s="82"/>
      <c r="CT649" s="82"/>
      <c r="CU649" s="82"/>
    </row>
    <row r="650" spans="1:99" ht="15.75" customHeight="1" x14ac:dyDescent="0.25">
      <c r="A650" s="83"/>
      <c r="B650" s="83"/>
      <c r="C650" s="83"/>
      <c r="D650" s="84"/>
      <c r="E650" s="81"/>
      <c r="F650" s="81"/>
      <c r="G650" s="85"/>
      <c r="N650" s="86"/>
      <c r="T650" s="81"/>
      <c r="Z650" s="87"/>
      <c r="AA650" s="87"/>
      <c r="AC650" s="87"/>
      <c r="AJ650" s="88"/>
      <c r="BY650" s="81"/>
      <c r="BZ650" s="81"/>
      <c r="CS650" s="82"/>
      <c r="CT650" s="82"/>
      <c r="CU650" s="82"/>
    </row>
    <row r="651" spans="1:99" ht="15.75" customHeight="1" x14ac:dyDescent="0.25">
      <c r="A651" s="83"/>
      <c r="B651" s="83"/>
      <c r="C651" s="83"/>
      <c r="D651" s="84"/>
      <c r="E651" s="81"/>
      <c r="F651" s="81"/>
      <c r="G651" s="85"/>
      <c r="N651" s="86"/>
      <c r="T651" s="81"/>
      <c r="Z651" s="87"/>
      <c r="AA651" s="87"/>
      <c r="AC651" s="87"/>
      <c r="AJ651" s="88"/>
      <c r="BY651" s="81"/>
      <c r="BZ651" s="81"/>
      <c r="CS651" s="82"/>
      <c r="CT651" s="82"/>
      <c r="CU651" s="82"/>
    </row>
    <row r="652" spans="1:99" ht="15.75" customHeight="1" x14ac:dyDescent="0.25">
      <c r="A652" s="83"/>
      <c r="B652" s="83"/>
      <c r="C652" s="83"/>
      <c r="D652" s="84"/>
      <c r="E652" s="81"/>
      <c r="F652" s="81"/>
      <c r="G652" s="85"/>
      <c r="N652" s="86"/>
      <c r="T652" s="81"/>
      <c r="Z652" s="87"/>
      <c r="AA652" s="87"/>
      <c r="AC652" s="87"/>
      <c r="AJ652" s="88"/>
      <c r="BY652" s="81"/>
      <c r="BZ652" s="81"/>
      <c r="CS652" s="82"/>
      <c r="CT652" s="82"/>
      <c r="CU652" s="82"/>
    </row>
    <row r="653" spans="1:99" ht="15.75" customHeight="1" x14ac:dyDescent="0.25">
      <c r="A653" s="83"/>
      <c r="B653" s="83"/>
      <c r="C653" s="83"/>
      <c r="D653" s="84"/>
      <c r="E653" s="81"/>
      <c r="F653" s="81"/>
      <c r="G653" s="85"/>
      <c r="N653" s="86"/>
      <c r="T653" s="81"/>
      <c r="Z653" s="87"/>
      <c r="AA653" s="87"/>
      <c r="AC653" s="87"/>
      <c r="AJ653" s="88"/>
      <c r="BY653" s="81"/>
      <c r="BZ653" s="81"/>
      <c r="CS653" s="82"/>
      <c r="CT653" s="82"/>
      <c r="CU653" s="82"/>
    </row>
    <row r="654" spans="1:99" ht="15.75" customHeight="1" x14ac:dyDescent="0.25">
      <c r="A654" s="83"/>
      <c r="B654" s="83"/>
      <c r="C654" s="83"/>
      <c r="D654" s="84"/>
      <c r="E654" s="81"/>
      <c r="F654" s="81"/>
      <c r="G654" s="85"/>
      <c r="N654" s="86"/>
      <c r="T654" s="81"/>
      <c r="Z654" s="87"/>
      <c r="AA654" s="87"/>
      <c r="AC654" s="87"/>
      <c r="AJ654" s="88"/>
      <c r="BY654" s="81"/>
      <c r="BZ654" s="81"/>
      <c r="CS654" s="82"/>
      <c r="CT654" s="82"/>
      <c r="CU654" s="82"/>
    </row>
    <row r="655" spans="1:99" ht="15.75" customHeight="1" x14ac:dyDescent="0.25">
      <c r="A655" s="83"/>
      <c r="B655" s="83"/>
      <c r="C655" s="83"/>
      <c r="D655" s="84"/>
      <c r="E655" s="81"/>
      <c r="F655" s="81"/>
      <c r="G655" s="85"/>
      <c r="N655" s="86"/>
      <c r="T655" s="81"/>
      <c r="Z655" s="87"/>
      <c r="AA655" s="87"/>
      <c r="AC655" s="87"/>
      <c r="AJ655" s="88"/>
      <c r="BY655" s="81"/>
      <c r="BZ655" s="81"/>
      <c r="CS655" s="82"/>
      <c r="CT655" s="82"/>
      <c r="CU655" s="82"/>
    </row>
    <row r="656" spans="1:99" ht="15.75" customHeight="1" x14ac:dyDescent="0.25">
      <c r="A656" s="83"/>
      <c r="B656" s="83"/>
      <c r="C656" s="83"/>
      <c r="D656" s="84"/>
      <c r="E656" s="81"/>
      <c r="F656" s="81"/>
      <c r="G656" s="85"/>
      <c r="N656" s="86"/>
      <c r="T656" s="81"/>
      <c r="Z656" s="87"/>
      <c r="AA656" s="87"/>
      <c r="AC656" s="87"/>
      <c r="AJ656" s="88"/>
      <c r="BY656" s="81"/>
      <c r="BZ656" s="81"/>
      <c r="CS656" s="82"/>
      <c r="CT656" s="82"/>
      <c r="CU656" s="82"/>
    </row>
    <row r="657" spans="1:99" ht="15.75" customHeight="1" x14ac:dyDescent="0.25">
      <c r="A657" s="83"/>
      <c r="B657" s="83"/>
      <c r="C657" s="83"/>
      <c r="D657" s="84"/>
      <c r="E657" s="81"/>
      <c r="F657" s="81"/>
      <c r="G657" s="85"/>
      <c r="N657" s="86"/>
      <c r="T657" s="81"/>
      <c r="Z657" s="87"/>
      <c r="AA657" s="87"/>
      <c r="AC657" s="87"/>
      <c r="AJ657" s="88"/>
      <c r="BY657" s="81"/>
      <c r="BZ657" s="81"/>
      <c r="CS657" s="82"/>
      <c r="CT657" s="82"/>
      <c r="CU657" s="82"/>
    </row>
    <row r="658" spans="1:99" ht="15.75" customHeight="1" x14ac:dyDescent="0.25">
      <c r="A658" s="83"/>
      <c r="B658" s="83"/>
      <c r="C658" s="83"/>
      <c r="D658" s="84"/>
      <c r="E658" s="81"/>
      <c r="F658" s="81"/>
      <c r="G658" s="85"/>
      <c r="N658" s="86"/>
      <c r="T658" s="81"/>
      <c r="Z658" s="87"/>
      <c r="AA658" s="87"/>
      <c r="AC658" s="87"/>
      <c r="AJ658" s="88"/>
      <c r="BY658" s="81"/>
      <c r="BZ658" s="81"/>
      <c r="CS658" s="82"/>
      <c r="CT658" s="82"/>
      <c r="CU658" s="82"/>
    </row>
    <row r="659" spans="1:99" ht="15.75" customHeight="1" x14ac:dyDescent="0.25">
      <c r="A659" s="83"/>
      <c r="B659" s="83"/>
      <c r="C659" s="83"/>
      <c r="D659" s="84"/>
      <c r="E659" s="81"/>
      <c r="F659" s="81"/>
      <c r="G659" s="85"/>
      <c r="N659" s="86"/>
      <c r="T659" s="81"/>
      <c r="Z659" s="87"/>
      <c r="AA659" s="87"/>
      <c r="AC659" s="87"/>
      <c r="AJ659" s="88"/>
      <c r="BY659" s="81"/>
      <c r="BZ659" s="81"/>
      <c r="CS659" s="82"/>
      <c r="CT659" s="82"/>
      <c r="CU659" s="82"/>
    </row>
    <row r="660" spans="1:99" ht="15.75" customHeight="1" x14ac:dyDescent="0.25">
      <c r="A660" s="83"/>
      <c r="B660" s="83"/>
      <c r="C660" s="83"/>
      <c r="D660" s="84"/>
      <c r="E660" s="81"/>
      <c r="F660" s="81"/>
      <c r="G660" s="85"/>
      <c r="N660" s="86"/>
      <c r="T660" s="81"/>
      <c r="Z660" s="87"/>
      <c r="AA660" s="87"/>
      <c r="AC660" s="87"/>
      <c r="AJ660" s="88"/>
      <c r="BY660" s="81"/>
      <c r="BZ660" s="81"/>
      <c r="CS660" s="82"/>
      <c r="CT660" s="82"/>
      <c r="CU660" s="82"/>
    </row>
    <row r="661" spans="1:99" ht="15.75" customHeight="1" x14ac:dyDescent="0.25">
      <c r="A661" s="83"/>
      <c r="B661" s="83"/>
      <c r="C661" s="83"/>
      <c r="D661" s="84"/>
      <c r="E661" s="81"/>
      <c r="F661" s="81"/>
      <c r="G661" s="85"/>
      <c r="N661" s="86"/>
      <c r="T661" s="81"/>
      <c r="Z661" s="87"/>
      <c r="AA661" s="87"/>
      <c r="AC661" s="87"/>
      <c r="AJ661" s="88"/>
      <c r="BY661" s="81"/>
      <c r="BZ661" s="81"/>
      <c r="CS661" s="82"/>
      <c r="CT661" s="82"/>
      <c r="CU661" s="82"/>
    </row>
    <row r="662" spans="1:99" ht="15.75" customHeight="1" x14ac:dyDescent="0.25">
      <c r="A662" s="83"/>
      <c r="B662" s="83"/>
      <c r="C662" s="83"/>
      <c r="D662" s="84"/>
      <c r="E662" s="81"/>
      <c r="F662" s="81"/>
      <c r="G662" s="85"/>
      <c r="N662" s="86"/>
      <c r="T662" s="81"/>
      <c r="Z662" s="87"/>
      <c r="AA662" s="87"/>
      <c r="AC662" s="87"/>
      <c r="AJ662" s="88"/>
      <c r="BY662" s="81"/>
      <c r="BZ662" s="81"/>
      <c r="CS662" s="82"/>
      <c r="CT662" s="82"/>
      <c r="CU662" s="82"/>
    </row>
    <row r="663" spans="1:99" ht="15.75" customHeight="1" x14ac:dyDescent="0.25">
      <c r="A663" s="83"/>
      <c r="B663" s="83"/>
      <c r="C663" s="83"/>
      <c r="D663" s="84"/>
      <c r="E663" s="81"/>
      <c r="F663" s="81"/>
      <c r="G663" s="85"/>
      <c r="N663" s="86"/>
      <c r="T663" s="81"/>
      <c r="Z663" s="87"/>
      <c r="AA663" s="87"/>
      <c r="AC663" s="87"/>
      <c r="AJ663" s="88"/>
      <c r="BY663" s="81"/>
      <c r="BZ663" s="81"/>
      <c r="CS663" s="82"/>
      <c r="CT663" s="82"/>
      <c r="CU663" s="82"/>
    </row>
    <row r="664" spans="1:99" ht="15.75" customHeight="1" x14ac:dyDescent="0.25">
      <c r="A664" s="83"/>
      <c r="B664" s="83"/>
      <c r="C664" s="83"/>
      <c r="D664" s="84"/>
      <c r="E664" s="81"/>
      <c r="F664" s="81"/>
      <c r="G664" s="85"/>
      <c r="N664" s="86"/>
      <c r="T664" s="81"/>
      <c r="Z664" s="87"/>
      <c r="AA664" s="87"/>
      <c r="AC664" s="87"/>
      <c r="AJ664" s="88"/>
      <c r="BY664" s="81"/>
      <c r="BZ664" s="81"/>
      <c r="CS664" s="82"/>
      <c r="CT664" s="82"/>
      <c r="CU664" s="82"/>
    </row>
    <row r="665" spans="1:99" ht="15.75" customHeight="1" x14ac:dyDescent="0.25">
      <c r="A665" s="83"/>
      <c r="B665" s="83"/>
      <c r="C665" s="83"/>
      <c r="D665" s="84"/>
      <c r="E665" s="81"/>
      <c r="F665" s="81"/>
      <c r="G665" s="85"/>
      <c r="N665" s="86"/>
      <c r="T665" s="81"/>
      <c r="Z665" s="87"/>
      <c r="AA665" s="87"/>
      <c r="AC665" s="87"/>
      <c r="AJ665" s="88"/>
      <c r="BY665" s="81"/>
      <c r="BZ665" s="81"/>
      <c r="CS665" s="82"/>
      <c r="CT665" s="82"/>
      <c r="CU665" s="82"/>
    </row>
    <row r="666" spans="1:99" ht="15.75" customHeight="1" x14ac:dyDescent="0.25">
      <c r="A666" s="83"/>
      <c r="B666" s="83"/>
      <c r="C666" s="83"/>
      <c r="D666" s="84"/>
      <c r="E666" s="81"/>
      <c r="F666" s="81"/>
      <c r="G666" s="85"/>
      <c r="N666" s="86"/>
      <c r="T666" s="81"/>
      <c r="Z666" s="87"/>
      <c r="AA666" s="87"/>
      <c r="AC666" s="87"/>
      <c r="AJ666" s="88"/>
      <c r="BY666" s="81"/>
      <c r="BZ666" s="81"/>
      <c r="CS666" s="82"/>
      <c r="CT666" s="82"/>
      <c r="CU666" s="82"/>
    </row>
    <row r="667" spans="1:99" ht="15.75" customHeight="1" x14ac:dyDescent="0.25">
      <c r="A667" s="83"/>
      <c r="B667" s="83"/>
      <c r="C667" s="83"/>
      <c r="D667" s="84"/>
      <c r="E667" s="81"/>
      <c r="F667" s="81"/>
      <c r="G667" s="85"/>
      <c r="N667" s="86"/>
      <c r="T667" s="81"/>
      <c r="Z667" s="87"/>
      <c r="AA667" s="87"/>
      <c r="AC667" s="87"/>
      <c r="AJ667" s="88"/>
      <c r="BY667" s="81"/>
      <c r="BZ667" s="81"/>
      <c r="CS667" s="82"/>
      <c r="CT667" s="82"/>
      <c r="CU667" s="82"/>
    </row>
    <row r="668" spans="1:99" ht="15.75" customHeight="1" x14ac:dyDescent="0.25">
      <c r="A668" s="83"/>
      <c r="B668" s="83"/>
      <c r="C668" s="83"/>
      <c r="D668" s="84"/>
      <c r="E668" s="81"/>
      <c r="F668" s="81"/>
      <c r="G668" s="85"/>
      <c r="N668" s="86"/>
      <c r="T668" s="81"/>
      <c r="Z668" s="87"/>
      <c r="AA668" s="87"/>
      <c r="AC668" s="87"/>
      <c r="AJ668" s="88"/>
      <c r="BY668" s="81"/>
      <c r="BZ668" s="81"/>
      <c r="CS668" s="82"/>
      <c r="CT668" s="82"/>
      <c r="CU668" s="82"/>
    </row>
    <row r="669" spans="1:99" ht="15.75" customHeight="1" x14ac:dyDescent="0.25">
      <c r="A669" s="83"/>
      <c r="B669" s="83"/>
      <c r="C669" s="83"/>
      <c r="D669" s="84"/>
      <c r="E669" s="81"/>
      <c r="F669" s="81"/>
      <c r="G669" s="85"/>
      <c r="N669" s="86"/>
      <c r="T669" s="81"/>
      <c r="Z669" s="87"/>
      <c r="AA669" s="87"/>
      <c r="AC669" s="87"/>
      <c r="AJ669" s="88"/>
      <c r="BY669" s="81"/>
      <c r="BZ669" s="81"/>
      <c r="CS669" s="82"/>
      <c r="CT669" s="82"/>
      <c r="CU669" s="82"/>
    </row>
    <row r="670" spans="1:99" ht="15.75" customHeight="1" x14ac:dyDescent="0.25">
      <c r="A670" s="83"/>
      <c r="B670" s="83"/>
      <c r="C670" s="83"/>
      <c r="D670" s="84"/>
      <c r="E670" s="81"/>
      <c r="F670" s="81"/>
      <c r="G670" s="85"/>
      <c r="N670" s="86"/>
      <c r="T670" s="81"/>
      <c r="Z670" s="87"/>
      <c r="AA670" s="87"/>
      <c r="AC670" s="87"/>
      <c r="AJ670" s="88"/>
      <c r="BY670" s="81"/>
      <c r="BZ670" s="81"/>
      <c r="CS670" s="82"/>
      <c r="CT670" s="82"/>
      <c r="CU670" s="82"/>
    </row>
    <row r="671" spans="1:99" ht="15.75" customHeight="1" x14ac:dyDescent="0.25">
      <c r="A671" s="83"/>
      <c r="B671" s="83"/>
      <c r="C671" s="83"/>
      <c r="D671" s="84"/>
      <c r="E671" s="81"/>
      <c r="F671" s="81"/>
      <c r="G671" s="85"/>
      <c r="N671" s="86"/>
      <c r="T671" s="81"/>
      <c r="Z671" s="87"/>
      <c r="AA671" s="87"/>
      <c r="AC671" s="87"/>
      <c r="AJ671" s="88"/>
      <c r="BY671" s="81"/>
      <c r="BZ671" s="81"/>
      <c r="CS671" s="82"/>
      <c r="CT671" s="82"/>
      <c r="CU671" s="82"/>
    </row>
    <row r="672" spans="1:99" ht="15.75" customHeight="1" x14ac:dyDescent="0.25">
      <c r="A672" s="83"/>
      <c r="B672" s="83"/>
      <c r="C672" s="83"/>
      <c r="D672" s="84"/>
      <c r="E672" s="81"/>
      <c r="F672" s="81"/>
      <c r="G672" s="85"/>
      <c r="N672" s="86"/>
      <c r="T672" s="81"/>
      <c r="Z672" s="87"/>
      <c r="AA672" s="87"/>
      <c r="AC672" s="87"/>
      <c r="AJ672" s="88"/>
      <c r="BY672" s="81"/>
      <c r="BZ672" s="81"/>
      <c r="CS672" s="82"/>
      <c r="CT672" s="82"/>
      <c r="CU672" s="82"/>
    </row>
    <row r="673" spans="1:99" ht="15.75" customHeight="1" x14ac:dyDescent="0.25">
      <c r="A673" s="83"/>
      <c r="B673" s="83"/>
      <c r="C673" s="83"/>
      <c r="D673" s="84"/>
      <c r="E673" s="81"/>
      <c r="F673" s="81"/>
      <c r="G673" s="85"/>
      <c r="N673" s="86"/>
      <c r="T673" s="81"/>
      <c r="Z673" s="87"/>
      <c r="AA673" s="87"/>
      <c r="AC673" s="87"/>
      <c r="AJ673" s="88"/>
      <c r="BY673" s="81"/>
      <c r="BZ673" s="81"/>
      <c r="CS673" s="82"/>
      <c r="CT673" s="82"/>
      <c r="CU673" s="82"/>
    </row>
    <row r="674" spans="1:99" ht="15.75" customHeight="1" x14ac:dyDescent="0.25">
      <c r="A674" s="83"/>
      <c r="B674" s="83"/>
      <c r="C674" s="83"/>
      <c r="D674" s="84"/>
      <c r="E674" s="81"/>
      <c r="F674" s="81"/>
      <c r="G674" s="85"/>
      <c r="N674" s="86"/>
      <c r="T674" s="81"/>
      <c r="Z674" s="87"/>
      <c r="AA674" s="87"/>
      <c r="AC674" s="87"/>
      <c r="AJ674" s="88"/>
      <c r="BY674" s="81"/>
      <c r="BZ674" s="81"/>
      <c r="CS674" s="82"/>
      <c r="CT674" s="82"/>
      <c r="CU674" s="82"/>
    </row>
    <row r="675" spans="1:99" ht="15.75" customHeight="1" x14ac:dyDescent="0.25">
      <c r="A675" s="83"/>
      <c r="B675" s="83"/>
      <c r="C675" s="83"/>
      <c r="D675" s="84"/>
      <c r="E675" s="81"/>
      <c r="F675" s="81"/>
      <c r="G675" s="85"/>
      <c r="N675" s="86"/>
      <c r="T675" s="81"/>
      <c r="Z675" s="87"/>
      <c r="AA675" s="87"/>
      <c r="AC675" s="87"/>
      <c r="AJ675" s="88"/>
      <c r="BY675" s="81"/>
      <c r="BZ675" s="81"/>
      <c r="CS675" s="82"/>
      <c r="CT675" s="82"/>
      <c r="CU675" s="82"/>
    </row>
    <row r="676" spans="1:99" ht="15.75" customHeight="1" x14ac:dyDescent="0.25">
      <c r="A676" s="83"/>
      <c r="B676" s="83"/>
      <c r="C676" s="83"/>
      <c r="D676" s="84"/>
      <c r="E676" s="81"/>
      <c r="F676" s="81"/>
      <c r="G676" s="85"/>
      <c r="N676" s="86"/>
      <c r="T676" s="81"/>
      <c r="Z676" s="87"/>
      <c r="AA676" s="87"/>
      <c r="AC676" s="87"/>
      <c r="AJ676" s="88"/>
      <c r="BY676" s="81"/>
      <c r="BZ676" s="81"/>
      <c r="CS676" s="82"/>
      <c r="CT676" s="82"/>
      <c r="CU676" s="82"/>
    </row>
    <row r="677" spans="1:99" ht="15.75" customHeight="1" x14ac:dyDescent="0.25">
      <c r="A677" s="83"/>
      <c r="B677" s="83"/>
      <c r="C677" s="83"/>
      <c r="D677" s="84"/>
      <c r="E677" s="81"/>
      <c r="F677" s="81"/>
      <c r="G677" s="85"/>
      <c r="N677" s="86"/>
      <c r="T677" s="81"/>
      <c r="Z677" s="87"/>
      <c r="AA677" s="87"/>
      <c r="AC677" s="87"/>
      <c r="AJ677" s="88"/>
      <c r="BY677" s="81"/>
      <c r="BZ677" s="81"/>
      <c r="CS677" s="82"/>
      <c r="CT677" s="82"/>
      <c r="CU677" s="82"/>
    </row>
    <row r="678" spans="1:99" ht="15.75" customHeight="1" x14ac:dyDescent="0.25">
      <c r="A678" s="83"/>
      <c r="B678" s="83"/>
      <c r="C678" s="83"/>
      <c r="D678" s="84"/>
      <c r="E678" s="81"/>
      <c r="F678" s="81"/>
      <c r="G678" s="85"/>
      <c r="N678" s="86"/>
      <c r="T678" s="81"/>
      <c r="Z678" s="87"/>
      <c r="AA678" s="87"/>
      <c r="AC678" s="87"/>
      <c r="AJ678" s="88"/>
      <c r="BY678" s="81"/>
      <c r="BZ678" s="81"/>
      <c r="CS678" s="82"/>
      <c r="CT678" s="82"/>
      <c r="CU678" s="82"/>
    </row>
    <row r="679" spans="1:99" ht="15.75" customHeight="1" x14ac:dyDescent="0.25">
      <c r="A679" s="83"/>
      <c r="B679" s="83"/>
      <c r="C679" s="83"/>
      <c r="D679" s="84"/>
      <c r="E679" s="81"/>
      <c r="F679" s="81"/>
      <c r="G679" s="85"/>
      <c r="N679" s="86"/>
      <c r="T679" s="81"/>
      <c r="Z679" s="87"/>
      <c r="AA679" s="87"/>
      <c r="AC679" s="87"/>
      <c r="AJ679" s="88"/>
      <c r="BY679" s="81"/>
      <c r="BZ679" s="81"/>
      <c r="CS679" s="82"/>
      <c r="CT679" s="82"/>
      <c r="CU679" s="82"/>
    </row>
    <row r="680" spans="1:99" ht="15.75" customHeight="1" x14ac:dyDescent="0.25">
      <c r="A680" s="83"/>
      <c r="B680" s="83"/>
      <c r="C680" s="83"/>
      <c r="D680" s="84"/>
      <c r="E680" s="81"/>
      <c r="F680" s="81"/>
      <c r="G680" s="85"/>
      <c r="N680" s="86"/>
      <c r="T680" s="81"/>
      <c r="Z680" s="87"/>
      <c r="AA680" s="87"/>
      <c r="AC680" s="87"/>
      <c r="AJ680" s="88"/>
      <c r="BY680" s="81"/>
      <c r="BZ680" s="81"/>
      <c r="CS680" s="82"/>
      <c r="CT680" s="82"/>
      <c r="CU680" s="82"/>
    </row>
    <row r="681" spans="1:99" ht="15.75" customHeight="1" x14ac:dyDescent="0.25">
      <c r="A681" s="83"/>
      <c r="B681" s="83"/>
      <c r="C681" s="83"/>
      <c r="D681" s="84"/>
      <c r="E681" s="81"/>
      <c r="F681" s="81"/>
      <c r="G681" s="85"/>
      <c r="N681" s="86"/>
      <c r="T681" s="81"/>
      <c r="Z681" s="87"/>
      <c r="AA681" s="87"/>
      <c r="AC681" s="87"/>
      <c r="AJ681" s="88"/>
      <c r="BY681" s="81"/>
      <c r="BZ681" s="81"/>
      <c r="CS681" s="82"/>
      <c r="CT681" s="82"/>
      <c r="CU681" s="82"/>
    </row>
    <row r="682" spans="1:99" ht="15.75" customHeight="1" x14ac:dyDescent="0.25">
      <c r="A682" s="83"/>
      <c r="B682" s="83"/>
      <c r="C682" s="83"/>
      <c r="D682" s="84"/>
      <c r="E682" s="81"/>
      <c r="F682" s="81"/>
      <c r="G682" s="85"/>
      <c r="N682" s="86"/>
      <c r="T682" s="81"/>
      <c r="Z682" s="87"/>
      <c r="AA682" s="87"/>
      <c r="AC682" s="87"/>
      <c r="AJ682" s="88"/>
      <c r="BY682" s="81"/>
      <c r="BZ682" s="81"/>
      <c r="CS682" s="82"/>
      <c r="CT682" s="82"/>
      <c r="CU682" s="82"/>
    </row>
    <row r="683" spans="1:99" ht="15.75" customHeight="1" x14ac:dyDescent="0.25">
      <c r="A683" s="83"/>
      <c r="B683" s="83"/>
      <c r="C683" s="83"/>
      <c r="D683" s="84"/>
      <c r="E683" s="81"/>
      <c r="F683" s="81"/>
      <c r="G683" s="85"/>
      <c r="N683" s="86"/>
      <c r="T683" s="81"/>
      <c r="Z683" s="87"/>
      <c r="AA683" s="87"/>
      <c r="AC683" s="87"/>
      <c r="AJ683" s="88"/>
      <c r="BY683" s="81"/>
      <c r="BZ683" s="81"/>
      <c r="CS683" s="82"/>
      <c r="CT683" s="82"/>
      <c r="CU683" s="82"/>
    </row>
    <row r="684" spans="1:99" ht="15.75" customHeight="1" x14ac:dyDescent="0.25">
      <c r="A684" s="83"/>
      <c r="B684" s="83"/>
      <c r="C684" s="83"/>
      <c r="D684" s="84"/>
      <c r="E684" s="81"/>
      <c r="F684" s="81"/>
      <c r="G684" s="85"/>
      <c r="N684" s="86"/>
      <c r="T684" s="81"/>
      <c r="Z684" s="87"/>
      <c r="AA684" s="87"/>
      <c r="AC684" s="87"/>
      <c r="AJ684" s="88"/>
      <c r="BY684" s="81"/>
      <c r="BZ684" s="81"/>
      <c r="CS684" s="82"/>
      <c r="CT684" s="82"/>
      <c r="CU684" s="82"/>
    </row>
    <row r="685" spans="1:99" ht="15.75" customHeight="1" x14ac:dyDescent="0.25">
      <c r="A685" s="83"/>
      <c r="B685" s="83"/>
      <c r="C685" s="83"/>
      <c r="D685" s="84"/>
      <c r="E685" s="81"/>
      <c r="F685" s="81"/>
      <c r="G685" s="85"/>
      <c r="N685" s="86"/>
      <c r="T685" s="81"/>
      <c r="Z685" s="87"/>
      <c r="AA685" s="87"/>
      <c r="AC685" s="87"/>
      <c r="AJ685" s="88"/>
      <c r="BY685" s="81"/>
      <c r="BZ685" s="81"/>
      <c r="CS685" s="82"/>
      <c r="CT685" s="82"/>
      <c r="CU685" s="82"/>
    </row>
    <row r="686" spans="1:99" ht="15.75" customHeight="1" x14ac:dyDescent="0.25">
      <c r="A686" s="83"/>
      <c r="B686" s="83"/>
      <c r="C686" s="83"/>
      <c r="D686" s="84"/>
      <c r="E686" s="81"/>
      <c r="F686" s="81"/>
      <c r="G686" s="85"/>
      <c r="N686" s="86"/>
      <c r="T686" s="81"/>
      <c r="Z686" s="87"/>
      <c r="AA686" s="87"/>
      <c r="AC686" s="87"/>
      <c r="AJ686" s="88"/>
      <c r="BY686" s="81"/>
      <c r="BZ686" s="81"/>
      <c r="CS686" s="82"/>
      <c r="CT686" s="82"/>
      <c r="CU686" s="82"/>
    </row>
    <row r="687" spans="1:99" ht="15.75" customHeight="1" x14ac:dyDescent="0.25">
      <c r="A687" s="83"/>
      <c r="B687" s="83"/>
      <c r="C687" s="83"/>
      <c r="D687" s="84"/>
      <c r="E687" s="81"/>
      <c r="F687" s="81"/>
      <c r="G687" s="85"/>
      <c r="N687" s="86"/>
      <c r="T687" s="81"/>
      <c r="Z687" s="87"/>
      <c r="AA687" s="87"/>
      <c r="AC687" s="87"/>
      <c r="AJ687" s="88"/>
      <c r="BY687" s="81"/>
      <c r="BZ687" s="81"/>
      <c r="CS687" s="82"/>
      <c r="CT687" s="82"/>
      <c r="CU687" s="82"/>
    </row>
    <row r="688" spans="1:99" ht="15.75" customHeight="1" x14ac:dyDescent="0.25">
      <c r="A688" s="83"/>
      <c r="B688" s="83"/>
      <c r="C688" s="83"/>
      <c r="D688" s="84"/>
      <c r="E688" s="81"/>
      <c r="F688" s="81"/>
      <c r="G688" s="85"/>
      <c r="N688" s="86"/>
      <c r="T688" s="81"/>
      <c r="Z688" s="87"/>
      <c r="AA688" s="87"/>
      <c r="AC688" s="87"/>
      <c r="AJ688" s="88"/>
      <c r="BY688" s="81"/>
      <c r="BZ688" s="81"/>
      <c r="CS688" s="82"/>
      <c r="CT688" s="82"/>
      <c r="CU688" s="82"/>
    </row>
    <row r="689" spans="1:99" ht="15.75" customHeight="1" x14ac:dyDescent="0.25">
      <c r="A689" s="83"/>
      <c r="B689" s="83"/>
      <c r="C689" s="83"/>
      <c r="D689" s="84"/>
      <c r="E689" s="81"/>
      <c r="F689" s="81"/>
      <c r="G689" s="85"/>
      <c r="N689" s="86"/>
      <c r="T689" s="81"/>
      <c r="Z689" s="87"/>
      <c r="AA689" s="87"/>
      <c r="AC689" s="87"/>
      <c r="AJ689" s="88"/>
      <c r="BY689" s="81"/>
      <c r="BZ689" s="81"/>
      <c r="CS689" s="82"/>
      <c r="CT689" s="82"/>
      <c r="CU689" s="82"/>
    </row>
    <row r="690" spans="1:99" ht="15.75" customHeight="1" x14ac:dyDescent="0.25">
      <c r="A690" s="83"/>
      <c r="B690" s="83"/>
      <c r="C690" s="83"/>
      <c r="D690" s="84"/>
      <c r="E690" s="81"/>
      <c r="F690" s="81"/>
      <c r="G690" s="85"/>
      <c r="N690" s="86"/>
      <c r="T690" s="81"/>
      <c r="Z690" s="87"/>
      <c r="AA690" s="87"/>
      <c r="AC690" s="87"/>
      <c r="AJ690" s="88"/>
      <c r="BY690" s="81"/>
      <c r="BZ690" s="81"/>
      <c r="CS690" s="82"/>
      <c r="CT690" s="82"/>
      <c r="CU690" s="82"/>
    </row>
    <row r="691" spans="1:99" ht="15.75" customHeight="1" x14ac:dyDescent="0.25">
      <c r="A691" s="83"/>
      <c r="B691" s="83"/>
      <c r="C691" s="83"/>
      <c r="D691" s="84"/>
      <c r="E691" s="81"/>
      <c r="F691" s="81"/>
      <c r="G691" s="85"/>
      <c r="N691" s="86"/>
      <c r="T691" s="81"/>
      <c r="Z691" s="87"/>
      <c r="AA691" s="87"/>
      <c r="AC691" s="87"/>
      <c r="AJ691" s="88"/>
      <c r="BY691" s="81"/>
      <c r="BZ691" s="81"/>
      <c r="CS691" s="82"/>
      <c r="CT691" s="82"/>
      <c r="CU691" s="82"/>
    </row>
    <row r="692" spans="1:99" ht="15.75" customHeight="1" x14ac:dyDescent="0.25">
      <c r="A692" s="83"/>
      <c r="B692" s="83"/>
      <c r="C692" s="83"/>
      <c r="D692" s="84"/>
      <c r="E692" s="81"/>
      <c r="F692" s="81"/>
      <c r="G692" s="85"/>
      <c r="N692" s="86"/>
      <c r="T692" s="81"/>
      <c r="Z692" s="87"/>
      <c r="AA692" s="87"/>
      <c r="AC692" s="87"/>
      <c r="AJ692" s="88"/>
      <c r="BY692" s="81"/>
      <c r="BZ692" s="81"/>
      <c r="CS692" s="82"/>
      <c r="CT692" s="82"/>
      <c r="CU692" s="82"/>
    </row>
    <row r="693" spans="1:99" ht="15.75" customHeight="1" x14ac:dyDescent="0.25">
      <c r="A693" s="83"/>
      <c r="B693" s="83"/>
      <c r="C693" s="83"/>
      <c r="D693" s="84"/>
      <c r="E693" s="81"/>
      <c r="F693" s="81"/>
      <c r="G693" s="85"/>
      <c r="N693" s="86"/>
      <c r="T693" s="81"/>
      <c r="Z693" s="87"/>
      <c r="AA693" s="87"/>
      <c r="AC693" s="87"/>
      <c r="AJ693" s="88"/>
      <c r="BY693" s="81"/>
      <c r="BZ693" s="81"/>
      <c r="CS693" s="82"/>
      <c r="CT693" s="82"/>
      <c r="CU693" s="82"/>
    </row>
    <row r="694" spans="1:99" ht="15.75" customHeight="1" x14ac:dyDescent="0.25">
      <c r="A694" s="83"/>
      <c r="B694" s="83"/>
      <c r="C694" s="83"/>
      <c r="D694" s="84"/>
      <c r="E694" s="81"/>
      <c r="F694" s="81"/>
      <c r="G694" s="85"/>
      <c r="N694" s="86"/>
      <c r="T694" s="81"/>
      <c r="Z694" s="87"/>
      <c r="AA694" s="87"/>
      <c r="AC694" s="87"/>
      <c r="AJ694" s="88"/>
      <c r="BY694" s="81"/>
      <c r="BZ694" s="81"/>
      <c r="CS694" s="82"/>
      <c r="CT694" s="82"/>
      <c r="CU694" s="82"/>
    </row>
    <row r="695" spans="1:99" ht="15.75" customHeight="1" x14ac:dyDescent="0.25">
      <c r="A695" s="83"/>
      <c r="B695" s="83"/>
      <c r="C695" s="83"/>
      <c r="D695" s="84"/>
      <c r="E695" s="81"/>
      <c r="F695" s="81"/>
      <c r="G695" s="85"/>
      <c r="N695" s="86"/>
      <c r="T695" s="81"/>
      <c r="Z695" s="87"/>
      <c r="AA695" s="87"/>
      <c r="AC695" s="87"/>
      <c r="AJ695" s="88"/>
      <c r="BY695" s="81"/>
      <c r="BZ695" s="81"/>
      <c r="CS695" s="82"/>
      <c r="CT695" s="82"/>
      <c r="CU695" s="82"/>
    </row>
    <row r="696" spans="1:99" ht="15.75" customHeight="1" x14ac:dyDescent="0.25">
      <c r="A696" s="83"/>
      <c r="B696" s="83"/>
      <c r="C696" s="83"/>
      <c r="D696" s="84"/>
      <c r="E696" s="81"/>
      <c r="F696" s="81"/>
      <c r="G696" s="85"/>
      <c r="N696" s="86"/>
      <c r="T696" s="81"/>
      <c r="Z696" s="87"/>
      <c r="AA696" s="87"/>
      <c r="AC696" s="87"/>
      <c r="AJ696" s="88"/>
      <c r="BY696" s="81"/>
      <c r="BZ696" s="81"/>
      <c r="CS696" s="82"/>
      <c r="CT696" s="82"/>
      <c r="CU696" s="82"/>
    </row>
    <row r="697" spans="1:99" ht="15.75" customHeight="1" x14ac:dyDescent="0.25">
      <c r="A697" s="83"/>
      <c r="B697" s="83"/>
      <c r="C697" s="83"/>
      <c r="D697" s="84"/>
      <c r="E697" s="81"/>
      <c r="F697" s="81"/>
      <c r="G697" s="85"/>
      <c r="N697" s="86"/>
      <c r="T697" s="81"/>
      <c r="Z697" s="87"/>
      <c r="AA697" s="87"/>
      <c r="AC697" s="87"/>
      <c r="AJ697" s="88"/>
      <c r="BY697" s="81"/>
      <c r="BZ697" s="81"/>
      <c r="CS697" s="82"/>
      <c r="CT697" s="82"/>
      <c r="CU697" s="82"/>
    </row>
    <row r="698" spans="1:99" ht="15.75" customHeight="1" x14ac:dyDescent="0.25">
      <c r="A698" s="83"/>
      <c r="B698" s="83"/>
      <c r="C698" s="83"/>
      <c r="D698" s="84"/>
      <c r="E698" s="81"/>
      <c r="F698" s="81"/>
      <c r="G698" s="85"/>
      <c r="N698" s="86"/>
      <c r="T698" s="81"/>
      <c r="Z698" s="87"/>
      <c r="AA698" s="87"/>
      <c r="AC698" s="87"/>
      <c r="AJ698" s="88"/>
      <c r="BY698" s="81"/>
      <c r="BZ698" s="81"/>
      <c r="CS698" s="82"/>
      <c r="CT698" s="82"/>
      <c r="CU698" s="82"/>
    </row>
    <row r="699" spans="1:99" ht="15.75" customHeight="1" x14ac:dyDescent="0.25">
      <c r="A699" s="83"/>
      <c r="B699" s="83"/>
      <c r="C699" s="83"/>
      <c r="D699" s="84"/>
      <c r="E699" s="81"/>
      <c r="F699" s="81"/>
      <c r="G699" s="85"/>
      <c r="N699" s="86"/>
      <c r="T699" s="81"/>
      <c r="Z699" s="87"/>
      <c r="AA699" s="87"/>
      <c r="AC699" s="87"/>
      <c r="AJ699" s="88"/>
      <c r="BY699" s="81"/>
      <c r="BZ699" s="81"/>
      <c r="CS699" s="82"/>
      <c r="CT699" s="82"/>
      <c r="CU699" s="82"/>
    </row>
    <row r="700" spans="1:99" ht="15.75" customHeight="1" x14ac:dyDescent="0.25">
      <c r="A700" s="83"/>
      <c r="B700" s="83"/>
      <c r="C700" s="83"/>
      <c r="D700" s="84"/>
      <c r="E700" s="81"/>
      <c r="F700" s="81"/>
      <c r="G700" s="85"/>
      <c r="N700" s="86"/>
      <c r="T700" s="81"/>
      <c r="Z700" s="87"/>
      <c r="AA700" s="87"/>
      <c r="AC700" s="87"/>
      <c r="AJ700" s="88"/>
      <c r="BY700" s="81"/>
      <c r="BZ700" s="81"/>
      <c r="CS700" s="82"/>
      <c r="CT700" s="82"/>
      <c r="CU700" s="82"/>
    </row>
    <row r="701" spans="1:99" ht="15.75" customHeight="1" x14ac:dyDescent="0.25">
      <c r="A701" s="83"/>
      <c r="B701" s="83"/>
      <c r="C701" s="83"/>
      <c r="D701" s="84"/>
      <c r="E701" s="81"/>
      <c r="F701" s="81"/>
      <c r="G701" s="85"/>
      <c r="N701" s="86"/>
      <c r="T701" s="81"/>
      <c r="Z701" s="87"/>
      <c r="AA701" s="87"/>
      <c r="AC701" s="87"/>
      <c r="AJ701" s="88"/>
      <c r="BY701" s="81"/>
      <c r="BZ701" s="81"/>
      <c r="CS701" s="82"/>
      <c r="CT701" s="82"/>
      <c r="CU701" s="82"/>
    </row>
    <row r="702" spans="1:99" ht="15.75" customHeight="1" x14ac:dyDescent="0.25">
      <c r="A702" s="83"/>
      <c r="B702" s="83"/>
      <c r="C702" s="83"/>
      <c r="D702" s="84"/>
      <c r="E702" s="81"/>
      <c r="F702" s="81"/>
      <c r="G702" s="85"/>
      <c r="N702" s="86"/>
      <c r="T702" s="81"/>
      <c r="Z702" s="87"/>
      <c r="AA702" s="87"/>
      <c r="AC702" s="87"/>
      <c r="AJ702" s="88"/>
      <c r="BY702" s="81"/>
      <c r="BZ702" s="81"/>
      <c r="CS702" s="82"/>
      <c r="CT702" s="82"/>
      <c r="CU702" s="82"/>
    </row>
    <row r="703" spans="1:99" ht="15.75" customHeight="1" x14ac:dyDescent="0.25">
      <c r="A703" s="83"/>
      <c r="B703" s="83"/>
      <c r="C703" s="83"/>
      <c r="D703" s="84"/>
      <c r="E703" s="81"/>
      <c r="F703" s="81"/>
      <c r="G703" s="85"/>
      <c r="N703" s="86"/>
      <c r="T703" s="81"/>
      <c r="Z703" s="87"/>
      <c r="AA703" s="87"/>
      <c r="AC703" s="87"/>
      <c r="AJ703" s="88"/>
      <c r="BY703" s="81"/>
      <c r="BZ703" s="81"/>
      <c r="CS703" s="82"/>
      <c r="CT703" s="82"/>
      <c r="CU703" s="82"/>
    </row>
    <row r="704" spans="1:99" ht="15.75" customHeight="1" x14ac:dyDescent="0.25">
      <c r="A704" s="83"/>
      <c r="B704" s="83"/>
      <c r="C704" s="83"/>
      <c r="D704" s="84"/>
      <c r="E704" s="81"/>
      <c r="F704" s="81"/>
      <c r="G704" s="85"/>
      <c r="N704" s="86"/>
      <c r="T704" s="81"/>
      <c r="Z704" s="87"/>
      <c r="AA704" s="87"/>
      <c r="AC704" s="87"/>
      <c r="AJ704" s="88"/>
      <c r="BY704" s="81"/>
      <c r="BZ704" s="81"/>
      <c r="CS704" s="82"/>
      <c r="CT704" s="82"/>
      <c r="CU704" s="82"/>
    </row>
    <row r="705" spans="1:99" ht="15.75" customHeight="1" x14ac:dyDescent="0.25">
      <c r="A705" s="83"/>
      <c r="B705" s="83"/>
      <c r="C705" s="83"/>
      <c r="D705" s="84"/>
      <c r="E705" s="81"/>
      <c r="F705" s="81"/>
      <c r="G705" s="85"/>
      <c r="N705" s="86"/>
      <c r="T705" s="81"/>
      <c r="Z705" s="87"/>
      <c r="AA705" s="87"/>
      <c r="AC705" s="87"/>
      <c r="AJ705" s="88"/>
      <c r="BY705" s="81"/>
      <c r="BZ705" s="81"/>
      <c r="CS705" s="82"/>
      <c r="CT705" s="82"/>
      <c r="CU705" s="82"/>
    </row>
    <row r="706" spans="1:99" ht="15.75" customHeight="1" x14ac:dyDescent="0.25">
      <c r="A706" s="83"/>
      <c r="B706" s="83"/>
      <c r="C706" s="83"/>
      <c r="D706" s="84"/>
      <c r="E706" s="81"/>
      <c r="F706" s="81"/>
      <c r="G706" s="85"/>
      <c r="N706" s="86"/>
      <c r="T706" s="81"/>
      <c r="Z706" s="87"/>
      <c r="AA706" s="87"/>
      <c r="AC706" s="87"/>
      <c r="AJ706" s="88"/>
      <c r="BY706" s="81"/>
      <c r="BZ706" s="81"/>
      <c r="CS706" s="82"/>
      <c r="CT706" s="82"/>
      <c r="CU706" s="82"/>
    </row>
    <row r="707" spans="1:99" ht="15.75" customHeight="1" x14ac:dyDescent="0.25">
      <c r="A707" s="83"/>
      <c r="B707" s="83"/>
      <c r="C707" s="83"/>
      <c r="D707" s="84"/>
      <c r="E707" s="81"/>
      <c r="F707" s="81"/>
      <c r="G707" s="85"/>
      <c r="N707" s="86"/>
      <c r="T707" s="81"/>
      <c r="Z707" s="87"/>
      <c r="AA707" s="87"/>
      <c r="AC707" s="87"/>
      <c r="AJ707" s="88"/>
      <c r="BY707" s="81"/>
      <c r="BZ707" s="81"/>
      <c r="CS707" s="82"/>
      <c r="CT707" s="82"/>
      <c r="CU707" s="82"/>
    </row>
    <row r="708" spans="1:99" ht="15.75" customHeight="1" x14ac:dyDescent="0.25">
      <c r="A708" s="83"/>
      <c r="B708" s="83"/>
      <c r="C708" s="83"/>
      <c r="D708" s="84"/>
      <c r="E708" s="81"/>
      <c r="F708" s="81"/>
      <c r="G708" s="85"/>
      <c r="N708" s="86"/>
      <c r="T708" s="81"/>
      <c r="Z708" s="87"/>
      <c r="AA708" s="87"/>
      <c r="AC708" s="87"/>
      <c r="AJ708" s="88"/>
      <c r="BY708" s="81"/>
      <c r="BZ708" s="81"/>
      <c r="CS708" s="82"/>
      <c r="CT708" s="82"/>
      <c r="CU708" s="82"/>
    </row>
    <row r="709" spans="1:99" ht="15.75" customHeight="1" x14ac:dyDescent="0.25">
      <c r="A709" s="83"/>
      <c r="B709" s="83"/>
      <c r="C709" s="83"/>
      <c r="D709" s="84"/>
      <c r="E709" s="81"/>
      <c r="F709" s="81"/>
      <c r="G709" s="85"/>
      <c r="N709" s="86"/>
      <c r="T709" s="81"/>
      <c r="Z709" s="87"/>
      <c r="AA709" s="87"/>
      <c r="AC709" s="87"/>
      <c r="AJ709" s="88"/>
      <c r="BY709" s="81"/>
      <c r="BZ709" s="81"/>
      <c r="CS709" s="82"/>
      <c r="CT709" s="82"/>
      <c r="CU709" s="82"/>
    </row>
    <row r="710" spans="1:99" ht="15.75" customHeight="1" x14ac:dyDescent="0.25">
      <c r="A710" s="83"/>
      <c r="B710" s="83"/>
      <c r="C710" s="83"/>
      <c r="D710" s="84"/>
      <c r="E710" s="81"/>
      <c r="F710" s="81"/>
      <c r="G710" s="85"/>
      <c r="N710" s="86"/>
      <c r="T710" s="81"/>
      <c r="Z710" s="87"/>
      <c r="AA710" s="87"/>
      <c r="AC710" s="87"/>
      <c r="AJ710" s="88"/>
      <c r="BY710" s="81"/>
      <c r="BZ710" s="81"/>
      <c r="CS710" s="82"/>
      <c r="CT710" s="82"/>
      <c r="CU710" s="82"/>
    </row>
    <row r="711" spans="1:99" ht="15.75" customHeight="1" x14ac:dyDescent="0.25">
      <c r="A711" s="83"/>
      <c r="B711" s="83"/>
      <c r="C711" s="83"/>
      <c r="D711" s="84"/>
      <c r="E711" s="81"/>
      <c r="F711" s="81"/>
      <c r="G711" s="85"/>
      <c r="N711" s="86"/>
      <c r="T711" s="81"/>
      <c r="Z711" s="87"/>
      <c r="AA711" s="87"/>
      <c r="AC711" s="87"/>
      <c r="AJ711" s="88"/>
      <c r="BY711" s="81"/>
      <c r="BZ711" s="81"/>
      <c r="CS711" s="82"/>
      <c r="CT711" s="82"/>
      <c r="CU711" s="82"/>
    </row>
    <row r="712" spans="1:99" ht="15.75" customHeight="1" x14ac:dyDescent="0.25">
      <c r="A712" s="83"/>
      <c r="B712" s="83"/>
      <c r="C712" s="83"/>
      <c r="D712" s="84"/>
      <c r="E712" s="81"/>
      <c r="F712" s="81"/>
      <c r="G712" s="85"/>
      <c r="N712" s="86"/>
      <c r="T712" s="81"/>
      <c r="Z712" s="87"/>
      <c r="AA712" s="87"/>
      <c r="AC712" s="87"/>
      <c r="AJ712" s="88"/>
      <c r="BY712" s="81"/>
      <c r="BZ712" s="81"/>
      <c r="CS712" s="82"/>
      <c r="CT712" s="82"/>
      <c r="CU712" s="82"/>
    </row>
    <row r="713" spans="1:99" ht="15.75" customHeight="1" x14ac:dyDescent="0.25">
      <c r="A713" s="83"/>
      <c r="B713" s="83"/>
      <c r="C713" s="83"/>
      <c r="D713" s="84"/>
      <c r="E713" s="81"/>
      <c r="F713" s="81"/>
      <c r="G713" s="85"/>
      <c r="N713" s="86"/>
      <c r="T713" s="81"/>
      <c r="Z713" s="87"/>
      <c r="AA713" s="87"/>
      <c r="AC713" s="87"/>
      <c r="AJ713" s="88"/>
      <c r="BY713" s="81"/>
      <c r="BZ713" s="81"/>
      <c r="CS713" s="82"/>
      <c r="CT713" s="82"/>
      <c r="CU713" s="82"/>
    </row>
    <row r="714" spans="1:99" ht="15.75" customHeight="1" x14ac:dyDescent="0.25">
      <c r="A714" s="83"/>
      <c r="B714" s="83"/>
      <c r="C714" s="83"/>
      <c r="D714" s="84"/>
      <c r="E714" s="81"/>
      <c r="F714" s="81"/>
      <c r="G714" s="85"/>
      <c r="N714" s="86"/>
      <c r="T714" s="81"/>
      <c r="Z714" s="87"/>
      <c r="AA714" s="87"/>
      <c r="AC714" s="87"/>
      <c r="AJ714" s="88"/>
      <c r="BY714" s="81"/>
      <c r="BZ714" s="81"/>
      <c r="CS714" s="82"/>
      <c r="CT714" s="82"/>
      <c r="CU714" s="82"/>
    </row>
    <row r="715" spans="1:99" ht="15.75" customHeight="1" x14ac:dyDescent="0.25">
      <c r="A715" s="83"/>
      <c r="B715" s="83"/>
      <c r="C715" s="83"/>
      <c r="D715" s="84"/>
      <c r="E715" s="81"/>
      <c r="F715" s="81"/>
      <c r="G715" s="85"/>
      <c r="N715" s="86"/>
      <c r="T715" s="81"/>
      <c r="Z715" s="87"/>
      <c r="AA715" s="87"/>
      <c r="AC715" s="87"/>
      <c r="AJ715" s="88"/>
      <c r="BY715" s="81"/>
      <c r="BZ715" s="81"/>
      <c r="CS715" s="82"/>
      <c r="CT715" s="82"/>
      <c r="CU715" s="82"/>
    </row>
    <row r="716" spans="1:99" ht="15.75" customHeight="1" x14ac:dyDescent="0.25">
      <c r="A716" s="83"/>
      <c r="B716" s="83"/>
      <c r="C716" s="83"/>
      <c r="D716" s="84"/>
      <c r="E716" s="81"/>
      <c r="F716" s="81"/>
      <c r="G716" s="85"/>
      <c r="N716" s="86"/>
      <c r="T716" s="81"/>
      <c r="Z716" s="87"/>
      <c r="AA716" s="87"/>
      <c r="AC716" s="87"/>
      <c r="AJ716" s="88"/>
      <c r="BY716" s="81"/>
      <c r="BZ716" s="81"/>
      <c r="CS716" s="82"/>
      <c r="CT716" s="82"/>
      <c r="CU716" s="82"/>
    </row>
    <row r="717" spans="1:99" ht="15.75" customHeight="1" x14ac:dyDescent="0.25">
      <c r="A717" s="83"/>
      <c r="B717" s="83"/>
      <c r="C717" s="83"/>
      <c r="D717" s="84"/>
      <c r="E717" s="81"/>
      <c r="F717" s="81"/>
      <c r="G717" s="85"/>
      <c r="N717" s="86"/>
      <c r="T717" s="81"/>
      <c r="Z717" s="87"/>
      <c r="AA717" s="87"/>
      <c r="AC717" s="87"/>
      <c r="AJ717" s="88"/>
      <c r="BY717" s="81"/>
      <c r="BZ717" s="81"/>
      <c r="CS717" s="82"/>
      <c r="CT717" s="82"/>
      <c r="CU717" s="82"/>
    </row>
    <row r="718" spans="1:99" ht="15.75" customHeight="1" x14ac:dyDescent="0.25">
      <c r="A718" s="83"/>
      <c r="B718" s="83"/>
      <c r="C718" s="83"/>
      <c r="D718" s="84"/>
      <c r="E718" s="81"/>
      <c r="F718" s="81"/>
      <c r="G718" s="85"/>
      <c r="N718" s="86"/>
      <c r="T718" s="81"/>
      <c r="Z718" s="87"/>
      <c r="AA718" s="87"/>
      <c r="AC718" s="87"/>
      <c r="AJ718" s="88"/>
      <c r="BY718" s="81"/>
      <c r="BZ718" s="81"/>
      <c r="CS718" s="82"/>
      <c r="CT718" s="82"/>
      <c r="CU718" s="82"/>
    </row>
    <row r="719" spans="1:99" ht="15.75" customHeight="1" x14ac:dyDescent="0.25">
      <c r="A719" s="83"/>
      <c r="B719" s="83"/>
      <c r="C719" s="83"/>
      <c r="D719" s="84"/>
      <c r="E719" s="81"/>
      <c r="F719" s="81"/>
      <c r="G719" s="85"/>
      <c r="N719" s="86"/>
      <c r="T719" s="81"/>
      <c r="Z719" s="87"/>
      <c r="AA719" s="87"/>
      <c r="AC719" s="87"/>
      <c r="AJ719" s="88"/>
      <c r="BY719" s="81"/>
      <c r="BZ719" s="81"/>
      <c r="CS719" s="82"/>
      <c r="CT719" s="82"/>
      <c r="CU719" s="82"/>
    </row>
    <row r="720" spans="1:99" ht="15.75" customHeight="1" x14ac:dyDescent="0.25">
      <c r="A720" s="83"/>
      <c r="B720" s="83"/>
      <c r="C720" s="83"/>
      <c r="D720" s="84"/>
      <c r="E720" s="81"/>
      <c r="F720" s="81"/>
      <c r="G720" s="85"/>
      <c r="N720" s="86"/>
      <c r="T720" s="81"/>
      <c r="Z720" s="87"/>
      <c r="AA720" s="87"/>
      <c r="AC720" s="87"/>
      <c r="AJ720" s="88"/>
      <c r="BY720" s="81"/>
      <c r="BZ720" s="81"/>
      <c r="CS720" s="82"/>
      <c r="CT720" s="82"/>
      <c r="CU720" s="82"/>
    </row>
    <row r="721" spans="1:99" ht="15.75" customHeight="1" x14ac:dyDescent="0.25">
      <c r="A721" s="83"/>
      <c r="B721" s="83"/>
      <c r="C721" s="83"/>
      <c r="D721" s="84"/>
      <c r="E721" s="81"/>
      <c r="F721" s="81"/>
      <c r="G721" s="85"/>
      <c r="N721" s="86"/>
      <c r="T721" s="81"/>
      <c r="Z721" s="87"/>
      <c r="AA721" s="87"/>
      <c r="AC721" s="87"/>
      <c r="AJ721" s="88"/>
      <c r="BY721" s="81"/>
      <c r="BZ721" s="81"/>
      <c r="CS721" s="82"/>
      <c r="CT721" s="82"/>
      <c r="CU721" s="82"/>
    </row>
    <row r="722" spans="1:99" ht="15.75" customHeight="1" x14ac:dyDescent="0.25">
      <c r="A722" s="83"/>
      <c r="B722" s="83"/>
      <c r="C722" s="83"/>
      <c r="D722" s="84"/>
      <c r="E722" s="81"/>
      <c r="F722" s="81"/>
      <c r="G722" s="85"/>
      <c r="N722" s="86"/>
      <c r="T722" s="81"/>
      <c r="Z722" s="87"/>
      <c r="AA722" s="87"/>
      <c r="AC722" s="87"/>
      <c r="AJ722" s="88"/>
      <c r="BY722" s="81"/>
      <c r="BZ722" s="81"/>
      <c r="CS722" s="82"/>
      <c r="CT722" s="82"/>
      <c r="CU722" s="82"/>
    </row>
    <row r="723" spans="1:99" ht="15.75" customHeight="1" x14ac:dyDescent="0.25">
      <c r="A723" s="83"/>
      <c r="B723" s="83"/>
      <c r="C723" s="83"/>
      <c r="D723" s="84"/>
      <c r="E723" s="81"/>
      <c r="F723" s="81"/>
      <c r="G723" s="85"/>
      <c r="N723" s="86"/>
      <c r="T723" s="81"/>
      <c r="Z723" s="87"/>
      <c r="AA723" s="87"/>
      <c r="AC723" s="87"/>
      <c r="AJ723" s="88"/>
      <c r="BY723" s="81"/>
      <c r="BZ723" s="81"/>
      <c r="CS723" s="82"/>
      <c r="CT723" s="82"/>
      <c r="CU723" s="82"/>
    </row>
    <row r="724" spans="1:99" ht="15.75" customHeight="1" x14ac:dyDescent="0.25">
      <c r="A724" s="83"/>
      <c r="B724" s="83"/>
      <c r="C724" s="83"/>
      <c r="D724" s="84"/>
      <c r="E724" s="81"/>
      <c r="F724" s="81"/>
      <c r="G724" s="85"/>
      <c r="N724" s="86"/>
      <c r="T724" s="81"/>
      <c r="Z724" s="87"/>
      <c r="AA724" s="87"/>
      <c r="AC724" s="87"/>
      <c r="AJ724" s="88"/>
      <c r="BY724" s="81"/>
      <c r="BZ724" s="81"/>
      <c r="CS724" s="82"/>
      <c r="CT724" s="82"/>
      <c r="CU724" s="82"/>
    </row>
    <row r="725" spans="1:99" ht="15.75" customHeight="1" x14ac:dyDescent="0.25">
      <c r="A725" s="83"/>
      <c r="B725" s="83"/>
      <c r="C725" s="83"/>
      <c r="D725" s="84"/>
      <c r="E725" s="81"/>
      <c r="F725" s="81"/>
      <c r="G725" s="85"/>
      <c r="N725" s="86"/>
      <c r="T725" s="81"/>
      <c r="Z725" s="87"/>
      <c r="AA725" s="87"/>
      <c r="AC725" s="87"/>
      <c r="AJ725" s="88"/>
      <c r="BY725" s="81"/>
      <c r="BZ725" s="81"/>
      <c r="CS725" s="82"/>
      <c r="CT725" s="82"/>
      <c r="CU725" s="82"/>
    </row>
    <row r="726" spans="1:99" ht="15.75" customHeight="1" x14ac:dyDescent="0.25">
      <c r="A726" s="83"/>
      <c r="B726" s="83"/>
      <c r="C726" s="83"/>
      <c r="D726" s="84"/>
      <c r="E726" s="81"/>
      <c r="F726" s="81"/>
      <c r="G726" s="85"/>
      <c r="N726" s="86"/>
      <c r="T726" s="81"/>
      <c r="Z726" s="87"/>
      <c r="AA726" s="87"/>
      <c r="AC726" s="87"/>
      <c r="AJ726" s="88"/>
      <c r="BY726" s="81"/>
      <c r="BZ726" s="81"/>
      <c r="CS726" s="82"/>
      <c r="CT726" s="82"/>
      <c r="CU726" s="82"/>
    </row>
    <row r="727" spans="1:99" ht="15.75" customHeight="1" x14ac:dyDescent="0.25">
      <c r="A727" s="83"/>
      <c r="B727" s="83"/>
      <c r="C727" s="83"/>
      <c r="D727" s="84"/>
      <c r="E727" s="81"/>
      <c r="F727" s="81"/>
      <c r="G727" s="85"/>
      <c r="N727" s="86"/>
      <c r="T727" s="81"/>
      <c r="Z727" s="87"/>
      <c r="AA727" s="87"/>
      <c r="AC727" s="87"/>
      <c r="AJ727" s="88"/>
      <c r="BY727" s="81"/>
      <c r="BZ727" s="81"/>
      <c r="CS727" s="82"/>
      <c r="CT727" s="82"/>
      <c r="CU727" s="82"/>
    </row>
    <row r="728" spans="1:99" ht="15.75" customHeight="1" x14ac:dyDescent="0.25">
      <c r="A728" s="83"/>
      <c r="B728" s="83"/>
      <c r="C728" s="83"/>
      <c r="D728" s="84"/>
      <c r="E728" s="81"/>
      <c r="F728" s="81"/>
      <c r="G728" s="85"/>
      <c r="N728" s="86"/>
      <c r="T728" s="81"/>
      <c r="Z728" s="87"/>
      <c r="AA728" s="87"/>
      <c r="AC728" s="87"/>
      <c r="AJ728" s="88"/>
      <c r="BY728" s="81"/>
      <c r="BZ728" s="81"/>
      <c r="CS728" s="82"/>
      <c r="CT728" s="82"/>
      <c r="CU728" s="82"/>
    </row>
    <row r="729" spans="1:99" ht="15.75" customHeight="1" x14ac:dyDescent="0.25">
      <c r="A729" s="83"/>
      <c r="B729" s="83"/>
      <c r="C729" s="83"/>
      <c r="D729" s="84"/>
      <c r="E729" s="81"/>
      <c r="F729" s="81"/>
      <c r="G729" s="85"/>
      <c r="N729" s="86"/>
      <c r="T729" s="81"/>
      <c r="Z729" s="87"/>
      <c r="AA729" s="87"/>
      <c r="AC729" s="87"/>
      <c r="AJ729" s="88"/>
      <c r="BY729" s="81"/>
      <c r="BZ729" s="81"/>
      <c r="CS729" s="82"/>
      <c r="CT729" s="82"/>
      <c r="CU729" s="82"/>
    </row>
    <row r="730" spans="1:99" ht="15.75" customHeight="1" x14ac:dyDescent="0.25">
      <c r="A730" s="83"/>
      <c r="B730" s="83"/>
      <c r="C730" s="83"/>
      <c r="D730" s="84"/>
      <c r="E730" s="81"/>
      <c r="F730" s="81"/>
      <c r="G730" s="85"/>
      <c r="N730" s="86"/>
      <c r="T730" s="81"/>
      <c r="Z730" s="87"/>
      <c r="AA730" s="87"/>
      <c r="AC730" s="87"/>
      <c r="AJ730" s="88"/>
      <c r="BY730" s="81"/>
      <c r="BZ730" s="81"/>
      <c r="CS730" s="82"/>
      <c r="CT730" s="82"/>
      <c r="CU730" s="82"/>
    </row>
    <row r="731" spans="1:99" ht="15.75" customHeight="1" x14ac:dyDescent="0.25">
      <c r="A731" s="83"/>
      <c r="B731" s="83"/>
      <c r="C731" s="83"/>
      <c r="D731" s="84"/>
      <c r="E731" s="81"/>
      <c r="F731" s="81"/>
      <c r="G731" s="85"/>
      <c r="N731" s="86"/>
      <c r="T731" s="81"/>
      <c r="Z731" s="87"/>
      <c r="AA731" s="87"/>
      <c r="AC731" s="87"/>
      <c r="AJ731" s="88"/>
      <c r="BY731" s="81"/>
      <c r="BZ731" s="81"/>
      <c r="CS731" s="82"/>
      <c r="CT731" s="82"/>
      <c r="CU731" s="82"/>
    </row>
    <row r="732" spans="1:99" ht="15.75" customHeight="1" x14ac:dyDescent="0.25">
      <c r="A732" s="83"/>
      <c r="B732" s="83"/>
      <c r="C732" s="83"/>
      <c r="D732" s="84"/>
      <c r="E732" s="81"/>
      <c r="F732" s="81"/>
      <c r="G732" s="85"/>
      <c r="N732" s="86"/>
      <c r="T732" s="81"/>
      <c r="Z732" s="87"/>
      <c r="AA732" s="87"/>
      <c r="AC732" s="87"/>
      <c r="AJ732" s="88"/>
      <c r="BY732" s="81"/>
      <c r="BZ732" s="81"/>
      <c r="CS732" s="82"/>
      <c r="CT732" s="82"/>
      <c r="CU732" s="82"/>
    </row>
    <row r="733" spans="1:99" ht="15.75" customHeight="1" x14ac:dyDescent="0.25">
      <c r="A733" s="83"/>
      <c r="B733" s="83"/>
      <c r="C733" s="83"/>
      <c r="D733" s="84"/>
      <c r="E733" s="81"/>
      <c r="F733" s="81"/>
      <c r="G733" s="85"/>
      <c r="N733" s="86"/>
      <c r="T733" s="81"/>
      <c r="Z733" s="87"/>
      <c r="AA733" s="87"/>
      <c r="AC733" s="87"/>
      <c r="AJ733" s="88"/>
      <c r="BY733" s="81"/>
      <c r="BZ733" s="81"/>
      <c r="CS733" s="82"/>
      <c r="CT733" s="82"/>
      <c r="CU733" s="82"/>
    </row>
    <row r="734" spans="1:99" ht="15.75" customHeight="1" x14ac:dyDescent="0.25">
      <c r="A734" s="83"/>
      <c r="B734" s="83"/>
      <c r="C734" s="83"/>
      <c r="D734" s="84"/>
      <c r="E734" s="81"/>
      <c r="F734" s="81"/>
      <c r="G734" s="85"/>
      <c r="N734" s="86"/>
      <c r="T734" s="81"/>
      <c r="Z734" s="87"/>
      <c r="AA734" s="87"/>
      <c r="AC734" s="87"/>
      <c r="AJ734" s="88"/>
      <c r="BY734" s="81"/>
      <c r="BZ734" s="81"/>
      <c r="CS734" s="82"/>
      <c r="CT734" s="82"/>
      <c r="CU734" s="82"/>
    </row>
    <row r="735" spans="1:99" ht="15.75" customHeight="1" x14ac:dyDescent="0.25">
      <c r="A735" s="83"/>
      <c r="B735" s="83"/>
      <c r="C735" s="83"/>
      <c r="D735" s="84"/>
      <c r="E735" s="81"/>
      <c r="F735" s="81"/>
      <c r="G735" s="85"/>
      <c r="N735" s="86"/>
      <c r="T735" s="81"/>
      <c r="Z735" s="87"/>
      <c r="AA735" s="87"/>
      <c r="AC735" s="87"/>
      <c r="AJ735" s="88"/>
      <c r="BY735" s="81"/>
      <c r="BZ735" s="81"/>
      <c r="CS735" s="82"/>
      <c r="CT735" s="82"/>
      <c r="CU735" s="82"/>
    </row>
    <row r="736" spans="1:99" ht="15.75" customHeight="1" x14ac:dyDescent="0.25">
      <c r="A736" s="83"/>
      <c r="B736" s="83"/>
      <c r="C736" s="83"/>
      <c r="D736" s="84"/>
      <c r="E736" s="81"/>
      <c r="F736" s="81"/>
      <c r="G736" s="85"/>
      <c r="N736" s="86"/>
      <c r="T736" s="81"/>
      <c r="Z736" s="87"/>
      <c r="AA736" s="87"/>
      <c r="AC736" s="87"/>
      <c r="AJ736" s="88"/>
      <c r="BY736" s="81"/>
      <c r="BZ736" s="81"/>
      <c r="CS736" s="82"/>
      <c r="CT736" s="82"/>
      <c r="CU736" s="82"/>
    </row>
    <row r="737" spans="1:99" ht="15.75" customHeight="1" x14ac:dyDescent="0.25">
      <c r="A737" s="83"/>
      <c r="B737" s="83"/>
      <c r="C737" s="83"/>
      <c r="D737" s="84"/>
      <c r="E737" s="81"/>
      <c r="F737" s="81"/>
      <c r="G737" s="85"/>
      <c r="N737" s="86"/>
      <c r="T737" s="81"/>
      <c r="Z737" s="87"/>
      <c r="AA737" s="87"/>
      <c r="AC737" s="87"/>
      <c r="AJ737" s="88"/>
      <c r="BY737" s="81"/>
      <c r="BZ737" s="81"/>
      <c r="CS737" s="82"/>
      <c r="CT737" s="82"/>
      <c r="CU737" s="82"/>
    </row>
    <row r="738" spans="1:99" ht="15.75" customHeight="1" x14ac:dyDescent="0.25">
      <c r="A738" s="83"/>
      <c r="B738" s="83"/>
      <c r="C738" s="83"/>
      <c r="D738" s="84"/>
      <c r="E738" s="81"/>
      <c r="F738" s="81"/>
      <c r="G738" s="85"/>
      <c r="N738" s="86"/>
      <c r="T738" s="81"/>
      <c r="Z738" s="87"/>
      <c r="AA738" s="87"/>
      <c r="AC738" s="87"/>
      <c r="AJ738" s="88"/>
      <c r="BY738" s="81"/>
      <c r="BZ738" s="81"/>
      <c r="CS738" s="82"/>
      <c r="CT738" s="82"/>
      <c r="CU738" s="82"/>
    </row>
    <row r="739" spans="1:99" ht="15.75" customHeight="1" x14ac:dyDescent="0.25">
      <c r="A739" s="83"/>
      <c r="B739" s="83"/>
      <c r="C739" s="83"/>
      <c r="D739" s="84"/>
      <c r="E739" s="81"/>
      <c r="F739" s="81"/>
      <c r="G739" s="85"/>
      <c r="N739" s="86"/>
      <c r="T739" s="81"/>
      <c r="Z739" s="87"/>
      <c r="AA739" s="87"/>
      <c r="AC739" s="87"/>
      <c r="AJ739" s="88"/>
      <c r="BY739" s="81"/>
      <c r="BZ739" s="81"/>
      <c r="CS739" s="82"/>
      <c r="CT739" s="82"/>
      <c r="CU739" s="82"/>
    </row>
    <row r="740" spans="1:99" ht="15.75" customHeight="1" x14ac:dyDescent="0.25">
      <c r="A740" s="83"/>
      <c r="B740" s="83"/>
      <c r="C740" s="83"/>
      <c r="D740" s="84"/>
      <c r="E740" s="81"/>
      <c r="F740" s="81"/>
      <c r="G740" s="85"/>
      <c r="N740" s="86"/>
      <c r="T740" s="81"/>
      <c r="Z740" s="87"/>
      <c r="AA740" s="87"/>
      <c r="AC740" s="87"/>
      <c r="AJ740" s="88"/>
      <c r="BY740" s="81"/>
      <c r="BZ740" s="81"/>
      <c r="CS740" s="82"/>
      <c r="CT740" s="82"/>
      <c r="CU740" s="82"/>
    </row>
    <row r="741" spans="1:99" ht="15.75" customHeight="1" x14ac:dyDescent="0.25">
      <c r="A741" s="83"/>
      <c r="B741" s="83"/>
      <c r="C741" s="83"/>
      <c r="D741" s="84"/>
      <c r="E741" s="81"/>
      <c r="F741" s="81"/>
      <c r="G741" s="85"/>
      <c r="N741" s="86"/>
      <c r="T741" s="81"/>
      <c r="Z741" s="87"/>
      <c r="AA741" s="87"/>
      <c r="AC741" s="87"/>
      <c r="AJ741" s="88"/>
      <c r="BY741" s="81"/>
      <c r="BZ741" s="81"/>
      <c r="CS741" s="82"/>
      <c r="CT741" s="82"/>
      <c r="CU741" s="82"/>
    </row>
    <row r="742" spans="1:99" ht="15.75" customHeight="1" x14ac:dyDescent="0.25">
      <c r="A742" s="83"/>
      <c r="B742" s="83"/>
      <c r="C742" s="83"/>
      <c r="D742" s="84"/>
      <c r="E742" s="81"/>
      <c r="F742" s="81"/>
      <c r="G742" s="85"/>
      <c r="N742" s="86"/>
      <c r="T742" s="81"/>
      <c r="Z742" s="87"/>
      <c r="AA742" s="87"/>
      <c r="AC742" s="87"/>
      <c r="AJ742" s="88"/>
      <c r="BY742" s="81"/>
      <c r="BZ742" s="81"/>
      <c r="CS742" s="82"/>
      <c r="CT742" s="82"/>
      <c r="CU742" s="82"/>
    </row>
    <row r="743" spans="1:99" ht="15.75" customHeight="1" x14ac:dyDescent="0.25">
      <c r="A743" s="83"/>
      <c r="B743" s="83"/>
      <c r="C743" s="83"/>
      <c r="D743" s="84"/>
      <c r="E743" s="81"/>
      <c r="F743" s="81"/>
      <c r="G743" s="85"/>
      <c r="N743" s="86"/>
      <c r="T743" s="81"/>
      <c r="Z743" s="87"/>
      <c r="AA743" s="87"/>
      <c r="AC743" s="87"/>
      <c r="AJ743" s="88"/>
      <c r="BY743" s="81"/>
      <c r="BZ743" s="81"/>
      <c r="CS743" s="82"/>
      <c r="CT743" s="82"/>
      <c r="CU743" s="82"/>
    </row>
    <row r="744" spans="1:99" ht="15.75" customHeight="1" x14ac:dyDescent="0.25">
      <c r="A744" s="83"/>
      <c r="B744" s="83"/>
      <c r="C744" s="83"/>
      <c r="D744" s="84"/>
      <c r="E744" s="81"/>
      <c r="F744" s="81"/>
      <c r="G744" s="85"/>
      <c r="N744" s="86"/>
      <c r="T744" s="81"/>
      <c r="Z744" s="87"/>
      <c r="AA744" s="87"/>
      <c r="AC744" s="87"/>
      <c r="AJ744" s="88"/>
      <c r="BY744" s="81"/>
      <c r="BZ744" s="81"/>
      <c r="CS744" s="82"/>
      <c r="CT744" s="82"/>
      <c r="CU744" s="82"/>
    </row>
    <row r="745" spans="1:99" ht="15.75" customHeight="1" x14ac:dyDescent="0.25">
      <c r="A745" s="83"/>
      <c r="B745" s="83"/>
      <c r="C745" s="83"/>
      <c r="D745" s="84"/>
      <c r="E745" s="81"/>
      <c r="F745" s="81"/>
      <c r="G745" s="85"/>
      <c r="N745" s="86"/>
      <c r="T745" s="81"/>
      <c r="Z745" s="87"/>
      <c r="AA745" s="87"/>
      <c r="AC745" s="87"/>
      <c r="AJ745" s="88"/>
      <c r="BY745" s="81"/>
      <c r="BZ745" s="81"/>
      <c r="CS745" s="82"/>
      <c r="CT745" s="82"/>
      <c r="CU745" s="82"/>
    </row>
    <row r="746" spans="1:99" ht="15.75" customHeight="1" x14ac:dyDescent="0.25">
      <c r="A746" s="83"/>
      <c r="B746" s="83"/>
      <c r="C746" s="83"/>
      <c r="D746" s="84"/>
      <c r="E746" s="81"/>
      <c r="F746" s="81"/>
      <c r="G746" s="85"/>
      <c r="N746" s="86"/>
      <c r="T746" s="81"/>
      <c r="Z746" s="87"/>
      <c r="AA746" s="87"/>
      <c r="AC746" s="87"/>
      <c r="AJ746" s="88"/>
      <c r="BY746" s="81"/>
      <c r="BZ746" s="81"/>
      <c r="CS746" s="82"/>
      <c r="CT746" s="82"/>
      <c r="CU746" s="82"/>
    </row>
    <row r="747" spans="1:99" ht="15.75" customHeight="1" x14ac:dyDescent="0.25">
      <c r="A747" s="83"/>
      <c r="B747" s="83"/>
      <c r="C747" s="83"/>
      <c r="D747" s="84"/>
      <c r="E747" s="81"/>
      <c r="F747" s="81"/>
      <c r="G747" s="85"/>
      <c r="N747" s="86"/>
      <c r="T747" s="81"/>
      <c r="Z747" s="87"/>
      <c r="AA747" s="87"/>
      <c r="AC747" s="87"/>
      <c r="AJ747" s="88"/>
      <c r="BY747" s="81"/>
      <c r="BZ747" s="81"/>
      <c r="CS747" s="82"/>
      <c r="CT747" s="82"/>
      <c r="CU747" s="82"/>
    </row>
    <row r="748" spans="1:99" ht="15.75" customHeight="1" x14ac:dyDescent="0.25">
      <c r="A748" s="83"/>
      <c r="B748" s="83"/>
      <c r="C748" s="83"/>
      <c r="D748" s="84"/>
      <c r="E748" s="81"/>
      <c r="F748" s="81"/>
      <c r="G748" s="85"/>
      <c r="N748" s="86"/>
      <c r="T748" s="81"/>
      <c r="Z748" s="87"/>
      <c r="AA748" s="87"/>
      <c r="AC748" s="87"/>
      <c r="AJ748" s="88"/>
      <c r="BY748" s="81"/>
      <c r="BZ748" s="81"/>
      <c r="CS748" s="82"/>
      <c r="CT748" s="82"/>
      <c r="CU748" s="82"/>
    </row>
    <row r="749" spans="1:99" ht="15.75" customHeight="1" x14ac:dyDescent="0.25">
      <c r="A749" s="83"/>
      <c r="B749" s="83"/>
      <c r="C749" s="83"/>
      <c r="D749" s="84"/>
      <c r="E749" s="81"/>
      <c r="F749" s="81"/>
      <c r="G749" s="85"/>
      <c r="N749" s="86"/>
      <c r="T749" s="81"/>
      <c r="Z749" s="87"/>
      <c r="AA749" s="87"/>
      <c r="AC749" s="87"/>
      <c r="AJ749" s="88"/>
      <c r="BY749" s="81"/>
      <c r="BZ749" s="81"/>
      <c r="CS749" s="82"/>
      <c r="CT749" s="82"/>
      <c r="CU749" s="82"/>
    </row>
    <row r="750" spans="1:99" ht="15.75" customHeight="1" x14ac:dyDescent="0.25">
      <c r="A750" s="83"/>
      <c r="B750" s="83"/>
      <c r="C750" s="83"/>
      <c r="D750" s="84"/>
      <c r="E750" s="81"/>
      <c r="F750" s="81"/>
      <c r="G750" s="85"/>
      <c r="N750" s="86"/>
      <c r="T750" s="81"/>
      <c r="Z750" s="87"/>
      <c r="AA750" s="87"/>
      <c r="AC750" s="87"/>
      <c r="AJ750" s="88"/>
      <c r="BY750" s="81"/>
      <c r="BZ750" s="81"/>
      <c r="CS750" s="82"/>
      <c r="CT750" s="82"/>
      <c r="CU750" s="82"/>
    </row>
    <row r="751" spans="1:99" ht="15.75" customHeight="1" x14ac:dyDescent="0.25">
      <c r="A751" s="83"/>
      <c r="B751" s="83"/>
      <c r="C751" s="83"/>
      <c r="D751" s="84"/>
      <c r="E751" s="81"/>
      <c r="F751" s="81"/>
      <c r="G751" s="85"/>
      <c r="N751" s="86"/>
      <c r="T751" s="81"/>
      <c r="Z751" s="87"/>
      <c r="AA751" s="87"/>
      <c r="AC751" s="87"/>
      <c r="AJ751" s="88"/>
      <c r="BY751" s="81"/>
      <c r="BZ751" s="81"/>
      <c r="CS751" s="82"/>
      <c r="CT751" s="82"/>
      <c r="CU751" s="82"/>
    </row>
    <row r="752" spans="1:99" ht="15.75" customHeight="1" x14ac:dyDescent="0.25">
      <c r="A752" s="83"/>
      <c r="B752" s="83"/>
      <c r="C752" s="83"/>
      <c r="D752" s="84"/>
      <c r="E752" s="81"/>
      <c r="F752" s="81"/>
      <c r="G752" s="85"/>
      <c r="N752" s="86"/>
      <c r="T752" s="81"/>
      <c r="Z752" s="87"/>
      <c r="AA752" s="87"/>
      <c r="AC752" s="87"/>
      <c r="AJ752" s="88"/>
      <c r="BY752" s="81"/>
      <c r="BZ752" s="81"/>
      <c r="CS752" s="82"/>
      <c r="CT752" s="82"/>
      <c r="CU752" s="82"/>
    </row>
    <row r="753" spans="1:99" ht="15.75" customHeight="1" x14ac:dyDescent="0.25">
      <c r="A753" s="83"/>
      <c r="B753" s="83"/>
      <c r="C753" s="83"/>
      <c r="D753" s="84"/>
      <c r="E753" s="81"/>
      <c r="F753" s="81"/>
      <c r="G753" s="85"/>
      <c r="N753" s="86"/>
      <c r="T753" s="81"/>
      <c r="Z753" s="87"/>
      <c r="AA753" s="87"/>
      <c r="AC753" s="87"/>
      <c r="AJ753" s="88"/>
      <c r="BY753" s="81"/>
      <c r="BZ753" s="81"/>
      <c r="CS753" s="82"/>
      <c r="CT753" s="82"/>
      <c r="CU753" s="82"/>
    </row>
    <row r="754" spans="1:99" ht="15.75" customHeight="1" x14ac:dyDescent="0.25">
      <c r="A754" s="83"/>
      <c r="B754" s="83"/>
      <c r="C754" s="83"/>
      <c r="D754" s="84"/>
      <c r="E754" s="81"/>
      <c r="F754" s="81"/>
      <c r="G754" s="85"/>
      <c r="N754" s="86"/>
      <c r="T754" s="81"/>
      <c r="Z754" s="87"/>
      <c r="AA754" s="87"/>
      <c r="AC754" s="87"/>
      <c r="AJ754" s="88"/>
      <c r="BY754" s="81"/>
      <c r="BZ754" s="81"/>
      <c r="CS754" s="82"/>
      <c r="CT754" s="82"/>
      <c r="CU754" s="82"/>
    </row>
    <row r="755" spans="1:99" ht="15.75" customHeight="1" x14ac:dyDescent="0.25">
      <c r="A755" s="83"/>
      <c r="B755" s="83"/>
      <c r="C755" s="83"/>
      <c r="D755" s="84"/>
      <c r="E755" s="81"/>
      <c r="F755" s="81"/>
      <c r="G755" s="85"/>
      <c r="N755" s="86"/>
      <c r="T755" s="81"/>
      <c r="Z755" s="87"/>
      <c r="AA755" s="87"/>
      <c r="AC755" s="87"/>
      <c r="AJ755" s="88"/>
      <c r="BY755" s="81"/>
      <c r="BZ755" s="81"/>
      <c r="CS755" s="82"/>
      <c r="CT755" s="82"/>
      <c r="CU755" s="82"/>
    </row>
    <row r="756" spans="1:99" ht="15.75" customHeight="1" x14ac:dyDescent="0.25">
      <c r="A756" s="83"/>
      <c r="B756" s="83"/>
      <c r="C756" s="83"/>
      <c r="D756" s="84"/>
      <c r="E756" s="81"/>
      <c r="F756" s="81"/>
      <c r="G756" s="85"/>
      <c r="N756" s="86"/>
      <c r="T756" s="81"/>
      <c r="Z756" s="87"/>
      <c r="AA756" s="87"/>
      <c r="AC756" s="87"/>
      <c r="AJ756" s="88"/>
      <c r="BY756" s="81"/>
      <c r="BZ756" s="81"/>
      <c r="CS756" s="82"/>
      <c r="CT756" s="82"/>
      <c r="CU756" s="82"/>
    </row>
    <row r="757" spans="1:99" ht="15.75" customHeight="1" x14ac:dyDescent="0.25">
      <c r="A757" s="83"/>
      <c r="B757" s="83"/>
      <c r="C757" s="83"/>
      <c r="D757" s="84"/>
      <c r="E757" s="81"/>
      <c r="F757" s="81"/>
      <c r="G757" s="85"/>
      <c r="N757" s="86"/>
      <c r="T757" s="81"/>
      <c r="Z757" s="87"/>
      <c r="AA757" s="87"/>
      <c r="AC757" s="87"/>
      <c r="AJ757" s="88"/>
      <c r="BY757" s="81"/>
      <c r="BZ757" s="81"/>
      <c r="CS757" s="82"/>
      <c r="CT757" s="82"/>
      <c r="CU757" s="82"/>
    </row>
    <row r="758" spans="1:99" ht="15.75" customHeight="1" x14ac:dyDescent="0.25">
      <c r="A758" s="83"/>
      <c r="B758" s="83"/>
      <c r="C758" s="83"/>
      <c r="D758" s="84"/>
      <c r="E758" s="81"/>
      <c r="F758" s="81"/>
      <c r="G758" s="85"/>
      <c r="N758" s="86"/>
      <c r="T758" s="81"/>
      <c r="Z758" s="87"/>
      <c r="AA758" s="87"/>
      <c r="AC758" s="87"/>
      <c r="AJ758" s="88"/>
      <c r="BY758" s="81"/>
      <c r="BZ758" s="81"/>
      <c r="CS758" s="82"/>
      <c r="CT758" s="82"/>
      <c r="CU758" s="82"/>
    </row>
    <row r="759" spans="1:99" ht="15.75" customHeight="1" x14ac:dyDescent="0.25">
      <c r="A759" s="83"/>
      <c r="B759" s="83"/>
      <c r="C759" s="83"/>
      <c r="D759" s="84"/>
      <c r="E759" s="81"/>
      <c r="F759" s="81"/>
      <c r="G759" s="85"/>
      <c r="N759" s="86"/>
      <c r="T759" s="81"/>
      <c r="Z759" s="87"/>
      <c r="AA759" s="87"/>
      <c r="AC759" s="87"/>
      <c r="AJ759" s="88"/>
      <c r="BY759" s="81"/>
      <c r="BZ759" s="81"/>
      <c r="CS759" s="82"/>
      <c r="CT759" s="82"/>
      <c r="CU759" s="82"/>
    </row>
    <row r="760" spans="1:99" ht="15.75" customHeight="1" x14ac:dyDescent="0.25">
      <c r="A760" s="83"/>
      <c r="B760" s="83"/>
      <c r="C760" s="83"/>
      <c r="D760" s="84"/>
      <c r="E760" s="81"/>
      <c r="F760" s="81"/>
      <c r="G760" s="85"/>
      <c r="N760" s="86"/>
      <c r="T760" s="81"/>
      <c r="Z760" s="87"/>
      <c r="AA760" s="87"/>
      <c r="AC760" s="87"/>
      <c r="AJ760" s="88"/>
      <c r="BY760" s="81"/>
      <c r="BZ760" s="81"/>
      <c r="CS760" s="82"/>
      <c r="CT760" s="82"/>
      <c r="CU760" s="82"/>
    </row>
    <row r="761" spans="1:99" ht="15.75" customHeight="1" x14ac:dyDescent="0.25">
      <c r="A761" s="83"/>
      <c r="B761" s="83"/>
      <c r="C761" s="83"/>
      <c r="D761" s="84"/>
      <c r="E761" s="81"/>
      <c r="F761" s="81"/>
      <c r="G761" s="85"/>
      <c r="N761" s="86"/>
      <c r="T761" s="81"/>
      <c r="Z761" s="87"/>
      <c r="AA761" s="87"/>
      <c r="AC761" s="87"/>
      <c r="AJ761" s="88"/>
      <c r="BY761" s="81"/>
      <c r="BZ761" s="81"/>
      <c r="CS761" s="82"/>
      <c r="CT761" s="82"/>
      <c r="CU761" s="82"/>
    </row>
    <row r="762" spans="1:99" ht="15.75" customHeight="1" x14ac:dyDescent="0.25">
      <c r="A762" s="83"/>
      <c r="B762" s="83"/>
      <c r="C762" s="83"/>
      <c r="D762" s="84"/>
      <c r="E762" s="81"/>
      <c r="F762" s="81"/>
      <c r="G762" s="85"/>
      <c r="N762" s="86"/>
      <c r="T762" s="81"/>
      <c r="Z762" s="87"/>
      <c r="AA762" s="87"/>
      <c r="AC762" s="87"/>
      <c r="AJ762" s="88"/>
      <c r="BY762" s="81"/>
      <c r="BZ762" s="81"/>
      <c r="CS762" s="82"/>
      <c r="CT762" s="82"/>
      <c r="CU762" s="82"/>
    </row>
    <row r="763" spans="1:99" ht="15.75" customHeight="1" x14ac:dyDescent="0.25">
      <c r="A763" s="83"/>
      <c r="B763" s="83"/>
      <c r="C763" s="83"/>
      <c r="D763" s="84"/>
      <c r="E763" s="81"/>
      <c r="F763" s="81"/>
      <c r="G763" s="85"/>
      <c r="N763" s="86"/>
      <c r="T763" s="81"/>
      <c r="Z763" s="87"/>
      <c r="AA763" s="87"/>
      <c r="AC763" s="87"/>
      <c r="AJ763" s="88"/>
      <c r="BY763" s="81"/>
      <c r="BZ763" s="81"/>
      <c r="CS763" s="82"/>
      <c r="CT763" s="82"/>
      <c r="CU763" s="82"/>
    </row>
    <row r="764" spans="1:99" ht="15.75" customHeight="1" x14ac:dyDescent="0.25">
      <c r="A764" s="83"/>
      <c r="B764" s="83"/>
      <c r="C764" s="83"/>
      <c r="D764" s="84"/>
      <c r="E764" s="81"/>
      <c r="F764" s="81"/>
      <c r="G764" s="85"/>
      <c r="N764" s="86"/>
      <c r="T764" s="81"/>
      <c r="Z764" s="87"/>
      <c r="AA764" s="87"/>
      <c r="AC764" s="87"/>
      <c r="AJ764" s="88"/>
      <c r="BY764" s="81"/>
      <c r="BZ764" s="81"/>
      <c r="CS764" s="82"/>
      <c r="CT764" s="82"/>
      <c r="CU764" s="82"/>
    </row>
    <row r="765" spans="1:99" ht="15.75" customHeight="1" x14ac:dyDescent="0.25">
      <c r="A765" s="83"/>
      <c r="B765" s="83"/>
      <c r="C765" s="83"/>
      <c r="D765" s="84"/>
      <c r="E765" s="81"/>
      <c r="F765" s="81"/>
      <c r="G765" s="85"/>
      <c r="N765" s="86"/>
      <c r="T765" s="81"/>
      <c r="Z765" s="87"/>
      <c r="AA765" s="87"/>
      <c r="AC765" s="87"/>
      <c r="AJ765" s="88"/>
      <c r="BY765" s="81"/>
      <c r="BZ765" s="81"/>
      <c r="CS765" s="82"/>
      <c r="CT765" s="82"/>
      <c r="CU765" s="82"/>
    </row>
    <row r="766" spans="1:99" ht="15.75" customHeight="1" x14ac:dyDescent="0.25">
      <c r="A766" s="83"/>
      <c r="B766" s="83"/>
      <c r="C766" s="83"/>
      <c r="D766" s="84"/>
      <c r="E766" s="81"/>
      <c r="F766" s="81"/>
      <c r="G766" s="85"/>
      <c r="N766" s="86"/>
      <c r="T766" s="81"/>
      <c r="Z766" s="87"/>
      <c r="AA766" s="87"/>
      <c r="AC766" s="87"/>
      <c r="AJ766" s="88"/>
      <c r="BY766" s="81"/>
      <c r="BZ766" s="81"/>
      <c r="CS766" s="82"/>
      <c r="CT766" s="82"/>
      <c r="CU766" s="82"/>
    </row>
    <row r="767" spans="1:99" ht="15.75" customHeight="1" x14ac:dyDescent="0.25">
      <c r="A767" s="83"/>
      <c r="B767" s="83"/>
      <c r="C767" s="83"/>
      <c r="D767" s="84"/>
      <c r="E767" s="81"/>
      <c r="F767" s="81"/>
      <c r="G767" s="85"/>
      <c r="N767" s="86"/>
      <c r="T767" s="81"/>
      <c r="Z767" s="87"/>
      <c r="AA767" s="87"/>
      <c r="AC767" s="87"/>
      <c r="AJ767" s="88"/>
      <c r="BY767" s="81"/>
      <c r="BZ767" s="81"/>
      <c r="CS767" s="82"/>
      <c r="CT767" s="82"/>
      <c r="CU767" s="82"/>
    </row>
    <row r="768" spans="1:99" ht="15.75" customHeight="1" x14ac:dyDescent="0.25">
      <c r="A768" s="83"/>
      <c r="B768" s="83"/>
      <c r="C768" s="83"/>
      <c r="D768" s="84"/>
      <c r="E768" s="81"/>
      <c r="F768" s="81"/>
      <c r="G768" s="85"/>
      <c r="N768" s="86"/>
      <c r="T768" s="81"/>
      <c r="Z768" s="87"/>
      <c r="AA768" s="87"/>
      <c r="AC768" s="87"/>
      <c r="AJ768" s="88"/>
      <c r="BY768" s="81"/>
      <c r="BZ768" s="81"/>
      <c r="CS768" s="82"/>
      <c r="CT768" s="82"/>
      <c r="CU768" s="82"/>
    </row>
    <row r="769" spans="1:99" ht="15.75" customHeight="1" x14ac:dyDescent="0.25">
      <c r="A769" s="83"/>
      <c r="B769" s="83"/>
      <c r="C769" s="83"/>
      <c r="D769" s="84"/>
      <c r="E769" s="81"/>
      <c r="F769" s="81"/>
      <c r="G769" s="85"/>
      <c r="N769" s="86"/>
      <c r="T769" s="81"/>
      <c r="Z769" s="87"/>
      <c r="AA769" s="87"/>
      <c r="AC769" s="87"/>
      <c r="AJ769" s="88"/>
      <c r="BY769" s="81"/>
      <c r="BZ769" s="81"/>
      <c r="CS769" s="82"/>
      <c r="CT769" s="82"/>
      <c r="CU769" s="82"/>
    </row>
    <row r="770" spans="1:99" ht="15.75" customHeight="1" x14ac:dyDescent="0.25">
      <c r="A770" s="83"/>
      <c r="B770" s="83"/>
      <c r="C770" s="83"/>
      <c r="D770" s="84"/>
      <c r="E770" s="81"/>
      <c r="F770" s="81"/>
      <c r="G770" s="85"/>
      <c r="N770" s="86"/>
      <c r="T770" s="81"/>
      <c r="Z770" s="87"/>
      <c r="AA770" s="87"/>
      <c r="AC770" s="87"/>
      <c r="AJ770" s="88"/>
      <c r="BY770" s="81"/>
      <c r="BZ770" s="81"/>
      <c r="CS770" s="82"/>
      <c r="CT770" s="82"/>
      <c r="CU770" s="82"/>
    </row>
    <row r="771" spans="1:99" ht="15.75" customHeight="1" x14ac:dyDescent="0.25">
      <c r="A771" s="83"/>
      <c r="B771" s="83"/>
      <c r="C771" s="83"/>
      <c r="D771" s="84"/>
      <c r="E771" s="81"/>
      <c r="F771" s="81"/>
      <c r="G771" s="85"/>
      <c r="N771" s="86"/>
      <c r="T771" s="81"/>
      <c r="Z771" s="87"/>
      <c r="AA771" s="87"/>
      <c r="AC771" s="87"/>
      <c r="AJ771" s="88"/>
      <c r="BY771" s="81"/>
      <c r="BZ771" s="81"/>
      <c r="CS771" s="82"/>
      <c r="CT771" s="82"/>
      <c r="CU771" s="82"/>
    </row>
    <row r="772" spans="1:99" ht="15.75" customHeight="1" x14ac:dyDescent="0.25">
      <c r="A772" s="83"/>
      <c r="B772" s="83"/>
      <c r="C772" s="83"/>
      <c r="D772" s="84"/>
      <c r="E772" s="81"/>
      <c r="F772" s="81"/>
      <c r="G772" s="85"/>
      <c r="N772" s="86"/>
      <c r="T772" s="81"/>
      <c r="Z772" s="87"/>
      <c r="AA772" s="87"/>
      <c r="AC772" s="87"/>
      <c r="AJ772" s="88"/>
      <c r="BY772" s="81"/>
      <c r="BZ772" s="81"/>
      <c r="CS772" s="82"/>
      <c r="CT772" s="82"/>
      <c r="CU772" s="82"/>
    </row>
    <row r="773" spans="1:99" ht="15.75" customHeight="1" x14ac:dyDescent="0.25">
      <c r="A773" s="83"/>
      <c r="B773" s="83"/>
      <c r="C773" s="83"/>
      <c r="D773" s="84"/>
      <c r="E773" s="81"/>
      <c r="F773" s="81"/>
      <c r="G773" s="85"/>
      <c r="N773" s="86"/>
      <c r="T773" s="81"/>
      <c r="Z773" s="87"/>
      <c r="AA773" s="87"/>
      <c r="AC773" s="87"/>
      <c r="AJ773" s="88"/>
      <c r="BY773" s="81"/>
      <c r="BZ773" s="81"/>
      <c r="CS773" s="82"/>
      <c r="CT773" s="82"/>
      <c r="CU773" s="82"/>
    </row>
    <row r="774" spans="1:99" ht="15.75" customHeight="1" x14ac:dyDescent="0.25">
      <c r="A774" s="83"/>
      <c r="B774" s="83"/>
      <c r="C774" s="83"/>
      <c r="D774" s="84"/>
      <c r="E774" s="81"/>
      <c r="F774" s="81"/>
      <c r="G774" s="85"/>
      <c r="N774" s="86"/>
      <c r="T774" s="81"/>
      <c r="Z774" s="87"/>
      <c r="AA774" s="87"/>
      <c r="AC774" s="87"/>
      <c r="AJ774" s="88"/>
      <c r="BY774" s="81"/>
      <c r="BZ774" s="81"/>
      <c r="CS774" s="82"/>
      <c r="CT774" s="82"/>
      <c r="CU774" s="82"/>
    </row>
    <row r="775" spans="1:99" ht="15.75" customHeight="1" x14ac:dyDescent="0.25">
      <c r="A775" s="83"/>
      <c r="B775" s="83"/>
      <c r="C775" s="83"/>
      <c r="D775" s="84"/>
      <c r="E775" s="81"/>
      <c r="F775" s="81"/>
      <c r="G775" s="85"/>
      <c r="N775" s="86"/>
      <c r="T775" s="81"/>
      <c r="Z775" s="87"/>
      <c r="AA775" s="87"/>
      <c r="AC775" s="87"/>
      <c r="AJ775" s="88"/>
      <c r="BY775" s="81"/>
      <c r="BZ775" s="81"/>
      <c r="CS775" s="82"/>
      <c r="CT775" s="82"/>
      <c r="CU775" s="82"/>
    </row>
    <row r="776" spans="1:99" ht="15.75" customHeight="1" x14ac:dyDescent="0.25">
      <c r="A776" s="83"/>
      <c r="B776" s="83"/>
      <c r="C776" s="83"/>
      <c r="D776" s="84"/>
      <c r="E776" s="81"/>
      <c r="F776" s="81"/>
      <c r="G776" s="85"/>
      <c r="N776" s="86"/>
      <c r="T776" s="81"/>
      <c r="Z776" s="87"/>
      <c r="AA776" s="87"/>
      <c r="AC776" s="87"/>
      <c r="AJ776" s="88"/>
      <c r="BY776" s="81"/>
      <c r="BZ776" s="81"/>
      <c r="CS776" s="82"/>
      <c r="CT776" s="82"/>
      <c r="CU776" s="82"/>
    </row>
    <row r="777" spans="1:99" ht="15.75" customHeight="1" x14ac:dyDescent="0.25">
      <c r="A777" s="83"/>
      <c r="B777" s="83"/>
      <c r="C777" s="83"/>
      <c r="D777" s="84"/>
      <c r="E777" s="81"/>
      <c r="F777" s="81"/>
      <c r="G777" s="85"/>
      <c r="N777" s="86"/>
      <c r="T777" s="81"/>
      <c r="Z777" s="87"/>
      <c r="AA777" s="87"/>
      <c r="AC777" s="87"/>
      <c r="AJ777" s="88"/>
      <c r="BY777" s="81"/>
      <c r="BZ777" s="81"/>
      <c r="CS777" s="82"/>
      <c r="CT777" s="82"/>
      <c r="CU777" s="82"/>
    </row>
    <row r="778" spans="1:99" ht="15.75" customHeight="1" x14ac:dyDescent="0.25">
      <c r="A778" s="83"/>
      <c r="B778" s="83"/>
      <c r="C778" s="83"/>
      <c r="D778" s="84"/>
      <c r="E778" s="81"/>
      <c r="F778" s="81"/>
      <c r="G778" s="85"/>
      <c r="N778" s="86"/>
      <c r="T778" s="81"/>
      <c r="Z778" s="87"/>
      <c r="AA778" s="87"/>
      <c r="AC778" s="87"/>
      <c r="AJ778" s="88"/>
      <c r="BY778" s="81"/>
      <c r="BZ778" s="81"/>
      <c r="CS778" s="82"/>
      <c r="CT778" s="82"/>
      <c r="CU778" s="82"/>
    </row>
    <row r="779" spans="1:99" ht="15.75" customHeight="1" x14ac:dyDescent="0.25">
      <c r="A779" s="83"/>
      <c r="B779" s="83"/>
      <c r="C779" s="83"/>
      <c r="D779" s="84"/>
      <c r="E779" s="81"/>
      <c r="F779" s="81"/>
      <c r="G779" s="85"/>
      <c r="N779" s="86"/>
      <c r="T779" s="81"/>
      <c r="Z779" s="87"/>
      <c r="AA779" s="87"/>
      <c r="AC779" s="87"/>
      <c r="AJ779" s="88"/>
      <c r="BY779" s="81"/>
      <c r="BZ779" s="81"/>
      <c r="CS779" s="82"/>
      <c r="CT779" s="82"/>
      <c r="CU779" s="82"/>
    </row>
    <row r="780" spans="1:99" ht="15.75" customHeight="1" x14ac:dyDescent="0.25">
      <c r="A780" s="83"/>
      <c r="B780" s="83"/>
      <c r="C780" s="83"/>
      <c r="D780" s="84"/>
      <c r="E780" s="81"/>
      <c r="F780" s="81"/>
      <c r="G780" s="85"/>
      <c r="N780" s="86"/>
      <c r="T780" s="81"/>
      <c r="Z780" s="87"/>
      <c r="AA780" s="87"/>
      <c r="AC780" s="87"/>
      <c r="AJ780" s="88"/>
      <c r="BY780" s="81"/>
      <c r="BZ780" s="81"/>
      <c r="CS780" s="82"/>
      <c r="CT780" s="82"/>
      <c r="CU780" s="82"/>
    </row>
    <row r="781" spans="1:99" ht="15.75" customHeight="1" x14ac:dyDescent="0.25">
      <c r="A781" s="83"/>
      <c r="B781" s="83"/>
      <c r="C781" s="83"/>
      <c r="D781" s="84"/>
      <c r="E781" s="81"/>
      <c r="F781" s="81"/>
      <c r="G781" s="85"/>
      <c r="N781" s="86"/>
      <c r="T781" s="81"/>
      <c r="Z781" s="87"/>
      <c r="AA781" s="87"/>
      <c r="AC781" s="87"/>
      <c r="AJ781" s="88"/>
      <c r="BY781" s="81"/>
      <c r="BZ781" s="81"/>
      <c r="CS781" s="82"/>
      <c r="CT781" s="82"/>
      <c r="CU781" s="82"/>
    </row>
    <row r="782" spans="1:99" ht="15.75" customHeight="1" x14ac:dyDescent="0.25">
      <c r="A782" s="83"/>
      <c r="B782" s="83"/>
      <c r="C782" s="83"/>
      <c r="D782" s="84"/>
      <c r="E782" s="81"/>
      <c r="F782" s="81"/>
      <c r="G782" s="85"/>
      <c r="N782" s="86"/>
      <c r="T782" s="81"/>
      <c r="Z782" s="87"/>
      <c r="AA782" s="87"/>
      <c r="AC782" s="87"/>
      <c r="AJ782" s="88"/>
      <c r="BY782" s="81"/>
      <c r="BZ782" s="81"/>
      <c r="CS782" s="82"/>
      <c r="CT782" s="82"/>
      <c r="CU782" s="82"/>
    </row>
    <row r="783" spans="1:99" ht="15.75" customHeight="1" x14ac:dyDescent="0.25">
      <c r="A783" s="83"/>
      <c r="B783" s="83"/>
      <c r="C783" s="83"/>
      <c r="D783" s="84"/>
      <c r="E783" s="81"/>
      <c r="F783" s="81"/>
      <c r="G783" s="85"/>
      <c r="N783" s="86"/>
      <c r="T783" s="81"/>
      <c r="Z783" s="87"/>
      <c r="AA783" s="87"/>
      <c r="AC783" s="87"/>
      <c r="AJ783" s="88"/>
      <c r="BY783" s="81"/>
      <c r="BZ783" s="81"/>
      <c r="CS783" s="82"/>
      <c r="CT783" s="82"/>
      <c r="CU783" s="82"/>
    </row>
    <row r="784" spans="1:99" ht="15.75" customHeight="1" x14ac:dyDescent="0.25">
      <c r="A784" s="83"/>
      <c r="B784" s="83"/>
      <c r="C784" s="83"/>
      <c r="D784" s="84"/>
      <c r="E784" s="81"/>
      <c r="F784" s="81"/>
      <c r="G784" s="85"/>
      <c r="N784" s="86"/>
      <c r="T784" s="81"/>
      <c r="Z784" s="87"/>
      <c r="AA784" s="87"/>
      <c r="AC784" s="87"/>
      <c r="AJ784" s="88"/>
      <c r="BY784" s="81"/>
      <c r="BZ784" s="81"/>
      <c r="CS784" s="82"/>
      <c r="CT784" s="82"/>
      <c r="CU784" s="82"/>
    </row>
    <row r="785" spans="1:99" ht="15.75" customHeight="1" x14ac:dyDescent="0.25">
      <c r="A785" s="83"/>
      <c r="B785" s="83"/>
      <c r="C785" s="83"/>
      <c r="D785" s="84"/>
      <c r="E785" s="81"/>
      <c r="F785" s="81"/>
      <c r="G785" s="85"/>
      <c r="N785" s="86"/>
      <c r="T785" s="81"/>
      <c r="Z785" s="87"/>
      <c r="AA785" s="87"/>
      <c r="AC785" s="87"/>
      <c r="AJ785" s="88"/>
      <c r="BY785" s="81"/>
      <c r="BZ785" s="81"/>
      <c r="CS785" s="82"/>
      <c r="CT785" s="82"/>
      <c r="CU785" s="82"/>
    </row>
    <row r="786" spans="1:99" ht="15.75" customHeight="1" x14ac:dyDescent="0.25">
      <c r="A786" s="83"/>
      <c r="B786" s="83"/>
      <c r="C786" s="83"/>
      <c r="D786" s="84"/>
      <c r="E786" s="81"/>
      <c r="F786" s="81"/>
      <c r="G786" s="85"/>
      <c r="N786" s="86"/>
      <c r="T786" s="81"/>
      <c r="Z786" s="87"/>
      <c r="AA786" s="87"/>
      <c r="AC786" s="87"/>
      <c r="AJ786" s="88"/>
      <c r="BY786" s="81"/>
      <c r="BZ786" s="81"/>
      <c r="CS786" s="82"/>
      <c r="CT786" s="82"/>
      <c r="CU786" s="82"/>
    </row>
    <row r="787" spans="1:99" ht="15.75" customHeight="1" x14ac:dyDescent="0.25">
      <c r="A787" s="83"/>
      <c r="B787" s="83"/>
      <c r="C787" s="83"/>
      <c r="D787" s="84"/>
      <c r="E787" s="81"/>
      <c r="F787" s="81"/>
      <c r="G787" s="85"/>
      <c r="N787" s="86"/>
      <c r="T787" s="81"/>
      <c r="Z787" s="87"/>
      <c r="AA787" s="87"/>
      <c r="AC787" s="87"/>
      <c r="AJ787" s="88"/>
      <c r="BY787" s="81"/>
      <c r="BZ787" s="81"/>
      <c r="CS787" s="82"/>
      <c r="CT787" s="82"/>
      <c r="CU787" s="82"/>
    </row>
    <row r="788" spans="1:99" ht="15.75" customHeight="1" x14ac:dyDescent="0.25">
      <c r="A788" s="83"/>
      <c r="B788" s="83"/>
      <c r="C788" s="83"/>
      <c r="D788" s="84"/>
      <c r="E788" s="81"/>
      <c r="F788" s="81"/>
      <c r="G788" s="85"/>
      <c r="N788" s="86"/>
      <c r="T788" s="81"/>
      <c r="Z788" s="87"/>
      <c r="AA788" s="87"/>
      <c r="AC788" s="87"/>
      <c r="AJ788" s="88"/>
      <c r="BY788" s="81"/>
      <c r="BZ788" s="81"/>
      <c r="CS788" s="82"/>
      <c r="CT788" s="82"/>
      <c r="CU788" s="82"/>
    </row>
    <row r="789" spans="1:99" ht="15.75" customHeight="1" x14ac:dyDescent="0.25">
      <c r="A789" s="83"/>
      <c r="B789" s="83"/>
      <c r="C789" s="83"/>
      <c r="D789" s="84"/>
      <c r="E789" s="81"/>
      <c r="F789" s="81"/>
      <c r="G789" s="85"/>
      <c r="N789" s="86"/>
      <c r="T789" s="81"/>
      <c r="Z789" s="87"/>
      <c r="AA789" s="87"/>
      <c r="AC789" s="87"/>
      <c r="AJ789" s="88"/>
      <c r="BY789" s="81"/>
      <c r="BZ789" s="81"/>
      <c r="CS789" s="82"/>
      <c r="CT789" s="82"/>
      <c r="CU789" s="82"/>
    </row>
    <row r="790" spans="1:99" ht="15.75" customHeight="1" x14ac:dyDescent="0.25">
      <c r="A790" s="83"/>
      <c r="B790" s="83"/>
      <c r="C790" s="83"/>
      <c r="D790" s="84"/>
      <c r="E790" s="81"/>
      <c r="F790" s="81"/>
      <c r="G790" s="85"/>
      <c r="N790" s="86"/>
      <c r="T790" s="81"/>
      <c r="Z790" s="87"/>
      <c r="AA790" s="87"/>
      <c r="AC790" s="87"/>
      <c r="AJ790" s="88"/>
      <c r="BY790" s="81"/>
      <c r="BZ790" s="81"/>
      <c r="CS790" s="82"/>
      <c r="CT790" s="82"/>
      <c r="CU790" s="82"/>
    </row>
    <row r="791" spans="1:99" ht="15.75" customHeight="1" x14ac:dyDescent="0.25">
      <c r="A791" s="83"/>
      <c r="B791" s="83"/>
      <c r="C791" s="83"/>
      <c r="D791" s="84"/>
      <c r="E791" s="81"/>
      <c r="F791" s="81"/>
      <c r="G791" s="85"/>
      <c r="N791" s="86"/>
      <c r="T791" s="81"/>
      <c r="Z791" s="87"/>
      <c r="AA791" s="87"/>
      <c r="AC791" s="87"/>
      <c r="AJ791" s="88"/>
      <c r="BY791" s="81"/>
      <c r="BZ791" s="81"/>
      <c r="CS791" s="82"/>
      <c r="CT791" s="82"/>
      <c r="CU791" s="82"/>
    </row>
    <row r="792" spans="1:99" ht="15.75" customHeight="1" x14ac:dyDescent="0.25">
      <c r="A792" s="83"/>
      <c r="B792" s="83"/>
      <c r="C792" s="83"/>
      <c r="D792" s="84"/>
      <c r="E792" s="81"/>
      <c r="F792" s="81"/>
      <c r="G792" s="85"/>
      <c r="N792" s="86"/>
      <c r="T792" s="81"/>
      <c r="Z792" s="87"/>
      <c r="AA792" s="87"/>
      <c r="AC792" s="87"/>
      <c r="AJ792" s="88"/>
      <c r="BY792" s="81"/>
      <c r="BZ792" s="81"/>
      <c r="CS792" s="82"/>
      <c r="CT792" s="82"/>
      <c r="CU792" s="82"/>
    </row>
    <row r="793" spans="1:99" ht="15.75" customHeight="1" x14ac:dyDescent="0.25">
      <c r="A793" s="83"/>
      <c r="B793" s="83"/>
      <c r="C793" s="83"/>
      <c r="D793" s="84"/>
      <c r="E793" s="81"/>
      <c r="F793" s="81"/>
      <c r="G793" s="85"/>
      <c r="N793" s="86"/>
      <c r="T793" s="81"/>
      <c r="Z793" s="87"/>
      <c r="AA793" s="87"/>
      <c r="AC793" s="87"/>
      <c r="AJ793" s="88"/>
      <c r="BY793" s="81"/>
      <c r="BZ793" s="81"/>
      <c r="CS793" s="82"/>
      <c r="CT793" s="82"/>
      <c r="CU793" s="82"/>
    </row>
    <row r="794" spans="1:99" ht="15.75" customHeight="1" x14ac:dyDescent="0.25">
      <c r="A794" s="83"/>
      <c r="B794" s="83"/>
      <c r="C794" s="83"/>
      <c r="D794" s="84"/>
      <c r="E794" s="81"/>
      <c r="F794" s="81"/>
      <c r="G794" s="85"/>
      <c r="N794" s="86"/>
      <c r="T794" s="81"/>
      <c r="Z794" s="87"/>
      <c r="AA794" s="87"/>
      <c r="AC794" s="87"/>
      <c r="AJ794" s="88"/>
      <c r="BY794" s="81"/>
      <c r="BZ794" s="81"/>
      <c r="CS794" s="82"/>
      <c r="CT794" s="82"/>
      <c r="CU794" s="82"/>
    </row>
    <row r="795" spans="1:99" ht="15.75" customHeight="1" x14ac:dyDescent="0.25">
      <c r="A795" s="83"/>
      <c r="B795" s="83"/>
      <c r="C795" s="83"/>
      <c r="D795" s="84"/>
      <c r="E795" s="81"/>
      <c r="F795" s="81"/>
      <c r="G795" s="85"/>
      <c r="N795" s="86"/>
      <c r="T795" s="81"/>
      <c r="Z795" s="87"/>
      <c r="AA795" s="87"/>
      <c r="AC795" s="87"/>
      <c r="AJ795" s="88"/>
      <c r="BY795" s="81"/>
      <c r="BZ795" s="81"/>
      <c r="CS795" s="82"/>
      <c r="CT795" s="82"/>
      <c r="CU795" s="82"/>
    </row>
    <row r="796" spans="1:99" ht="15.75" customHeight="1" x14ac:dyDescent="0.25">
      <c r="A796" s="83"/>
      <c r="B796" s="83"/>
      <c r="C796" s="83"/>
      <c r="D796" s="84"/>
      <c r="E796" s="81"/>
      <c r="F796" s="81"/>
      <c r="G796" s="85"/>
      <c r="N796" s="86"/>
      <c r="T796" s="81"/>
      <c r="Z796" s="87"/>
      <c r="AA796" s="87"/>
      <c r="AC796" s="87"/>
      <c r="AJ796" s="88"/>
      <c r="BY796" s="81"/>
      <c r="BZ796" s="81"/>
      <c r="CS796" s="82"/>
      <c r="CT796" s="82"/>
      <c r="CU796" s="82"/>
    </row>
    <row r="797" spans="1:99" ht="15.75" customHeight="1" x14ac:dyDescent="0.25">
      <c r="A797" s="83"/>
      <c r="B797" s="83"/>
      <c r="C797" s="83"/>
      <c r="D797" s="84"/>
      <c r="E797" s="81"/>
      <c r="F797" s="81"/>
      <c r="G797" s="85"/>
      <c r="N797" s="86"/>
      <c r="T797" s="81"/>
      <c r="Z797" s="87"/>
      <c r="AA797" s="87"/>
      <c r="AC797" s="87"/>
      <c r="AJ797" s="88"/>
      <c r="BY797" s="81"/>
      <c r="BZ797" s="81"/>
      <c r="CS797" s="82"/>
      <c r="CT797" s="82"/>
      <c r="CU797" s="82"/>
    </row>
    <row r="798" spans="1:99" ht="15.75" customHeight="1" x14ac:dyDescent="0.25">
      <c r="A798" s="83"/>
      <c r="B798" s="83"/>
      <c r="C798" s="83"/>
      <c r="D798" s="84"/>
      <c r="E798" s="81"/>
      <c r="F798" s="81"/>
      <c r="G798" s="85"/>
      <c r="N798" s="86"/>
      <c r="T798" s="81"/>
      <c r="Z798" s="87"/>
      <c r="AA798" s="87"/>
      <c r="AC798" s="87"/>
      <c r="AJ798" s="88"/>
      <c r="BY798" s="81"/>
      <c r="BZ798" s="81"/>
      <c r="CS798" s="82"/>
      <c r="CT798" s="82"/>
      <c r="CU798" s="82"/>
    </row>
    <row r="799" spans="1:99" ht="15.75" customHeight="1" x14ac:dyDescent="0.25">
      <c r="A799" s="83"/>
      <c r="B799" s="83"/>
      <c r="C799" s="83"/>
      <c r="D799" s="84"/>
      <c r="E799" s="81"/>
      <c r="F799" s="81"/>
      <c r="G799" s="85"/>
      <c r="N799" s="86"/>
      <c r="T799" s="81"/>
      <c r="Z799" s="87"/>
      <c r="AA799" s="87"/>
      <c r="AC799" s="87"/>
      <c r="AJ799" s="88"/>
      <c r="BY799" s="81"/>
      <c r="BZ799" s="81"/>
      <c r="CS799" s="82"/>
      <c r="CT799" s="82"/>
      <c r="CU799" s="82"/>
    </row>
    <row r="800" spans="1:99" ht="15.75" customHeight="1" x14ac:dyDescent="0.25">
      <c r="A800" s="83"/>
      <c r="B800" s="83"/>
      <c r="C800" s="83"/>
      <c r="D800" s="84"/>
      <c r="E800" s="81"/>
      <c r="F800" s="81"/>
      <c r="G800" s="85"/>
      <c r="N800" s="86"/>
      <c r="T800" s="81"/>
      <c r="Z800" s="87"/>
      <c r="AA800" s="87"/>
      <c r="AC800" s="87"/>
      <c r="AJ800" s="88"/>
      <c r="BY800" s="81"/>
      <c r="BZ800" s="81"/>
      <c r="CS800" s="82"/>
      <c r="CT800" s="82"/>
      <c r="CU800" s="82"/>
    </row>
    <row r="801" spans="1:99" ht="15.75" customHeight="1" x14ac:dyDescent="0.25">
      <c r="A801" s="83"/>
      <c r="B801" s="83"/>
      <c r="C801" s="83"/>
      <c r="D801" s="84"/>
      <c r="E801" s="81"/>
      <c r="F801" s="81"/>
      <c r="G801" s="85"/>
      <c r="N801" s="86"/>
      <c r="T801" s="81"/>
      <c r="Z801" s="87"/>
      <c r="AA801" s="87"/>
      <c r="AC801" s="87"/>
      <c r="AJ801" s="88"/>
      <c r="BY801" s="81"/>
      <c r="BZ801" s="81"/>
      <c r="CS801" s="82"/>
      <c r="CT801" s="82"/>
      <c r="CU801" s="82"/>
    </row>
    <row r="802" spans="1:99" ht="15.75" customHeight="1" x14ac:dyDescent="0.25">
      <c r="A802" s="83"/>
      <c r="B802" s="83"/>
      <c r="C802" s="83"/>
      <c r="D802" s="84"/>
      <c r="E802" s="81"/>
      <c r="F802" s="81"/>
      <c r="G802" s="85"/>
      <c r="N802" s="86"/>
      <c r="T802" s="81"/>
      <c r="Z802" s="87"/>
      <c r="AA802" s="87"/>
      <c r="AC802" s="87"/>
      <c r="AJ802" s="88"/>
      <c r="BY802" s="81"/>
      <c r="BZ802" s="81"/>
      <c r="CS802" s="82"/>
      <c r="CT802" s="82"/>
      <c r="CU802" s="82"/>
    </row>
    <row r="803" spans="1:99" ht="15.75" customHeight="1" x14ac:dyDescent="0.25">
      <c r="A803" s="83"/>
      <c r="B803" s="83"/>
      <c r="C803" s="83"/>
      <c r="D803" s="84"/>
      <c r="E803" s="81"/>
      <c r="F803" s="81"/>
      <c r="G803" s="85"/>
      <c r="N803" s="86"/>
      <c r="T803" s="81"/>
      <c r="Z803" s="87"/>
      <c r="AA803" s="87"/>
      <c r="AC803" s="87"/>
      <c r="AJ803" s="88"/>
      <c r="BY803" s="81"/>
      <c r="BZ803" s="81"/>
      <c r="CS803" s="82"/>
      <c r="CT803" s="82"/>
      <c r="CU803" s="82"/>
    </row>
    <row r="804" spans="1:99" ht="15.75" customHeight="1" x14ac:dyDescent="0.25">
      <c r="A804" s="83"/>
      <c r="B804" s="83"/>
      <c r="C804" s="83"/>
      <c r="D804" s="84"/>
      <c r="E804" s="81"/>
      <c r="F804" s="81"/>
      <c r="G804" s="85"/>
      <c r="N804" s="86"/>
      <c r="T804" s="81"/>
      <c r="Z804" s="87"/>
      <c r="AA804" s="87"/>
      <c r="AC804" s="87"/>
      <c r="AJ804" s="88"/>
      <c r="BY804" s="81"/>
      <c r="BZ804" s="81"/>
      <c r="CS804" s="82"/>
      <c r="CT804" s="82"/>
      <c r="CU804" s="82"/>
    </row>
    <row r="805" spans="1:99" ht="15.75" customHeight="1" x14ac:dyDescent="0.25">
      <c r="A805" s="83"/>
      <c r="B805" s="83"/>
      <c r="C805" s="83"/>
      <c r="D805" s="84"/>
      <c r="E805" s="81"/>
      <c r="F805" s="81"/>
      <c r="G805" s="85"/>
      <c r="N805" s="86"/>
      <c r="T805" s="81"/>
      <c r="Z805" s="87"/>
      <c r="AA805" s="87"/>
      <c r="AC805" s="87"/>
      <c r="AJ805" s="88"/>
      <c r="BY805" s="81"/>
      <c r="BZ805" s="81"/>
      <c r="CS805" s="82"/>
      <c r="CT805" s="82"/>
      <c r="CU805" s="82"/>
    </row>
    <row r="806" spans="1:99" ht="15.75" customHeight="1" x14ac:dyDescent="0.25">
      <c r="A806" s="83"/>
      <c r="B806" s="83"/>
      <c r="C806" s="83"/>
      <c r="D806" s="84"/>
      <c r="E806" s="81"/>
      <c r="F806" s="81"/>
      <c r="G806" s="85"/>
      <c r="N806" s="86"/>
      <c r="T806" s="81"/>
      <c r="Z806" s="87"/>
      <c r="AA806" s="87"/>
      <c r="AC806" s="87"/>
      <c r="AJ806" s="88"/>
      <c r="BY806" s="81"/>
      <c r="BZ806" s="81"/>
      <c r="CS806" s="82"/>
      <c r="CT806" s="82"/>
      <c r="CU806" s="82"/>
    </row>
    <row r="807" spans="1:99" ht="15.75" customHeight="1" x14ac:dyDescent="0.25">
      <c r="A807" s="83"/>
      <c r="B807" s="83"/>
      <c r="C807" s="83"/>
      <c r="D807" s="84"/>
      <c r="E807" s="81"/>
      <c r="F807" s="81"/>
      <c r="G807" s="85"/>
      <c r="N807" s="86"/>
      <c r="T807" s="81"/>
      <c r="Z807" s="87"/>
      <c r="AA807" s="87"/>
      <c r="AC807" s="87"/>
      <c r="AJ807" s="88"/>
      <c r="BY807" s="81"/>
      <c r="BZ807" s="81"/>
      <c r="CS807" s="82"/>
      <c r="CT807" s="82"/>
      <c r="CU807" s="82"/>
    </row>
    <row r="808" spans="1:99" ht="15.75" customHeight="1" x14ac:dyDescent="0.25">
      <c r="A808" s="83"/>
      <c r="B808" s="83"/>
      <c r="C808" s="83"/>
      <c r="D808" s="84"/>
      <c r="E808" s="81"/>
      <c r="F808" s="81"/>
      <c r="G808" s="85"/>
      <c r="N808" s="86"/>
      <c r="T808" s="81"/>
      <c r="Z808" s="87"/>
      <c r="AA808" s="87"/>
      <c r="AC808" s="87"/>
      <c r="AJ808" s="88"/>
      <c r="BY808" s="81"/>
      <c r="BZ808" s="81"/>
      <c r="CS808" s="82"/>
      <c r="CT808" s="82"/>
      <c r="CU808" s="82"/>
    </row>
    <row r="809" spans="1:99" ht="15.75" customHeight="1" x14ac:dyDescent="0.25">
      <c r="A809" s="83"/>
      <c r="B809" s="83"/>
      <c r="C809" s="83"/>
      <c r="D809" s="84"/>
      <c r="E809" s="81"/>
      <c r="F809" s="81"/>
      <c r="G809" s="85"/>
      <c r="N809" s="86"/>
      <c r="T809" s="81"/>
      <c r="Z809" s="87"/>
      <c r="AA809" s="87"/>
      <c r="AC809" s="87"/>
      <c r="AJ809" s="88"/>
      <c r="BY809" s="81"/>
      <c r="BZ809" s="81"/>
      <c r="CS809" s="82"/>
      <c r="CT809" s="82"/>
      <c r="CU809" s="82"/>
    </row>
    <row r="810" spans="1:99" ht="15.75" customHeight="1" x14ac:dyDescent="0.25">
      <c r="A810" s="83"/>
      <c r="B810" s="83"/>
      <c r="C810" s="83"/>
      <c r="D810" s="84"/>
      <c r="E810" s="81"/>
      <c r="F810" s="81"/>
      <c r="G810" s="85"/>
      <c r="N810" s="86"/>
      <c r="T810" s="81"/>
      <c r="Z810" s="87"/>
      <c r="AA810" s="87"/>
      <c r="AC810" s="87"/>
      <c r="AJ810" s="88"/>
      <c r="BY810" s="81"/>
      <c r="BZ810" s="81"/>
      <c r="CS810" s="82"/>
      <c r="CT810" s="82"/>
      <c r="CU810" s="82"/>
    </row>
    <row r="811" spans="1:99" ht="15.75" customHeight="1" x14ac:dyDescent="0.25">
      <c r="A811" s="83"/>
      <c r="B811" s="83"/>
      <c r="C811" s="83"/>
      <c r="D811" s="84"/>
      <c r="E811" s="81"/>
      <c r="F811" s="81"/>
      <c r="G811" s="85"/>
      <c r="N811" s="86"/>
      <c r="T811" s="81"/>
      <c r="Z811" s="87"/>
      <c r="AA811" s="87"/>
      <c r="AC811" s="87"/>
      <c r="AJ811" s="88"/>
      <c r="BY811" s="81"/>
      <c r="BZ811" s="81"/>
      <c r="CS811" s="82"/>
      <c r="CT811" s="82"/>
      <c r="CU811" s="82"/>
    </row>
    <row r="812" spans="1:99" ht="15.75" customHeight="1" x14ac:dyDescent="0.25">
      <c r="A812" s="83"/>
      <c r="B812" s="83"/>
      <c r="C812" s="83"/>
      <c r="D812" s="84"/>
      <c r="E812" s="81"/>
      <c r="F812" s="81"/>
      <c r="G812" s="85"/>
      <c r="N812" s="86"/>
      <c r="T812" s="81"/>
      <c r="Z812" s="87"/>
      <c r="AA812" s="87"/>
      <c r="AC812" s="87"/>
      <c r="AJ812" s="88"/>
      <c r="BY812" s="81"/>
      <c r="BZ812" s="81"/>
      <c r="CS812" s="82"/>
      <c r="CT812" s="82"/>
      <c r="CU812" s="82"/>
    </row>
    <row r="813" spans="1:99" ht="15.75" customHeight="1" x14ac:dyDescent="0.25">
      <c r="A813" s="83"/>
      <c r="B813" s="83"/>
      <c r="C813" s="83"/>
      <c r="D813" s="84"/>
      <c r="E813" s="81"/>
      <c r="F813" s="81"/>
      <c r="G813" s="85"/>
      <c r="N813" s="86"/>
      <c r="T813" s="81"/>
      <c r="Z813" s="87"/>
      <c r="AA813" s="87"/>
      <c r="AC813" s="87"/>
      <c r="AJ813" s="88"/>
      <c r="BY813" s="81"/>
      <c r="BZ813" s="81"/>
      <c r="CS813" s="82"/>
      <c r="CT813" s="82"/>
      <c r="CU813" s="82"/>
    </row>
    <row r="814" spans="1:99" ht="15.75" customHeight="1" x14ac:dyDescent="0.25">
      <c r="A814" s="83"/>
      <c r="B814" s="83"/>
      <c r="C814" s="83"/>
      <c r="D814" s="84"/>
      <c r="E814" s="81"/>
      <c r="F814" s="81"/>
      <c r="G814" s="85"/>
      <c r="N814" s="86"/>
      <c r="T814" s="81"/>
      <c r="Z814" s="87"/>
      <c r="AA814" s="87"/>
      <c r="AC814" s="87"/>
      <c r="AJ814" s="88"/>
      <c r="BY814" s="81"/>
      <c r="BZ814" s="81"/>
      <c r="CS814" s="82"/>
      <c r="CT814" s="82"/>
      <c r="CU814" s="82"/>
    </row>
    <row r="815" spans="1:99" ht="15.75" customHeight="1" x14ac:dyDescent="0.25">
      <c r="A815" s="83"/>
      <c r="B815" s="83"/>
      <c r="C815" s="83"/>
      <c r="D815" s="84"/>
      <c r="E815" s="81"/>
      <c r="F815" s="81"/>
      <c r="G815" s="85"/>
      <c r="N815" s="86"/>
      <c r="T815" s="81"/>
      <c r="Z815" s="87"/>
      <c r="AA815" s="87"/>
      <c r="AC815" s="87"/>
      <c r="AJ815" s="88"/>
      <c r="BY815" s="81"/>
      <c r="BZ815" s="81"/>
      <c r="CS815" s="82"/>
      <c r="CT815" s="82"/>
      <c r="CU815" s="82"/>
    </row>
    <row r="816" spans="1:99" ht="15.75" customHeight="1" x14ac:dyDescent="0.25">
      <c r="A816" s="83"/>
      <c r="B816" s="83"/>
      <c r="C816" s="83"/>
      <c r="D816" s="84"/>
      <c r="E816" s="81"/>
      <c r="F816" s="81"/>
      <c r="G816" s="85"/>
      <c r="N816" s="86"/>
      <c r="T816" s="81"/>
      <c r="Z816" s="87"/>
      <c r="AA816" s="87"/>
      <c r="AC816" s="87"/>
      <c r="AJ816" s="88"/>
      <c r="BY816" s="81"/>
      <c r="BZ816" s="81"/>
      <c r="CS816" s="82"/>
      <c r="CT816" s="82"/>
      <c r="CU816" s="82"/>
    </row>
    <row r="817" spans="1:99" ht="15.75" customHeight="1" x14ac:dyDescent="0.25">
      <c r="A817" s="83"/>
      <c r="B817" s="83"/>
      <c r="C817" s="83"/>
      <c r="D817" s="84"/>
      <c r="E817" s="81"/>
      <c r="F817" s="81"/>
      <c r="G817" s="85"/>
      <c r="N817" s="86"/>
      <c r="T817" s="81"/>
      <c r="Z817" s="87"/>
      <c r="AA817" s="87"/>
      <c r="AC817" s="87"/>
      <c r="AJ817" s="88"/>
      <c r="BY817" s="81"/>
      <c r="BZ817" s="81"/>
      <c r="CS817" s="82"/>
      <c r="CT817" s="82"/>
      <c r="CU817" s="82"/>
    </row>
    <row r="818" spans="1:99" ht="15.75" customHeight="1" x14ac:dyDescent="0.25">
      <c r="A818" s="83"/>
      <c r="B818" s="83"/>
      <c r="C818" s="83"/>
      <c r="D818" s="84"/>
      <c r="E818" s="81"/>
      <c r="F818" s="81"/>
      <c r="G818" s="85"/>
      <c r="N818" s="86"/>
      <c r="T818" s="81"/>
      <c r="Z818" s="87"/>
      <c r="AA818" s="87"/>
      <c r="AC818" s="87"/>
      <c r="AJ818" s="88"/>
      <c r="BY818" s="81"/>
      <c r="BZ818" s="81"/>
      <c r="CS818" s="82"/>
      <c r="CT818" s="82"/>
      <c r="CU818" s="82"/>
    </row>
    <row r="819" spans="1:99" ht="15.75" customHeight="1" x14ac:dyDescent="0.25">
      <c r="A819" s="83"/>
      <c r="B819" s="83"/>
      <c r="C819" s="83"/>
      <c r="D819" s="84"/>
      <c r="E819" s="81"/>
      <c r="F819" s="81"/>
      <c r="G819" s="85"/>
      <c r="N819" s="86"/>
      <c r="T819" s="81"/>
      <c r="Z819" s="87"/>
      <c r="AA819" s="87"/>
      <c r="AC819" s="87"/>
      <c r="AJ819" s="88"/>
      <c r="BY819" s="81"/>
      <c r="BZ819" s="81"/>
      <c r="CS819" s="82"/>
      <c r="CT819" s="82"/>
      <c r="CU819" s="82"/>
    </row>
    <row r="820" spans="1:99" ht="15.75" customHeight="1" x14ac:dyDescent="0.25">
      <c r="A820" s="83"/>
      <c r="B820" s="83"/>
      <c r="C820" s="83"/>
      <c r="D820" s="84"/>
      <c r="E820" s="81"/>
      <c r="F820" s="81"/>
      <c r="G820" s="85"/>
      <c r="N820" s="86"/>
      <c r="T820" s="81"/>
      <c r="Z820" s="87"/>
      <c r="AA820" s="87"/>
      <c r="AC820" s="87"/>
      <c r="AJ820" s="88"/>
      <c r="BY820" s="81"/>
      <c r="BZ820" s="81"/>
      <c r="CS820" s="82"/>
      <c r="CT820" s="82"/>
      <c r="CU820" s="82"/>
    </row>
    <row r="821" spans="1:99" ht="15.75" customHeight="1" x14ac:dyDescent="0.25">
      <c r="A821" s="83"/>
      <c r="B821" s="83"/>
      <c r="C821" s="83"/>
      <c r="D821" s="84"/>
      <c r="E821" s="81"/>
      <c r="F821" s="81"/>
      <c r="G821" s="85"/>
      <c r="N821" s="86"/>
      <c r="T821" s="81"/>
      <c r="Z821" s="87"/>
      <c r="AA821" s="87"/>
      <c r="AC821" s="87"/>
      <c r="AJ821" s="88"/>
      <c r="BY821" s="81"/>
      <c r="BZ821" s="81"/>
      <c r="CS821" s="82"/>
      <c r="CT821" s="82"/>
      <c r="CU821" s="82"/>
    </row>
    <row r="822" spans="1:99" ht="15.75" customHeight="1" x14ac:dyDescent="0.25">
      <c r="A822" s="83"/>
      <c r="B822" s="83"/>
      <c r="C822" s="83"/>
      <c r="D822" s="84"/>
      <c r="E822" s="81"/>
      <c r="F822" s="81"/>
      <c r="G822" s="85"/>
      <c r="N822" s="86"/>
      <c r="T822" s="81"/>
      <c r="Z822" s="87"/>
      <c r="AA822" s="87"/>
      <c r="AC822" s="87"/>
      <c r="AJ822" s="88"/>
      <c r="BY822" s="81"/>
      <c r="BZ822" s="81"/>
      <c r="CS822" s="82"/>
      <c r="CT822" s="82"/>
      <c r="CU822" s="82"/>
    </row>
    <row r="823" spans="1:99" ht="15.75" customHeight="1" x14ac:dyDescent="0.25">
      <c r="A823" s="83"/>
      <c r="B823" s="83"/>
      <c r="C823" s="83"/>
      <c r="D823" s="84"/>
      <c r="E823" s="81"/>
      <c r="F823" s="81"/>
      <c r="G823" s="85"/>
      <c r="N823" s="86"/>
      <c r="T823" s="81"/>
      <c r="Z823" s="87"/>
      <c r="AA823" s="87"/>
      <c r="AC823" s="87"/>
      <c r="AJ823" s="88"/>
      <c r="BY823" s="81"/>
      <c r="BZ823" s="81"/>
      <c r="CS823" s="82"/>
      <c r="CT823" s="82"/>
      <c r="CU823" s="82"/>
    </row>
    <row r="824" spans="1:99" ht="15.75" customHeight="1" x14ac:dyDescent="0.25">
      <c r="A824" s="83"/>
      <c r="B824" s="83"/>
      <c r="C824" s="83"/>
      <c r="D824" s="84"/>
      <c r="E824" s="81"/>
      <c r="F824" s="81"/>
      <c r="G824" s="85"/>
      <c r="N824" s="86"/>
      <c r="T824" s="81"/>
      <c r="Z824" s="87"/>
      <c r="AA824" s="87"/>
      <c r="AC824" s="87"/>
      <c r="AJ824" s="88"/>
      <c r="BY824" s="81"/>
      <c r="BZ824" s="81"/>
      <c r="CS824" s="82"/>
      <c r="CT824" s="82"/>
      <c r="CU824" s="82"/>
    </row>
    <row r="825" spans="1:99" ht="15.75" customHeight="1" x14ac:dyDescent="0.25">
      <c r="A825" s="83"/>
      <c r="B825" s="83"/>
      <c r="C825" s="83"/>
      <c r="D825" s="84"/>
      <c r="E825" s="81"/>
      <c r="F825" s="81"/>
      <c r="G825" s="85"/>
      <c r="N825" s="86"/>
      <c r="T825" s="81"/>
      <c r="Z825" s="87"/>
      <c r="AA825" s="87"/>
      <c r="AC825" s="87"/>
      <c r="AJ825" s="88"/>
      <c r="BY825" s="81"/>
      <c r="BZ825" s="81"/>
      <c r="CS825" s="82"/>
      <c r="CT825" s="82"/>
      <c r="CU825" s="82"/>
    </row>
    <row r="826" spans="1:99" ht="15.75" customHeight="1" x14ac:dyDescent="0.25">
      <c r="A826" s="83"/>
      <c r="B826" s="83"/>
      <c r="C826" s="83"/>
      <c r="D826" s="84"/>
      <c r="E826" s="81"/>
      <c r="F826" s="81"/>
      <c r="G826" s="85"/>
      <c r="N826" s="86"/>
      <c r="T826" s="81"/>
      <c r="Z826" s="87"/>
      <c r="AA826" s="87"/>
      <c r="AC826" s="87"/>
      <c r="AJ826" s="88"/>
      <c r="BY826" s="81"/>
      <c r="BZ826" s="81"/>
      <c r="CS826" s="82"/>
      <c r="CT826" s="82"/>
      <c r="CU826" s="82"/>
    </row>
    <row r="827" spans="1:99" ht="15.75" customHeight="1" x14ac:dyDescent="0.25">
      <c r="A827" s="83"/>
      <c r="B827" s="83"/>
      <c r="C827" s="83"/>
      <c r="D827" s="84"/>
      <c r="E827" s="81"/>
      <c r="F827" s="81"/>
      <c r="G827" s="85"/>
      <c r="N827" s="86"/>
      <c r="T827" s="81"/>
      <c r="Z827" s="87"/>
      <c r="AA827" s="87"/>
      <c r="AC827" s="87"/>
      <c r="AJ827" s="88"/>
      <c r="BY827" s="81"/>
      <c r="BZ827" s="81"/>
      <c r="CS827" s="82"/>
      <c r="CT827" s="82"/>
      <c r="CU827" s="82"/>
    </row>
    <row r="828" spans="1:99" ht="15.75" customHeight="1" x14ac:dyDescent="0.25">
      <c r="A828" s="83"/>
      <c r="B828" s="83"/>
      <c r="C828" s="83"/>
      <c r="D828" s="84"/>
      <c r="E828" s="81"/>
      <c r="F828" s="81"/>
      <c r="G828" s="85"/>
      <c r="N828" s="86"/>
      <c r="T828" s="81"/>
      <c r="Z828" s="87"/>
      <c r="AA828" s="87"/>
      <c r="AC828" s="87"/>
      <c r="AJ828" s="88"/>
      <c r="BY828" s="81"/>
      <c r="BZ828" s="81"/>
      <c r="CS828" s="82"/>
      <c r="CT828" s="82"/>
      <c r="CU828" s="82"/>
    </row>
    <row r="829" spans="1:99" ht="15.75" customHeight="1" x14ac:dyDescent="0.25">
      <c r="A829" s="83"/>
      <c r="B829" s="83"/>
      <c r="C829" s="83"/>
      <c r="D829" s="84"/>
      <c r="E829" s="81"/>
      <c r="F829" s="81"/>
      <c r="G829" s="85"/>
      <c r="N829" s="86"/>
      <c r="T829" s="81"/>
      <c r="Z829" s="87"/>
      <c r="AA829" s="87"/>
      <c r="AC829" s="87"/>
      <c r="AJ829" s="88"/>
      <c r="BY829" s="81"/>
      <c r="BZ829" s="81"/>
      <c r="CS829" s="82"/>
      <c r="CT829" s="82"/>
      <c r="CU829" s="82"/>
    </row>
    <row r="830" spans="1:99" ht="15.75" customHeight="1" x14ac:dyDescent="0.25">
      <c r="A830" s="83"/>
      <c r="B830" s="83"/>
      <c r="C830" s="83"/>
      <c r="D830" s="84"/>
      <c r="E830" s="81"/>
      <c r="F830" s="81"/>
      <c r="G830" s="85"/>
      <c r="N830" s="86"/>
      <c r="T830" s="81"/>
      <c r="Z830" s="87"/>
      <c r="AA830" s="87"/>
      <c r="AC830" s="87"/>
      <c r="AJ830" s="88"/>
      <c r="BY830" s="81"/>
      <c r="BZ830" s="81"/>
      <c r="CS830" s="82"/>
      <c r="CT830" s="82"/>
      <c r="CU830" s="82"/>
    </row>
    <row r="831" spans="1:99" ht="15.75" customHeight="1" x14ac:dyDescent="0.25">
      <c r="A831" s="83"/>
      <c r="B831" s="83"/>
      <c r="C831" s="83"/>
      <c r="D831" s="84"/>
      <c r="E831" s="81"/>
      <c r="F831" s="81"/>
      <c r="G831" s="85"/>
      <c r="N831" s="86"/>
      <c r="T831" s="81"/>
      <c r="Z831" s="87"/>
      <c r="AA831" s="87"/>
      <c r="AC831" s="87"/>
      <c r="AJ831" s="88"/>
      <c r="BY831" s="81"/>
      <c r="BZ831" s="81"/>
      <c r="CS831" s="82"/>
      <c r="CT831" s="82"/>
      <c r="CU831" s="82"/>
    </row>
    <row r="832" spans="1:99" ht="15.75" customHeight="1" x14ac:dyDescent="0.25">
      <c r="A832" s="83"/>
      <c r="B832" s="83"/>
      <c r="C832" s="83"/>
      <c r="D832" s="84"/>
      <c r="E832" s="81"/>
      <c r="F832" s="81"/>
      <c r="G832" s="85"/>
      <c r="N832" s="86"/>
      <c r="T832" s="81"/>
      <c r="Z832" s="87"/>
      <c r="AA832" s="87"/>
      <c r="AC832" s="87"/>
      <c r="AJ832" s="88"/>
      <c r="BY832" s="81"/>
      <c r="BZ832" s="81"/>
      <c r="CS832" s="82"/>
      <c r="CT832" s="82"/>
      <c r="CU832" s="82"/>
    </row>
    <row r="833" spans="1:99" ht="15.75" customHeight="1" x14ac:dyDescent="0.25">
      <c r="A833" s="83"/>
      <c r="B833" s="83"/>
      <c r="C833" s="83"/>
      <c r="D833" s="84"/>
      <c r="E833" s="81"/>
      <c r="F833" s="81"/>
      <c r="G833" s="85"/>
      <c r="N833" s="86"/>
      <c r="T833" s="81"/>
      <c r="Z833" s="87"/>
      <c r="AA833" s="87"/>
      <c r="AC833" s="87"/>
      <c r="AJ833" s="88"/>
      <c r="BY833" s="81"/>
      <c r="BZ833" s="81"/>
      <c r="CS833" s="82"/>
      <c r="CT833" s="82"/>
      <c r="CU833" s="82"/>
    </row>
    <row r="834" spans="1:99" ht="15.75" customHeight="1" x14ac:dyDescent="0.25">
      <c r="A834" s="83"/>
      <c r="B834" s="83"/>
      <c r="C834" s="83"/>
      <c r="D834" s="84"/>
      <c r="E834" s="81"/>
      <c r="F834" s="81"/>
      <c r="G834" s="85"/>
      <c r="N834" s="86"/>
      <c r="T834" s="81"/>
      <c r="Z834" s="87"/>
      <c r="AA834" s="87"/>
      <c r="AC834" s="87"/>
      <c r="AJ834" s="88"/>
      <c r="BY834" s="81"/>
      <c r="BZ834" s="81"/>
      <c r="CS834" s="82"/>
      <c r="CT834" s="82"/>
      <c r="CU834" s="82"/>
    </row>
    <row r="835" spans="1:99" ht="15.75" customHeight="1" x14ac:dyDescent="0.25">
      <c r="A835" s="83"/>
      <c r="B835" s="83"/>
      <c r="C835" s="83"/>
      <c r="D835" s="84"/>
      <c r="E835" s="81"/>
      <c r="F835" s="81"/>
      <c r="G835" s="85"/>
      <c r="N835" s="86"/>
      <c r="T835" s="81"/>
      <c r="Z835" s="87"/>
      <c r="AA835" s="87"/>
      <c r="AC835" s="87"/>
      <c r="AJ835" s="88"/>
      <c r="BY835" s="81"/>
      <c r="BZ835" s="81"/>
      <c r="CS835" s="82"/>
      <c r="CT835" s="82"/>
      <c r="CU835" s="82"/>
    </row>
    <row r="836" spans="1:99" ht="15.75" customHeight="1" x14ac:dyDescent="0.25">
      <c r="A836" s="83"/>
      <c r="B836" s="83"/>
      <c r="C836" s="83"/>
      <c r="D836" s="84"/>
      <c r="E836" s="81"/>
      <c r="F836" s="81"/>
      <c r="G836" s="85"/>
      <c r="N836" s="86"/>
      <c r="T836" s="81"/>
      <c r="Z836" s="87"/>
      <c r="AA836" s="87"/>
      <c r="AC836" s="87"/>
      <c r="AJ836" s="88"/>
      <c r="BY836" s="81"/>
      <c r="BZ836" s="81"/>
      <c r="CS836" s="82"/>
      <c r="CT836" s="82"/>
      <c r="CU836" s="82"/>
    </row>
    <row r="837" spans="1:99" ht="15.75" customHeight="1" x14ac:dyDescent="0.25">
      <c r="A837" s="83"/>
      <c r="B837" s="83"/>
      <c r="C837" s="83"/>
      <c r="D837" s="84"/>
      <c r="E837" s="81"/>
      <c r="F837" s="81"/>
      <c r="G837" s="85"/>
      <c r="N837" s="86"/>
      <c r="T837" s="81"/>
      <c r="Z837" s="87"/>
      <c r="AA837" s="87"/>
      <c r="AC837" s="87"/>
      <c r="AJ837" s="88"/>
      <c r="BY837" s="81"/>
      <c r="BZ837" s="81"/>
      <c r="CS837" s="82"/>
      <c r="CT837" s="82"/>
      <c r="CU837" s="82"/>
    </row>
    <row r="838" spans="1:99" ht="15.75" customHeight="1" x14ac:dyDescent="0.25">
      <c r="A838" s="83"/>
      <c r="B838" s="83"/>
      <c r="C838" s="83"/>
      <c r="D838" s="84"/>
      <c r="E838" s="81"/>
      <c r="F838" s="81"/>
      <c r="G838" s="85"/>
      <c r="N838" s="86"/>
      <c r="T838" s="81"/>
      <c r="Z838" s="87"/>
      <c r="AA838" s="87"/>
      <c r="AC838" s="87"/>
      <c r="AJ838" s="88"/>
      <c r="BY838" s="81"/>
      <c r="BZ838" s="81"/>
      <c r="CS838" s="82"/>
      <c r="CT838" s="82"/>
      <c r="CU838" s="82"/>
    </row>
    <row r="839" spans="1:99" ht="15.75" customHeight="1" x14ac:dyDescent="0.25">
      <c r="A839" s="83"/>
      <c r="B839" s="83"/>
      <c r="C839" s="83"/>
      <c r="D839" s="84"/>
      <c r="E839" s="81"/>
      <c r="F839" s="81"/>
      <c r="G839" s="85"/>
      <c r="N839" s="86"/>
      <c r="T839" s="81"/>
      <c r="Z839" s="87"/>
      <c r="AA839" s="87"/>
      <c r="AC839" s="87"/>
      <c r="AJ839" s="88"/>
      <c r="BY839" s="81"/>
      <c r="BZ839" s="81"/>
      <c r="CS839" s="82"/>
      <c r="CT839" s="82"/>
      <c r="CU839" s="82"/>
    </row>
    <row r="840" spans="1:99" ht="15.75" customHeight="1" x14ac:dyDescent="0.25">
      <c r="A840" s="83"/>
      <c r="B840" s="83"/>
      <c r="C840" s="83"/>
      <c r="D840" s="84"/>
      <c r="E840" s="81"/>
      <c r="F840" s="81"/>
      <c r="G840" s="85"/>
      <c r="N840" s="86"/>
      <c r="T840" s="81"/>
      <c r="Z840" s="87"/>
      <c r="AA840" s="87"/>
      <c r="AC840" s="87"/>
      <c r="AJ840" s="88"/>
      <c r="BY840" s="81"/>
      <c r="BZ840" s="81"/>
      <c r="CS840" s="82"/>
      <c r="CT840" s="82"/>
      <c r="CU840" s="82"/>
    </row>
    <row r="841" spans="1:99" ht="15.75" customHeight="1" x14ac:dyDescent="0.25">
      <c r="A841" s="83"/>
      <c r="B841" s="83"/>
      <c r="C841" s="83"/>
      <c r="D841" s="84"/>
      <c r="E841" s="81"/>
      <c r="F841" s="81"/>
      <c r="G841" s="85"/>
      <c r="N841" s="86"/>
      <c r="T841" s="81"/>
      <c r="Z841" s="87"/>
      <c r="AA841" s="87"/>
      <c r="AC841" s="87"/>
      <c r="AJ841" s="88"/>
      <c r="BY841" s="81"/>
      <c r="BZ841" s="81"/>
      <c r="CS841" s="82"/>
      <c r="CT841" s="82"/>
      <c r="CU841" s="82"/>
    </row>
    <row r="842" spans="1:99" ht="15.75" customHeight="1" x14ac:dyDescent="0.25">
      <c r="A842" s="83"/>
      <c r="B842" s="83"/>
      <c r="C842" s="83"/>
      <c r="D842" s="84"/>
      <c r="E842" s="81"/>
      <c r="F842" s="81"/>
      <c r="G842" s="85"/>
      <c r="N842" s="86"/>
      <c r="T842" s="81"/>
      <c r="Z842" s="87"/>
      <c r="AA842" s="87"/>
      <c r="AC842" s="87"/>
      <c r="AJ842" s="88"/>
      <c r="BY842" s="81"/>
      <c r="BZ842" s="81"/>
      <c r="CS842" s="82"/>
      <c r="CT842" s="82"/>
      <c r="CU842" s="82"/>
    </row>
    <row r="843" spans="1:99" ht="15.75" customHeight="1" x14ac:dyDescent="0.25">
      <c r="A843" s="83"/>
      <c r="B843" s="83"/>
      <c r="C843" s="83"/>
      <c r="D843" s="84"/>
      <c r="E843" s="81"/>
      <c r="F843" s="81"/>
      <c r="G843" s="85"/>
      <c r="N843" s="86"/>
      <c r="T843" s="81"/>
      <c r="Z843" s="87"/>
      <c r="AA843" s="87"/>
      <c r="AC843" s="87"/>
      <c r="AJ843" s="88"/>
      <c r="BY843" s="81"/>
      <c r="BZ843" s="81"/>
      <c r="CS843" s="82"/>
      <c r="CT843" s="82"/>
      <c r="CU843" s="82"/>
    </row>
    <row r="844" spans="1:99" ht="15.75" customHeight="1" x14ac:dyDescent="0.25">
      <c r="A844" s="83"/>
      <c r="B844" s="83"/>
      <c r="C844" s="83"/>
      <c r="D844" s="84"/>
      <c r="E844" s="81"/>
      <c r="F844" s="81"/>
      <c r="G844" s="85"/>
      <c r="N844" s="86"/>
      <c r="T844" s="81"/>
      <c r="Z844" s="87"/>
      <c r="AA844" s="87"/>
      <c r="AC844" s="87"/>
      <c r="AJ844" s="88"/>
      <c r="BY844" s="81"/>
      <c r="BZ844" s="81"/>
      <c r="CS844" s="82"/>
      <c r="CT844" s="82"/>
      <c r="CU844" s="82"/>
    </row>
    <row r="845" spans="1:99" ht="15.75" customHeight="1" x14ac:dyDescent="0.25">
      <c r="A845" s="83"/>
      <c r="B845" s="83"/>
      <c r="C845" s="83"/>
      <c r="D845" s="84"/>
      <c r="E845" s="81"/>
      <c r="F845" s="81"/>
      <c r="G845" s="85"/>
      <c r="N845" s="86"/>
      <c r="T845" s="81"/>
      <c r="Z845" s="87"/>
      <c r="AA845" s="87"/>
      <c r="AC845" s="87"/>
      <c r="AJ845" s="88"/>
      <c r="BY845" s="81"/>
      <c r="BZ845" s="81"/>
      <c r="CS845" s="82"/>
      <c r="CT845" s="82"/>
      <c r="CU845" s="82"/>
    </row>
    <row r="846" spans="1:99" ht="15.75" customHeight="1" x14ac:dyDescent="0.25">
      <c r="A846" s="83"/>
      <c r="B846" s="83"/>
      <c r="C846" s="83"/>
      <c r="D846" s="84"/>
      <c r="E846" s="81"/>
      <c r="F846" s="81"/>
      <c r="G846" s="85"/>
      <c r="N846" s="86"/>
      <c r="T846" s="81"/>
      <c r="Z846" s="87"/>
      <c r="AA846" s="87"/>
      <c r="AC846" s="87"/>
      <c r="AJ846" s="88"/>
      <c r="BY846" s="81"/>
      <c r="BZ846" s="81"/>
      <c r="CS846" s="82"/>
      <c r="CT846" s="82"/>
      <c r="CU846" s="82"/>
    </row>
    <row r="847" spans="1:99" ht="15.75" customHeight="1" x14ac:dyDescent="0.25">
      <c r="A847" s="83"/>
      <c r="B847" s="83"/>
      <c r="C847" s="83"/>
      <c r="D847" s="84"/>
      <c r="E847" s="81"/>
      <c r="F847" s="81"/>
      <c r="G847" s="85"/>
      <c r="N847" s="86"/>
      <c r="T847" s="81"/>
      <c r="Z847" s="87"/>
      <c r="AA847" s="87"/>
      <c r="AC847" s="87"/>
      <c r="AJ847" s="88"/>
      <c r="BY847" s="81"/>
      <c r="BZ847" s="81"/>
      <c r="CS847" s="82"/>
      <c r="CT847" s="82"/>
      <c r="CU847" s="82"/>
    </row>
    <row r="848" spans="1:99" ht="15.75" customHeight="1" x14ac:dyDescent="0.25">
      <c r="A848" s="83"/>
      <c r="B848" s="83"/>
      <c r="C848" s="83"/>
      <c r="D848" s="84"/>
      <c r="E848" s="81"/>
      <c r="F848" s="81"/>
      <c r="G848" s="85"/>
      <c r="N848" s="86"/>
      <c r="T848" s="81"/>
      <c r="Z848" s="87"/>
      <c r="AA848" s="87"/>
      <c r="AC848" s="87"/>
      <c r="AJ848" s="88"/>
      <c r="BY848" s="81"/>
      <c r="BZ848" s="81"/>
      <c r="CS848" s="82"/>
      <c r="CT848" s="82"/>
      <c r="CU848" s="82"/>
    </row>
    <row r="849" spans="1:99" ht="15.75" customHeight="1" x14ac:dyDescent="0.25">
      <c r="A849" s="83"/>
      <c r="B849" s="83"/>
      <c r="C849" s="83"/>
      <c r="D849" s="84"/>
      <c r="E849" s="81"/>
      <c r="F849" s="81"/>
      <c r="G849" s="85"/>
      <c r="N849" s="86"/>
      <c r="T849" s="81"/>
      <c r="Z849" s="87"/>
      <c r="AA849" s="87"/>
      <c r="AC849" s="87"/>
      <c r="AJ849" s="88"/>
      <c r="BY849" s="81"/>
      <c r="BZ849" s="81"/>
      <c r="CS849" s="82"/>
      <c r="CT849" s="82"/>
      <c r="CU849" s="82"/>
    </row>
    <row r="850" spans="1:99" ht="15.75" customHeight="1" x14ac:dyDescent="0.25">
      <c r="A850" s="83"/>
      <c r="B850" s="83"/>
      <c r="C850" s="83"/>
      <c r="D850" s="84"/>
      <c r="E850" s="81"/>
      <c r="F850" s="81"/>
      <c r="G850" s="85"/>
      <c r="N850" s="86"/>
      <c r="T850" s="81"/>
      <c r="Z850" s="87"/>
      <c r="AA850" s="87"/>
      <c r="AC850" s="87"/>
      <c r="AJ850" s="88"/>
      <c r="BY850" s="81"/>
      <c r="BZ850" s="81"/>
      <c r="CS850" s="82"/>
      <c r="CT850" s="82"/>
      <c r="CU850" s="82"/>
    </row>
    <row r="851" spans="1:99" ht="15.75" customHeight="1" x14ac:dyDescent="0.25">
      <c r="A851" s="83"/>
      <c r="B851" s="83"/>
      <c r="C851" s="83"/>
      <c r="D851" s="84"/>
      <c r="E851" s="81"/>
      <c r="F851" s="81"/>
      <c r="G851" s="85"/>
      <c r="N851" s="86"/>
      <c r="T851" s="81"/>
      <c r="Z851" s="87"/>
      <c r="AA851" s="87"/>
      <c r="AC851" s="87"/>
      <c r="AJ851" s="88"/>
      <c r="BY851" s="81"/>
      <c r="BZ851" s="81"/>
      <c r="CS851" s="82"/>
      <c r="CT851" s="82"/>
      <c r="CU851" s="82"/>
    </row>
    <row r="852" spans="1:99" ht="15.75" customHeight="1" x14ac:dyDescent="0.25">
      <c r="A852" s="83"/>
      <c r="B852" s="83"/>
      <c r="C852" s="83"/>
      <c r="D852" s="84"/>
      <c r="E852" s="81"/>
      <c r="F852" s="81"/>
      <c r="G852" s="85"/>
      <c r="N852" s="86"/>
      <c r="T852" s="81"/>
      <c r="Z852" s="87"/>
      <c r="AA852" s="87"/>
      <c r="AC852" s="87"/>
      <c r="AJ852" s="88"/>
      <c r="BY852" s="81"/>
      <c r="BZ852" s="81"/>
      <c r="CS852" s="82"/>
      <c r="CT852" s="82"/>
      <c r="CU852" s="82"/>
    </row>
    <row r="853" spans="1:99" ht="15.75" customHeight="1" x14ac:dyDescent="0.25">
      <c r="A853" s="83"/>
      <c r="B853" s="83"/>
      <c r="C853" s="83"/>
      <c r="D853" s="84"/>
      <c r="E853" s="81"/>
      <c r="F853" s="81"/>
      <c r="G853" s="85"/>
      <c r="N853" s="86"/>
      <c r="T853" s="81"/>
      <c r="Z853" s="87"/>
      <c r="AA853" s="87"/>
      <c r="AC853" s="87"/>
      <c r="AJ853" s="88"/>
      <c r="BY853" s="81"/>
      <c r="BZ853" s="81"/>
      <c r="CS853" s="82"/>
      <c r="CT853" s="82"/>
      <c r="CU853" s="82"/>
    </row>
    <row r="854" spans="1:99" ht="15.75" customHeight="1" x14ac:dyDescent="0.25">
      <c r="A854" s="83"/>
      <c r="B854" s="83"/>
      <c r="C854" s="83"/>
      <c r="D854" s="84"/>
      <c r="E854" s="81"/>
      <c r="F854" s="81"/>
      <c r="G854" s="85"/>
      <c r="N854" s="86"/>
      <c r="T854" s="81"/>
      <c r="Z854" s="87"/>
      <c r="AA854" s="87"/>
      <c r="AC854" s="87"/>
      <c r="AJ854" s="88"/>
      <c r="BY854" s="81"/>
      <c r="BZ854" s="81"/>
      <c r="CS854" s="82"/>
      <c r="CT854" s="82"/>
      <c r="CU854" s="82"/>
    </row>
    <row r="855" spans="1:99" ht="15.75" customHeight="1" x14ac:dyDescent="0.25">
      <c r="A855" s="83"/>
      <c r="B855" s="83"/>
      <c r="C855" s="83"/>
      <c r="D855" s="84"/>
      <c r="E855" s="81"/>
      <c r="F855" s="81"/>
      <c r="G855" s="85"/>
      <c r="N855" s="86"/>
      <c r="T855" s="81"/>
      <c r="Z855" s="87"/>
      <c r="AA855" s="87"/>
      <c r="AC855" s="87"/>
      <c r="AJ855" s="88"/>
      <c r="BY855" s="81"/>
      <c r="BZ855" s="81"/>
      <c r="CS855" s="82"/>
      <c r="CT855" s="82"/>
      <c r="CU855" s="82"/>
    </row>
    <row r="856" spans="1:99" ht="15.75" customHeight="1" x14ac:dyDescent="0.25">
      <c r="A856" s="83"/>
      <c r="B856" s="83"/>
      <c r="C856" s="83"/>
      <c r="D856" s="84"/>
      <c r="E856" s="81"/>
      <c r="F856" s="81"/>
      <c r="G856" s="85"/>
      <c r="N856" s="86"/>
      <c r="T856" s="81"/>
      <c r="Z856" s="87"/>
      <c r="AA856" s="87"/>
      <c r="AC856" s="87"/>
      <c r="AJ856" s="88"/>
      <c r="BY856" s="81"/>
      <c r="BZ856" s="81"/>
      <c r="CS856" s="82"/>
      <c r="CT856" s="82"/>
      <c r="CU856" s="82"/>
    </row>
    <row r="857" spans="1:99" ht="15.75" customHeight="1" x14ac:dyDescent="0.25">
      <c r="A857" s="83"/>
      <c r="B857" s="83"/>
      <c r="C857" s="83"/>
      <c r="D857" s="84"/>
      <c r="E857" s="81"/>
      <c r="F857" s="81"/>
      <c r="G857" s="85"/>
      <c r="N857" s="86"/>
      <c r="T857" s="81"/>
      <c r="Z857" s="87"/>
      <c r="AA857" s="87"/>
      <c r="AC857" s="87"/>
      <c r="AJ857" s="88"/>
      <c r="BY857" s="81"/>
      <c r="BZ857" s="81"/>
      <c r="CS857" s="82"/>
      <c r="CT857" s="82"/>
      <c r="CU857" s="82"/>
    </row>
    <row r="858" spans="1:99" ht="15.75" customHeight="1" x14ac:dyDescent="0.25">
      <c r="A858" s="83"/>
      <c r="B858" s="83"/>
      <c r="C858" s="83"/>
      <c r="D858" s="84"/>
      <c r="E858" s="81"/>
      <c r="F858" s="81"/>
      <c r="G858" s="85"/>
      <c r="N858" s="86"/>
      <c r="T858" s="81"/>
      <c r="Z858" s="87"/>
      <c r="AA858" s="87"/>
      <c r="AC858" s="87"/>
      <c r="AJ858" s="88"/>
      <c r="BY858" s="81"/>
      <c r="BZ858" s="81"/>
      <c r="CS858" s="82"/>
      <c r="CT858" s="82"/>
      <c r="CU858" s="82"/>
    </row>
    <row r="859" spans="1:99" ht="15.75" customHeight="1" x14ac:dyDescent="0.25">
      <c r="A859" s="83"/>
      <c r="B859" s="83"/>
      <c r="C859" s="83"/>
      <c r="D859" s="84"/>
      <c r="E859" s="81"/>
      <c r="F859" s="81"/>
      <c r="G859" s="85"/>
      <c r="N859" s="86"/>
      <c r="T859" s="81"/>
      <c r="Z859" s="87"/>
      <c r="AA859" s="87"/>
      <c r="AC859" s="87"/>
      <c r="AJ859" s="88"/>
      <c r="BY859" s="81"/>
      <c r="BZ859" s="81"/>
      <c r="CS859" s="82"/>
      <c r="CT859" s="82"/>
      <c r="CU859" s="82"/>
    </row>
    <row r="860" spans="1:99" ht="15.75" customHeight="1" x14ac:dyDescent="0.25">
      <c r="A860" s="83"/>
      <c r="B860" s="83"/>
      <c r="C860" s="83"/>
      <c r="D860" s="84"/>
      <c r="E860" s="81"/>
      <c r="F860" s="81"/>
      <c r="G860" s="85"/>
      <c r="N860" s="86"/>
      <c r="T860" s="81"/>
      <c r="Z860" s="87"/>
      <c r="AA860" s="87"/>
      <c r="AC860" s="87"/>
      <c r="AJ860" s="88"/>
      <c r="BY860" s="81"/>
      <c r="BZ860" s="81"/>
      <c r="CS860" s="82"/>
      <c r="CT860" s="82"/>
      <c r="CU860" s="82"/>
    </row>
    <row r="861" spans="1:99" ht="15.75" customHeight="1" x14ac:dyDescent="0.25">
      <c r="A861" s="83"/>
      <c r="B861" s="83"/>
      <c r="C861" s="83"/>
      <c r="D861" s="84"/>
      <c r="E861" s="81"/>
      <c r="F861" s="81"/>
      <c r="G861" s="85"/>
      <c r="N861" s="86"/>
      <c r="T861" s="81"/>
      <c r="Z861" s="87"/>
      <c r="AA861" s="87"/>
      <c r="AC861" s="87"/>
      <c r="AJ861" s="88"/>
      <c r="BY861" s="81"/>
      <c r="BZ861" s="81"/>
      <c r="CS861" s="82"/>
      <c r="CT861" s="82"/>
      <c r="CU861" s="82"/>
    </row>
    <row r="862" spans="1:99" ht="15.75" customHeight="1" x14ac:dyDescent="0.25">
      <c r="A862" s="83"/>
      <c r="B862" s="83"/>
      <c r="C862" s="83"/>
      <c r="D862" s="84"/>
      <c r="E862" s="81"/>
      <c r="F862" s="81"/>
      <c r="G862" s="85"/>
      <c r="N862" s="86"/>
      <c r="T862" s="81"/>
      <c r="Z862" s="87"/>
      <c r="AA862" s="87"/>
      <c r="AC862" s="87"/>
      <c r="AJ862" s="88"/>
      <c r="BY862" s="81"/>
      <c r="BZ862" s="81"/>
      <c r="CS862" s="82"/>
      <c r="CT862" s="82"/>
      <c r="CU862" s="82"/>
    </row>
    <row r="863" spans="1:99" ht="15.75" customHeight="1" x14ac:dyDescent="0.25">
      <c r="A863" s="83"/>
      <c r="B863" s="83"/>
      <c r="C863" s="83"/>
      <c r="D863" s="84"/>
      <c r="E863" s="81"/>
      <c r="F863" s="81"/>
      <c r="G863" s="85"/>
      <c r="N863" s="86"/>
      <c r="T863" s="81"/>
      <c r="Z863" s="87"/>
      <c r="AA863" s="87"/>
      <c r="AC863" s="87"/>
      <c r="AJ863" s="88"/>
      <c r="BY863" s="81"/>
      <c r="BZ863" s="81"/>
      <c r="CS863" s="82"/>
      <c r="CT863" s="82"/>
      <c r="CU863" s="82"/>
    </row>
    <row r="864" spans="1:99" ht="15.75" customHeight="1" x14ac:dyDescent="0.25">
      <c r="A864" s="83"/>
      <c r="B864" s="83"/>
      <c r="C864" s="83"/>
      <c r="D864" s="84"/>
      <c r="E864" s="81"/>
      <c r="F864" s="81"/>
      <c r="G864" s="85"/>
      <c r="N864" s="86"/>
      <c r="T864" s="81"/>
      <c r="Z864" s="87"/>
      <c r="AA864" s="87"/>
      <c r="AC864" s="87"/>
      <c r="AJ864" s="88"/>
      <c r="BY864" s="81"/>
      <c r="BZ864" s="81"/>
      <c r="CS864" s="82"/>
      <c r="CT864" s="82"/>
      <c r="CU864" s="82"/>
    </row>
    <row r="865" spans="1:99" ht="15.75" customHeight="1" x14ac:dyDescent="0.25">
      <c r="A865" s="83"/>
      <c r="B865" s="83"/>
      <c r="C865" s="83"/>
      <c r="D865" s="84"/>
      <c r="E865" s="81"/>
      <c r="F865" s="81"/>
      <c r="G865" s="85"/>
      <c r="N865" s="86"/>
      <c r="T865" s="81"/>
      <c r="Z865" s="87"/>
      <c r="AA865" s="87"/>
      <c r="AC865" s="87"/>
      <c r="AJ865" s="88"/>
      <c r="BY865" s="81"/>
      <c r="BZ865" s="81"/>
      <c r="CS865" s="82"/>
      <c r="CT865" s="82"/>
      <c r="CU865" s="82"/>
    </row>
    <row r="866" spans="1:99" ht="15.75" customHeight="1" x14ac:dyDescent="0.25">
      <c r="A866" s="83"/>
      <c r="B866" s="83"/>
      <c r="C866" s="83"/>
      <c r="D866" s="84"/>
      <c r="E866" s="81"/>
      <c r="F866" s="81"/>
      <c r="G866" s="85"/>
      <c r="N866" s="86"/>
      <c r="T866" s="81"/>
      <c r="Z866" s="87"/>
      <c r="AA866" s="87"/>
      <c r="AC866" s="87"/>
      <c r="AJ866" s="88"/>
      <c r="BY866" s="81"/>
      <c r="BZ866" s="81"/>
      <c r="CS866" s="82"/>
      <c r="CT866" s="82"/>
      <c r="CU866" s="82"/>
    </row>
    <row r="867" spans="1:99" ht="15.75" customHeight="1" x14ac:dyDescent="0.25">
      <c r="A867" s="83"/>
      <c r="B867" s="83"/>
      <c r="C867" s="83"/>
      <c r="D867" s="84"/>
      <c r="E867" s="81"/>
      <c r="F867" s="81"/>
      <c r="G867" s="85"/>
      <c r="N867" s="86"/>
      <c r="T867" s="81"/>
      <c r="Z867" s="87"/>
      <c r="AA867" s="87"/>
      <c r="AC867" s="87"/>
      <c r="AJ867" s="88"/>
      <c r="BY867" s="81"/>
      <c r="BZ867" s="81"/>
      <c r="CS867" s="82"/>
      <c r="CT867" s="82"/>
      <c r="CU867" s="82"/>
    </row>
    <row r="868" spans="1:99" ht="15.75" customHeight="1" x14ac:dyDescent="0.25">
      <c r="A868" s="83"/>
      <c r="B868" s="83"/>
      <c r="C868" s="83"/>
      <c r="D868" s="84"/>
      <c r="E868" s="81"/>
      <c r="F868" s="81"/>
      <c r="G868" s="85"/>
      <c r="N868" s="86"/>
      <c r="T868" s="81"/>
      <c r="Z868" s="87"/>
      <c r="AA868" s="87"/>
      <c r="AC868" s="87"/>
      <c r="AJ868" s="88"/>
      <c r="BY868" s="81"/>
      <c r="BZ868" s="81"/>
      <c r="CS868" s="82"/>
      <c r="CT868" s="82"/>
      <c r="CU868" s="82"/>
    </row>
    <row r="869" spans="1:99" ht="15.75" customHeight="1" x14ac:dyDescent="0.25">
      <c r="A869" s="83"/>
      <c r="B869" s="83"/>
      <c r="C869" s="83"/>
      <c r="D869" s="84"/>
      <c r="E869" s="81"/>
      <c r="F869" s="81"/>
      <c r="G869" s="85"/>
      <c r="N869" s="86"/>
      <c r="T869" s="81"/>
      <c r="Z869" s="87"/>
      <c r="AA869" s="87"/>
      <c r="AC869" s="87"/>
      <c r="AJ869" s="88"/>
      <c r="BY869" s="81"/>
      <c r="BZ869" s="81"/>
      <c r="CS869" s="82"/>
      <c r="CT869" s="82"/>
      <c r="CU869" s="82"/>
    </row>
    <row r="870" spans="1:99" ht="15.75" customHeight="1" x14ac:dyDescent="0.25">
      <c r="A870" s="83"/>
      <c r="B870" s="83"/>
      <c r="C870" s="83"/>
      <c r="D870" s="84"/>
      <c r="E870" s="81"/>
      <c r="F870" s="81"/>
      <c r="G870" s="85"/>
      <c r="N870" s="86"/>
      <c r="T870" s="81"/>
      <c r="Z870" s="87"/>
      <c r="AA870" s="87"/>
      <c r="AC870" s="87"/>
      <c r="AJ870" s="88"/>
      <c r="BY870" s="81"/>
      <c r="BZ870" s="81"/>
      <c r="CS870" s="82"/>
      <c r="CT870" s="82"/>
      <c r="CU870" s="82"/>
    </row>
    <row r="871" spans="1:99" ht="15.75" customHeight="1" x14ac:dyDescent="0.25">
      <c r="A871" s="83"/>
      <c r="B871" s="83"/>
      <c r="C871" s="83"/>
      <c r="D871" s="84"/>
      <c r="E871" s="81"/>
      <c r="F871" s="81"/>
      <c r="G871" s="85"/>
      <c r="N871" s="86"/>
      <c r="T871" s="81"/>
      <c r="Z871" s="87"/>
      <c r="AA871" s="87"/>
      <c r="AC871" s="87"/>
      <c r="AJ871" s="88"/>
      <c r="BY871" s="81"/>
      <c r="BZ871" s="81"/>
      <c r="CS871" s="82"/>
      <c r="CT871" s="82"/>
      <c r="CU871" s="82"/>
    </row>
    <row r="872" spans="1:99" ht="15.75" customHeight="1" x14ac:dyDescent="0.25">
      <c r="A872" s="83"/>
      <c r="B872" s="83"/>
      <c r="C872" s="83"/>
      <c r="D872" s="84"/>
      <c r="E872" s="81"/>
      <c r="F872" s="81"/>
      <c r="G872" s="85"/>
      <c r="N872" s="86"/>
      <c r="T872" s="81"/>
      <c r="Z872" s="87"/>
      <c r="AA872" s="87"/>
      <c r="AC872" s="87"/>
      <c r="AJ872" s="88"/>
      <c r="BY872" s="81"/>
      <c r="BZ872" s="81"/>
      <c r="CS872" s="82"/>
      <c r="CT872" s="82"/>
      <c r="CU872" s="82"/>
    </row>
    <row r="873" spans="1:99" ht="15.75" customHeight="1" x14ac:dyDescent="0.25">
      <c r="A873" s="83"/>
      <c r="B873" s="83"/>
      <c r="C873" s="83"/>
      <c r="D873" s="84"/>
      <c r="E873" s="81"/>
      <c r="F873" s="81"/>
      <c r="G873" s="85"/>
      <c r="N873" s="86"/>
      <c r="T873" s="81"/>
      <c r="Z873" s="87"/>
      <c r="AA873" s="87"/>
      <c r="AC873" s="87"/>
      <c r="AJ873" s="88"/>
      <c r="BY873" s="81"/>
      <c r="BZ873" s="81"/>
      <c r="CS873" s="82"/>
      <c r="CT873" s="82"/>
      <c r="CU873" s="82"/>
    </row>
    <row r="874" spans="1:99" ht="15.75" customHeight="1" x14ac:dyDescent="0.25">
      <c r="A874" s="83"/>
      <c r="B874" s="83"/>
      <c r="C874" s="83"/>
      <c r="D874" s="84"/>
      <c r="E874" s="81"/>
      <c r="F874" s="81"/>
      <c r="G874" s="85"/>
      <c r="N874" s="86"/>
      <c r="T874" s="81"/>
      <c r="Z874" s="87"/>
      <c r="AA874" s="87"/>
      <c r="AC874" s="87"/>
      <c r="AJ874" s="88"/>
      <c r="BY874" s="81"/>
      <c r="BZ874" s="81"/>
      <c r="CS874" s="82"/>
      <c r="CT874" s="82"/>
      <c r="CU874" s="82"/>
    </row>
    <row r="875" spans="1:99" ht="15.75" customHeight="1" x14ac:dyDescent="0.25">
      <c r="A875" s="83"/>
      <c r="B875" s="83"/>
      <c r="C875" s="83"/>
      <c r="D875" s="84"/>
      <c r="E875" s="81"/>
      <c r="F875" s="81"/>
      <c r="G875" s="85"/>
      <c r="N875" s="86"/>
      <c r="T875" s="81"/>
      <c r="Z875" s="87"/>
      <c r="AA875" s="87"/>
      <c r="AC875" s="87"/>
      <c r="AJ875" s="88"/>
      <c r="BY875" s="81"/>
      <c r="BZ875" s="81"/>
      <c r="CS875" s="82"/>
      <c r="CT875" s="82"/>
      <c r="CU875" s="82"/>
    </row>
    <row r="876" spans="1:99" ht="15.75" customHeight="1" x14ac:dyDescent="0.25">
      <c r="A876" s="83"/>
      <c r="B876" s="83"/>
      <c r="C876" s="83"/>
      <c r="D876" s="84"/>
      <c r="E876" s="81"/>
      <c r="F876" s="81"/>
      <c r="G876" s="85"/>
      <c r="N876" s="86"/>
      <c r="T876" s="81"/>
      <c r="Z876" s="87"/>
      <c r="AA876" s="87"/>
      <c r="AC876" s="87"/>
      <c r="AJ876" s="88"/>
      <c r="BY876" s="81"/>
      <c r="BZ876" s="81"/>
      <c r="CS876" s="82"/>
      <c r="CT876" s="82"/>
      <c r="CU876" s="82"/>
    </row>
    <row r="877" spans="1:99" ht="15.75" customHeight="1" x14ac:dyDescent="0.25">
      <c r="A877" s="83"/>
      <c r="B877" s="83"/>
      <c r="C877" s="83"/>
      <c r="D877" s="84"/>
      <c r="E877" s="81"/>
      <c r="F877" s="81"/>
      <c r="G877" s="85"/>
      <c r="N877" s="86"/>
      <c r="T877" s="81"/>
      <c r="Z877" s="87"/>
      <c r="AA877" s="87"/>
      <c r="AC877" s="87"/>
      <c r="AJ877" s="88"/>
      <c r="BY877" s="81"/>
      <c r="BZ877" s="81"/>
      <c r="CS877" s="82"/>
      <c r="CT877" s="82"/>
      <c r="CU877" s="82"/>
    </row>
    <row r="878" spans="1:99" ht="15.75" customHeight="1" x14ac:dyDescent="0.25">
      <c r="A878" s="83"/>
      <c r="B878" s="83"/>
      <c r="C878" s="83"/>
      <c r="D878" s="84"/>
      <c r="E878" s="81"/>
      <c r="F878" s="81"/>
      <c r="G878" s="85"/>
      <c r="N878" s="86"/>
      <c r="T878" s="81"/>
      <c r="Z878" s="87"/>
      <c r="AA878" s="87"/>
      <c r="AC878" s="87"/>
      <c r="AJ878" s="88"/>
      <c r="BY878" s="81"/>
      <c r="BZ878" s="81"/>
      <c r="CS878" s="82"/>
      <c r="CT878" s="82"/>
      <c r="CU878" s="82"/>
    </row>
    <row r="879" spans="1:99" ht="15.75" customHeight="1" x14ac:dyDescent="0.25">
      <c r="A879" s="83"/>
      <c r="B879" s="83"/>
      <c r="C879" s="83"/>
      <c r="D879" s="84"/>
      <c r="E879" s="81"/>
      <c r="F879" s="81"/>
      <c r="G879" s="85"/>
      <c r="N879" s="86"/>
      <c r="T879" s="81"/>
      <c r="Z879" s="87"/>
      <c r="AA879" s="87"/>
      <c r="AC879" s="87"/>
      <c r="AJ879" s="88"/>
      <c r="BY879" s="81"/>
      <c r="BZ879" s="81"/>
      <c r="CS879" s="82"/>
      <c r="CT879" s="82"/>
      <c r="CU879" s="82"/>
    </row>
    <row r="880" spans="1:99" ht="15.75" customHeight="1" x14ac:dyDescent="0.25">
      <c r="A880" s="83"/>
      <c r="B880" s="83"/>
      <c r="C880" s="83"/>
      <c r="D880" s="84"/>
      <c r="E880" s="81"/>
      <c r="F880" s="81"/>
      <c r="G880" s="85"/>
      <c r="N880" s="86"/>
      <c r="T880" s="81"/>
      <c r="Z880" s="87"/>
      <c r="AA880" s="87"/>
      <c r="AC880" s="87"/>
      <c r="AJ880" s="88"/>
      <c r="BY880" s="81"/>
      <c r="BZ880" s="81"/>
      <c r="CS880" s="82"/>
      <c r="CT880" s="82"/>
      <c r="CU880" s="82"/>
    </row>
    <row r="881" spans="1:99" ht="15.75" customHeight="1" x14ac:dyDescent="0.25">
      <c r="A881" s="83"/>
      <c r="B881" s="83"/>
      <c r="C881" s="83"/>
      <c r="D881" s="84"/>
      <c r="E881" s="81"/>
      <c r="F881" s="81"/>
      <c r="G881" s="85"/>
      <c r="N881" s="86"/>
      <c r="T881" s="81"/>
      <c r="Z881" s="87"/>
      <c r="AA881" s="87"/>
      <c r="AC881" s="87"/>
      <c r="AJ881" s="88"/>
      <c r="BY881" s="81"/>
      <c r="BZ881" s="81"/>
      <c r="CS881" s="82"/>
      <c r="CT881" s="82"/>
      <c r="CU881" s="82"/>
    </row>
    <row r="882" spans="1:99" ht="15.75" customHeight="1" x14ac:dyDescent="0.25">
      <c r="A882" s="83"/>
      <c r="B882" s="83"/>
      <c r="C882" s="83"/>
      <c r="D882" s="84"/>
      <c r="E882" s="81"/>
      <c r="F882" s="81"/>
      <c r="G882" s="85"/>
      <c r="N882" s="86"/>
      <c r="T882" s="81"/>
      <c r="Z882" s="87"/>
      <c r="AA882" s="87"/>
      <c r="AC882" s="87"/>
      <c r="AJ882" s="88"/>
      <c r="BY882" s="81"/>
      <c r="BZ882" s="81"/>
      <c r="CS882" s="82"/>
      <c r="CT882" s="82"/>
      <c r="CU882" s="82"/>
    </row>
    <row r="883" spans="1:99" ht="15.75" customHeight="1" x14ac:dyDescent="0.25">
      <c r="A883" s="83"/>
      <c r="B883" s="83"/>
      <c r="C883" s="83"/>
      <c r="D883" s="84"/>
      <c r="E883" s="81"/>
      <c r="F883" s="81"/>
      <c r="G883" s="85"/>
      <c r="N883" s="86"/>
      <c r="T883" s="81"/>
      <c r="Z883" s="87"/>
      <c r="AA883" s="87"/>
      <c r="AC883" s="87"/>
      <c r="AJ883" s="88"/>
      <c r="BY883" s="81"/>
      <c r="BZ883" s="81"/>
      <c r="CS883" s="82"/>
      <c r="CT883" s="82"/>
      <c r="CU883" s="82"/>
    </row>
    <row r="884" spans="1:99" ht="15.75" customHeight="1" x14ac:dyDescent="0.25">
      <c r="A884" s="83"/>
      <c r="B884" s="83"/>
      <c r="C884" s="83"/>
      <c r="D884" s="84"/>
      <c r="E884" s="81"/>
      <c r="F884" s="81"/>
      <c r="G884" s="85"/>
      <c r="N884" s="86"/>
      <c r="T884" s="81"/>
      <c r="Z884" s="87"/>
      <c r="AA884" s="87"/>
      <c r="AC884" s="87"/>
      <c r="AJ884" s="88"/>
      <c r="BY884" s="81"/>
      <c r="BZ884" s="81"/>
      <c r="CS884" s="82"/>
      <c r="CT884" s="82"/>
      <c r="CU884" s="82"/>
    </row>
    <row r="885" spans="1:99" ht="15.75" customHeight="1" x14ac:dyDescent="0.25">
      <c r="A885" s="83"/>
      <c r="B885" s="83"/>
      <c r="C885" s="83"/>
      <c r="D885" s="84"/>
      <c r="E885" s="81"/>
      <c r="F885" s="81"/>
      <c r="G885" s="85"/>
      <c r="N885" s="86"/>
      <c r="T885" s="81"/>
      <c r="Z885" s="87"/>
      <c r="AA885" s="87"/>
      <c r="AC885" s="87"/>
      <c r="AJ885" s="88"/>
      <c r="BY885" s="81"/>
      <c r="BZ885" s="81"/>
      <c r="CS885" s="82"/>
      <c r="CT885" s="82"/>
      <c r="CU885" s="82"/>
    </row>
    <row r="886" spans="1:99" ht="15.75" customHeight="1" x14ac:dyDescent="0.25">
      <c r="A886" s="83"/>
      <c r="B886" s="83"/>
      <c r="C886" s="83"/>
      <c r="D886" s="84"/>
      <c r="E886" s="81"/>
      <c r="F886" s="81"/>
      <c r="G886" s="85"/>
      <c r="N886" s="86"/>
      <c r="T886" s="81"/>
      <c r="Z886" s="87"/>
      <c r="AA886" s="87"/>
      <c r="AC886" s="87"/>
      <c r="AJ886" s="88"/>
      <c r="BY886" s="81"/>
      <c r="BZ886" s="81"/>
      <c r="CS886" s="82"/>
      <c r="CT886" s="82"/>
      <c r="CU886" s="82"/>
    </row>
    <row r="887" spans="1:99" ht="15.75" customHeight="1" x14ac:dyDescent="0.25">
      <c r="A887" s="83"/>
      <c r="B887" s="83"/>
      <c r="C887" s="83"/>
      <c r="D887" s="84"/>
      <c r="E887" s="81"/>
      <c r="F887" s="81"/>
      <c r="G887" s="85"/>
      <c r="N887" s="86"/>
      <c r="T887" s="81"/>
      <c r="Z887" s="87"/>
      <c r="AA887" s="87"/>
      <c r="AC887" s="87"/>
      <c r="AJ887" s="88"/>
      <c r="BY887" s="81"/>
      <c r="BZ887" s="81"/>
      <c r="CS887" s="82"/>
      <c r="CT887" s="82"/>
      <c r="CU887" s="82"/>
    </row>
    <row r="888" spans="1:99" ht="15.75" customHeight="1" x14ac:dyDescent="0.25">
      <c r="A888" s="83"/>
      <c r="B888" s="83"/>
      <c r="C888" s="83"/>
      <c r="D888" s="84"/>
      <c r="E888" s="81"/>
      <c r="F888" s="81"/>
      <c r="G888" s="85"/>
      <c r="N888" s="86"/>
      <c r="T888" s="81"/>
      <c r="Z888" s="87"/>
      <c r="AA888" s="87"/>
      <c r="AC888" s="87"/>
      <c r="AJ888" s="88"/>
      <c r="BY888" s="81"/>
      <c r="BZ888" s="81"/>
      <c r="CS888" s="82"/>
      <c r="CT888" s="82"/>
      <c r="CU888" s="82"/>
    </row>
    <row r="889" spans="1:99" ht="15.75" customHeight="1" x14ac:dyDescent="0.25">
      <c r="A889" s="83"/>
      <c r="B889" s="83"/>
      <c r="C889" s="83"/>
      <c r="D889" s="84"/>
      <c r="E889" s="81"/>
      <c r="F889" s="81"/>
      <c r="G889" s="85"/>
      <c r="N889" s="86"/>
      <c r="T889" s="81"/>
      <c r="Z889" s="87"/>
      <c r="AA889" s="87"/>
      <c r="AC889" s="87"/>
      <c r="AJ889" s="88"/>
      <c r="BY889" s="81"/>
      <c r="BZ889" s="81"/>
      <c r="CS889" s="82"/>
      <c r="CT889" s="82"/>
      <c r="CU889" s="82"/>
    </row>
    <row r="890" spans="1:99" ht="15.75" customHeight="1" x14ac:dyDescent="0.25">
      <c r="A890" s="83"/>
      <c r="B890" s="83"/>
      <c r="C890" s="83"/>
      <c r="D890" s="84"/>
      <c r="E890" s="81"/>
      <c r="F890" s="81"/>
      <c r="G890" s="85"/>
      <c r="N890" s="86"/>
      <c r="T890" s="81"/>
      <c r="Z890" s="87"/>
      <c r="AA890" s="87"/>
      <c r="AC890" s="87"/>
      <c r="AJ890" s="88"/>
      <c r="BY890" s="81"/>
      <c r="BZ890" s="81"/>
      <c r="CS890" s="82"/>
      <c r="CT890" s="82"/>
      <c r="CU890" s="82"/>
    </row>
    <row r="891" spans="1:99" ht="15.75" customHeight="1" x14ac:dyDescent="0.25">
      <c r="A891" s="83"/>
      <c r="B891" s="83"/>
      <c r="C891" s="83"/>
      <c r="D891" s="84"/>
      <c r="E891" s="81"/>
      <c r="F891" s="81"/>
      <c r="G891" s="85"/>
      <c r="N891" s="86"/>
      <c r="T891" s="81"/>
      <c r="Z891" s="87"/>
      <c r="AA891" s="87"/>
      <c r="AC891" s="87"/>
      <c r="AJ891" s="88"/>
      <c r="BY891" s="81"/>
      <c r="BZ891" s="81"/>
      <c r="CS891" s="82"/>
      <c r="CT891" s="82"/>
      <c r="CU891" s="82"/>
    </row>
    <row r="892" spans="1:99" ht="15.75" customHeight="1" x14ac:dyDescent="0.25">
      <c r="A892" s="83"/>
      <c r="B892" s="83"/>
      <c r="C892" s="83"/>
      <c r="D892" s="84"/>
      <c r="E892" s="81"/>
      <c r="F892" s="81"/>
      <c r="G892" s="85"/>
      <c r="N892" s="86"/>
      <c r="T892" s="81"/>
      <c r="Z892" s="87"/>
      <c r="AA892" s="87"/>
      <c r="AC892" s="87"/>
      <c r="AJ892" s="88"/>
      <c r="BY892" s="81"/>
      <c r="BZ892" s="81"/>
      <c r="CS892" s="82"/>
      <c r="CT892" s="82"/>
      <c r="CU892" s="82"/>
    </row>
    <row r="893" spans="1:99" ht="15.75" customHeight="1" x14ac:dyDescent="0.25">
      <c r="A893" s="83"/>
      <c r="B893" s="83"/>
      <c r="C893" s="83"/>
      <c r="D893" s="84"/>
      <c r="E893" s="81"/>
      <c r="F893" s="81"/>
      <c r="G893" s="85"/>
      <c r="N893" s="86"/>
      <c r="T893" s="81"/>
      <c r="Z893" s="87"/>
      <c r="AA893" s="87"/>
      <c r="AC893" s="87"/>
      <c r="AJ893" s="88"/>
      <c r="BY893" s="81"/>
      <c r="BZ893" s="81"/>
      <c r="CS893" s="82"/>
      <c r="CT893" s="82"/>
      <c r="CU893" s="82"/>
    </row>
    <row r="894" spans="1:99" ht="15.75" customHeight="1" x14ac:dyDescent="0.25">
      <c r="A894" s="83"/>
      <c r="B894" s="83"/>
      <c r="C894" s="83"/>
      <c r="D894" s="84"/>
      <c r="E894" s="81"/>
      <c r="F894" s="81"/>
      <c r="G894" s="85"/>
      <c r="N894" s="86"/>
      <c r="T894" s="81"/>
      <c r="Z894" s="87"/>
      <c r="AA894" s="87"/>
      <c r="AC894" s="87"/>
      <c r="AJ894" s="88"/>
      <c r="BY894" s="81"/>
      <c r="BZ894" s="81"/>
      <c r="CS894" s="82"/>
      <c r="CT894" s="82"/>
      <c r="CU894" s="82"/>
    </row>
    <row r="895" spans="1:99" ht="15.75" customHeight="1" x14ac:dyDescent="0.25">
      <c r="A895" s="83"/>
      <c r="B895" s="83"/>
      <c r="C895" s="83"/>
      <c r="D895" s="84"/>
      <c r="E895" s="81"/>
      <c r="F895" s="81"/>
      <c r="G895" s="85"/>
      <c r="N895" s="86"/>
      <c r="T895" s="81"/>
      <c r="Z895" s="87"/>
      <c r="AA895" s="87"/>
      <c r="AC895" s="87"/>
      <c r="AJ895" s="88"/>
      <c r="BY895" s="81"/>
      <c r="BZ895" s="81"/>
      <c r="CS895" s="82"/>
      <c r="CT895" s="82"/>
      <c r="CU895" s="82"/>
    </row>
    <row r="896" spans="1:99" ht="15.75" customHeight="1" x14ac:dyDescent="0.25">
      <c r="A896" s="83"/>
      <c r="B896" s="83"/>
      <c r="C896" s="83"/>
      <c r="D896" s="84"/>
      <c r="E896" s="81"/>
      <c r="F896" s="81"/>
      <c r="G896" s="85"/>
      <c r="N896" s="86"/>
      <c r="T896" s="81"/>
      <c r="Z896" s="87"/>
      <c r="AA896" s="87"/>
      <c r="AC896" s="87"/>
      <c r="AJ896" s="88"/>
      <c r="BY896" s="81"/>
      <c r="BZ896" s="81"/>
      <c r="CS896" s="82"/>
      <c r="CT896" s="82"/>
      <c r="CU896" s="82"/>
    </row>
    <row r="897" spans="1:99" ht="15.75" customHeight="1" x14ac:dyDescent="0.25">
      <c r="A897" s="83"/>
      <c r="B897" s="83"/>
      <c r="C897" s="83"/>
      <c r="D897" s="84"/>
      <c r="E897" s="81"/>
      <c r="F897" s="81"/>
      <c r="G897" s="85"/>
      <c r="N897" s="86"/>
      <c r="T897" s="81"/>
      <c r="Z897" s="87"/>
      <c r="AA897" s="87"/>
      <c r="AC897" s="87"/>
      <c r="AJ897" s="88"/>
      <c r="BY897" s="81"/>
      <c r="BZ897" s="81"/>
      <c r="CS897" s="82"/>
      <c r="CT897" s="82"/>
      <c r="CU897" s="82"/>
    </row>
    <row r="898" spans="1:99" ht="15.75" customHeight="1" x14ac:dyDescent="0.25">
      <c r="A898" s="83"/>
      <c r="B898" s="83"/>
      <c r="C898" s="83"/>
      <c r="D898" s="84"/>
      <c r="E898" s="81"/>
      <c r="F898" s="81"/>
      <c r="G898" s="85"/>
      <c r="N898" s="86"/>
      <c r="T898" s="81"/>
      <c r="Z898" s="87"/>
      <c r="AA898" s="87"/>
      <c r="AC898" s="87"/>
      <c r="AJ898" s="88"/>
      <c r="BY898" s="81"/>
      <c r="BZ898" s="81"/>
      <c r="CS898" s="82"/>
      <c r="CT898" s="82"/>
      <c r="CU898" s="82"/>
    </row>
    <row r="899" spans="1:99" ht="15.75" customHeight="1" x14ac:dyDescent="0.25">
      <c r="A899" s="83"/>
      <c r="B899" s="83"/>
      <c r="C899" s="83"/>
      <c r="D899" s="84"/>
      <c r="E899" s="81"/>
      <c r="F899" s="81"/>
      <c r="G899" s="85"/>
      <c r="N899" s="86"/>
      <c r="T899" s="81"/>
      <c r="Z899" s="87"/>
      <c r="AA899" s="87"/>
      <c r="AC899" s="87"/>
      <c r="AJ899" s="88"/>
      <c r="BY899" s="81"/>
      <c r="BZ899" s="81"/>
      <c r="CS899" s="82"/>
      <c r="CT899" s="82"/>
      <c r="CU899" s="82"/>
    </row>
    <row r="900" spans="1:99" ht="15.75" customHeight="1" x14ac:dyDescent="0.25">
      <c r="A900" s="83"/>
      <c r="B900" s="83"/>
      <c r="C900" s="83"/>
      <c r="D900" s="84"/>
      <c r="E900" s="81"/>
      <c r="F900" s="81"/>
      <c r="G900" s="85"/>
      <c r="N900" s="86"/>
      <c r="T900" s="81"/>
      <c r="Z900" s="87"/>
      <c r="AA900" s="87"/>
      <c r="AC900" s="87"/>
      <c r="AJ900" s="88"/>
      <c r="BY900" s="81"/>
      <c r="BZ900" s="81"/>
      <c r="CS900" s="82"/>
      <c r="CT900" s="82"/>
      <c r="CU900" s="82"/>
    </row>
    <row r="901" spans="1:99" ht="15.75" customHeight="1" x14ac:dyDescent="0.25">
      <c r="A901" s="83"/>
      <c r="B901" s="83"/>
      <c r="C901" s="83"/>
      <c r="D901" s="84"/>
      <c r="E901" s="81"/>
      <c r="F901" s="81"/>
      <c r="G901" s="85"/>
      <c r="N901" s="86"/>
      <c r="T901" s="81"/>
      <c r="Z901" s="87"/>
      <c r="AA901" s="87"/>
      <c r="AC901" s="87"/>
      <c r="AJ901" s="88"/>
      <c r="BY901" s="81"/>
      <c r="BZ901" s="81"/>
      <c r="CS901" s="82"/>
      <c r="CT901" s="82"/>
      <c r="CU901" s="82"/>
    </row>
    <row r="902" spans="1:99" ht="15.75" customHeight="1" x14ac:dyDescent="0.25">
      <c r="A902" s="83"/>
      <c r="B902" s="83"/>
      <c r="C902" s="83"/>
      <c r="D902" s="84"/>
      <c r="E902" s="81"/>
      <c r="F902" s="81"/>
      <c r="G902" s="85"/>
      <c r="N902" s="86"/>
      <c r="T902" s="81"/>
      <c r="Z902" s="87"/>
      <c r="AA902" s="87"/>
      <c r="AC902" s="87"/>
      <c r="AJ902" s="88"/>
      <c r="BY902" s="81"/>
      <c r="BZ902" s="81"/>
      <c r="CS902" s="82"/>
      <c r="CT902" s="82"/>
      <c r="CU902" s="82"/>
    </row>
    <row r="903" spans="1:99" ht="15.75" customHeight="1" x14ac:dyDescent="0.25">
      <c r="A903" s="83"/>
      <c r="B903" s="83"/>
      <c r="C903" s="83"/>
      <c r="D903" s="84"/>
      <c r="E903" s="81"/>
      <c r="F903" s="81"/>
      <c r="G903" s="85"/>
      <c r="N903" s="86"/>
      <c r="T903" s="81"/>
      <c r="Z903" s="87"/>
      <c r="AA903" s="87"/>
      <c r="AC903" s="87"/>
      <c r="AJ903" s="88"/>
      <c r="BY903" s="81"/>
      <c r="BZ903" s="81"/>
      <c r="CS903" s="82"/>
      <c r="CT903" s="82"/>
      <c r="CU903" s="82"/>
    </row>
    <row r="904" spans="1:99" ht="15.75" customHeight="1" x14ac:dyDescent="0.25">
      <c r="A904" s="83"/>
      <c r="B904" s="83"/>
      <c r="C904" s="83"/>
      <c r="D904" s="84"/>
      <c r="E904" s="81"/>
      <c r="F904" s="81"/>
      <c r="G904" s="85"/>
      <c r="N904" s="86"/>
      <c r="T904" s="81"/>
      <c r="Z904" s="87"/>
      <c r="AA904" s="87"/>
      <c r="AC904" s="87"/>
      <c r="AJ904" s="88"/>
      <c r="BY904" s="81"/>
      <c r="BZ904" s="81"/>
      <c r="CS904" s="82"/>
      <c r="CT904" s="82"/>
      <c r="CU904" s="82"/>
    </row>
    <row r="905" spans="1:99" ht="15.75" customHeight="1" x14ac:dyDescent="0.25">
      <c r="A905" s="83"/>
      <c r="B905" s="83"/>
      <c r="C905" s="83"/>
      <c r="D905" s="84"/>
      <c r="E905" s="81"/>
      <c r="F905" s="81"/>
      <c r="G905" s="85"/>
      <c r="N905" s="86"/>
      <c r="T905" s="81"/>
      <c r="Z905" s="87"/>
      <c r="AA905" s="87"/>
      <c r="AC905" s="87"/>
      <c r="AJ905" s="88"/>
      <c r="BY905" s="81"/>
      <c r="BZ905" s="81"/>
      <c r="CS905" s="82"/>
      <c r="CT905" s="82"/>
      <c r="CU905" s="82"/>
    </row>
    <row r="906" spans="1:99" ht="15.75" customHeight="1" x14ac:dyDescent="0.25">
      <c r="A906" s="83"/>
      <c r="B906" s="83"/>
      <c r="C906" s="83"/>
      <c r="D906" s="84"/>
      <c r="E906" s="81"/>
      <c r="F906" s="81"/>
      <c r="G906" s="85"/>
      <c r="N906" s="86"/>
      <c r="T906" s="81"/>
      <c r="Z906" s="87"/>
      <c r="AA906" s="87"/>
      <c r="AC906" s="87"/>
      <c r="AJ906" s="88"/>
      <c r="BY906" s="81"/>
      <c r="BZ906" s="81"/>
      <c r="CS906" s="82"/>
      <c r="CT906" s="82"/>
      <c r="CU906" s="82"/>
    </row>
    <row r="907" spans="1:99" ht="15.75" customHeight="1" x14ac:dyDescent="0.25">
      <c r="A907" s="83"/>
      <c r="B907" s="83"/>
      <c r="C907" s="83"/>
      <c r="D907" s="84"/>
      <c r="E907" s="81"/>
      <c r="F907" s="81"/>
      <c r="G907" s="85"/>
      <c r="N907" s="86"/>
      <c r="T907" s="81"/>
      <c r="Z907" s="87"/>
      <c r="AA907" s="87"/>
      <c r="AC907" s="87"/>
      <c r="AJ907" s="88"/>
      <c r="BY907" s="81"/>
      <c r="BZ907" s="81"/>
      <c r="CS907" s="82"/>
      <c r="CT907" s="82"/>
      <c r="CU907" s="82"/>
    </row>
    <row r="908" spans="1:99" ht="15.75" customHeight="1" x14ac:dyDescent="0.25">
      <c r="A908" s="83"/>
      <c r="B908" s="83"/>
      <c r="C908" s="83"/>
      <c r="D908" s="84"/>
      <c r="E908" s="81"/>
      <c r="F908" s="81"/>
      <c r="G908" s="85"/>
      <c r="N908" s="86"/>
      <c r="T908" s="81"/>
      <c r="Z908" s="87"/>
      <c r="AA908" s="87"/>
      <c r="AC908" s="87"/>
      <c r="AJ908" s="88"/>
      <c r="BY908" s="81"/>
      <c r="BZ908" s="81"/>
      <c r="CS908" s="82"/>
      <c r="CT908" s="82"/>
      <c r="CU908" s="82"/>
    </row>
    <row r="909" spans="1:99" ht="15.75" customHeight="1" x14ac:dyDescent="0.25">
      <c r="A909" s="83"/>
      <c r="B909" s="83"/>
      <c r="C909" s="83"/>
      <c r="D909" s="84"/>
      <c r="E909" s="81"/>
      <c r="F909" s="81"/>
      <c r="G909" s="85"/>
      <c r="N909" s="86"/>
      <c r="T909" s="81"/>
      <c r="Z909" s="87"/>
      <c r="AA909" s="87"/>
      <c r="AC909" s="87"/>
      <c r="AJ909" s="88"/>
      <c r="BY909" s="81"/>
      <c r="BZ909" s="81"/>
      <c r="CS909" s="82"/>
      <c r="CT909" s="82"/>
      <c r="CU909" s="82"/>
    </row>
    <row r="910" spans="1:99" ht="15.75" customHeight="1" x14ac:dyDescent="0.25">
      <c r="A910" s="83"/>
      <c r="B910" s="83"/>
      <c r="C910" s="83"/>
      <c r="D910" s="84"/>
      <c r="E910" s="81"/>
      <c r="F910" s="81"/>
      <c r="G910" s="85"/>
      <c r="N910" s="86"/>
      <c r="T910" s="81"/>
      <c r="Z910" s="87"/>
      <c r="AA910" s="87"/>
      <c r="AC910" s="87"/>
      <c r="AJ910" s="88"/>
      <c r="BY910" s="81"/>
      <c r="BZ910" s="81"/>
      <c r="CS910" s="82"/>
      <c r="CT910" s="82"/>
      <c r="CU910" s="82"/>
    </row>
    <row r="911" spans="1:99" ht="15.75" customHeight="1" x14ac:dyDescent="0.25">
      <c r="A911" s="83"/>
      <c r="B911" s="83"/>
      <c r="C911" s="83"/>
      <c r="D911" s="84"/>
      <c r="E911" s="81"/>
      <c r="F911" s="81"/>
      <c r="G911" s="85"/>
      <c r="N911" s="86"/>
      <c r="T911" s="81"/>
      <c r="Z911" s="87"/>
      <c r="AA911" s="87"/>
      <c r="AC911" s="87"/>
      <c r="AJ911" s="88"/>
      <c r="BY911" s="81"/>
      <c r="BZ911" s="81"/>
      <c r="CS911" s="82"/>
      <c r="CT911" s="82"/>
      <c r="CU911" s="82"/>
    </row>
    <row r="912" spans="1:99" ht="15.75" customHeight="1" x14ac:dyDescent="0.25">
      <c r="A912" s="83"/>
      <c r="B912" s="83"/>
      <c r="C912" s="83"/>
      <c r="D912" s="84"/>
      <c r="E912" s="81"/>
      <c r="F912" s="81"/>
      <c r="G912" s="85"/>
      <c r="N912" s="86"/>
      <c r="T912" s="81"/>
      <c r="Z912" s="87"/>
      <c r="AA912" s="87"/>
      <c r="AC912" s="87"/>
      <c r="AJ912" s="88"/>
      <c r="BY912" s="81"/>
      <c r="BZ912" s="81"/>
      <c r="CS912" s="82"/>
      <c r="CT912" s="82"/>
      <c r="CU912" s="82"/>
    </row>
    <row r="913" spans="1:99" ht="15.75" customHeight="1" x14ac:dyDescent="0.25">
      <c r="A913" s="83"/>
      <c r="B913" s="83"/>
      <c r="C913" s="83"/>
      <c r="D913" s="84"/>
      <c r="E913" s="81"/>
      <c r="F913" s="81"/>
      <c r="G913" s="85"/>
      <c r="N913" s="86"/>
      <c r="T913" s="81"/>
      <c r="Z913" s="87"/>
      <c r="AA913" s="87"/>
      <c r="AC913" s="87"/>
      <c r="AJ913" s="88"/>
      <c r="BY913" s="81"/>
      <c r="BZ913" s="81"/>
      <c r="CS913" s="82"/>
      <c r="CT913" s="82"/>
      <c r="CU913" s="82"/>
    </row>
    <row r="914" spans="1:99" ht="15.75" customHeight="1" x14ac:dyDescent="0.25">
      <c r="A914" s="83"/>
      <c r="B914" s="83"/>
      <c r="C914" s="83"/>
      <c r="D914" s="84"/>
      <c r="E914" s="81"/>
      <c r="F914" s="81"/>
      <c r="G914" s="85"/>
      <c r="N914" s="86"/>
      <c r="T914" s="81"/>
      <c r="Z914" s="87"/>
      <c r="AA914" s="87"/>
      <c r="AC914" s="87"/>
      <c r="AJ914" s="88"/>
      <c r="BY914" s="81"/>
      <c r="BZ914" s="81"/>
      <c r="CS914" s="82"/>
      <c r="CT914" s="82"/>
      <c r="CU914" s="82"/>
    </row>
    <row r="915" spans="1:99" ht="15.75" customHeight="1" x14ac:dyDescent="0.25">
      <c r="A915" s="83"/>
      <c r="B915" s="83"/>
      <c r="C915" s="83"/>
      <c r="D915" s="84"/>
      <c r="E915" s="81"/>
      <c r="F915" s="81"/>
      <c r="G915" s="85"/>
      <c r="N915" s="86"/>
      <c r="T915" s="81"/>
      <c r="Z915" s="87"/>
      <c r="AA915" s="87"/>
      <c r="AC915" s="87"/>
      <c r="AJ915" s="88"/>
      <c r="BY915" s="81"/>
      <c r="BZ915" s="81"/>
      <c r="CS915" s="82"/>
      <c r="CT915" s="82"/>
      <c r="CU915" s="82"/>
    </row>
    <row r="916" spans="1:99" ht="15.75" customHeight="1" x14ac:dyDescent="0.25">
      <c r="A916" s="83"/>
      <c r="B916" s="83"/>
      <c r="C916" s="83"/>
      <c r="D916" s="84"/>
      <c r="E916" s="81"/>
      <c r="F916" s="81"/>
      <c r="G916" s="85"/>
      <c r="N916" s="86"/>
      <c r="T916" s="81"/>
      <c r="Z916" s="87"/>
      <c r="AA916" s="87"/>
      <c r="AC916" s="87"/>
      <c r="AJ916" s="88"/>
      <c r="BY916" s="81"/>
      <c r="BZ916" s="81"/>
      <c r="CS916" s="82"/>
      <c r="CT916" s="82"/>
      <c r="CU916" s="82"/>
    </row>
    <row r="917" spans="1:99" ht="15.75" customHeight="1" x14ac:dyDescent="0.25">
      <c r="A917" s="83"/>
      <c r="B917" s="83"/>
      <c r="C917" s="83"/>
      <c r="D917" s="84"/>
      <c r="E917" s="81"/>
      <c r="F917" s="81"/>
      <c r="G917" s="85"/>
      <c r="N917" s="86"/>
      <c r="T917" s="81"/>
      <c r="Z917" s="87"/>
      <c r="AA917" s="87"/>
      <c r="AC917" s="87"/>
      <c r="AJ917" s="88"/>
      <c r="BY917" s="81"/>
      <c r="BZ917" s="81"/>
      <c r="CS917" s="82"/>
      <c r="CT917" s="82"/>
      <c r="CU917" s="82"/>
    </row>
    <row r="918" spans="1:99" ht="15.75" customHeight="1" x14ac:dyDescent="0.25">
      <c r="A918" s="83"/>
      <c r="B918" s="83"/>
      <c r="C918" s="83"/>
      <c r="D918" s="84"/>
      <c r="E918" s="81"/>
      <c r="F918" s="81"/>
      <c r="G918" s="85"/>
      <c r="N918" s="86"/>
      <c r="T918" s="81"/>
      <c r="Z918" s="87"/>
      <c r="AA918" s="87"/>
      <c r="AC918" s="87"/>
      <c r="AJ918" s="88"/>
      <c r="BY918" s="81"/>
      <c r="BZ918" s="81"/>
      <c r="CS918" s="82"/>
      <c r="CT918" s="82"/>
      <c r="CU918" s="82"/>
    </row>
    <row r="919" spans="1:99" ht="15.75" customHeight="1" x14ac:dyDescent="0.25">
      <c r="A919" s="83"/>
      <c r="B919" s="83"/>
      <c r="C919" s="83"/>
      <c r="D919" s="84"/>
      <c r="E919" s="81"/>
      <c r="F919" s="81"/>
      <c r="G919" s="85"/>
      <c r="N919" s="86"/>
      <c r="T919" s="81"/>
      <c r="Z919" s="87"/>
      <c r="AA919" s="87"/>
      <c r="AC919" s="87"/>
      <c r="AJ919" s="88"/>
      <c r="BY919" s="81"/>
      <c r="BZ919" s="81"/>
      <c r="CS919" s="82"/>
      <c r="CT919" s="82"/>
      <c r="CU919" s="82"/>
    </row>
    <row r="920" spans="1:99" ht="15.75" customHeight="1" x14ac:dyDescent="0.25">
      <c r="A920" s="83"/>
      <c r="B920" s="83"/>
      <c r="C920" s="83"/>
      <c r="D920" s="84"/>
      <c r="E920" s="81"/>
      <c r="F920" s="81"/>
      <c r="G920" s="85"/>
      <c r="N920" s="86"/>
      <c r="T920" s="81"/>
      <c r="Z920" s="87"/>
      <c r="AA920" s="87"/>
      <c r="AC920" s="87"/>
      <c r="AJ920" s="88"/>
      <c r="BY920" s="81"/>
      <c r="BZ920" s="81"/>
      <c r="CS920" s="82"/>
      <c r="CT920" s="82"/>
      <c r="CU920" s="82"/>
    </row>
    <row r="921" spans="1:99" ht="15.75" customHeight="1" x14ac:dyDescent="0.25">
      <c r="A921" s="83"/>
      <c r="B921" s="83"/>
      <c r="C921" s="83"/>
      <c r="D921" s="84"/>
      <c r="E921" s="81"/>
      <c r="F921" s="81"/>
      <c r="G921" s="85"/>
      <c r="N921" s="86"/>
      <c r="T921" s="81"/>
      <c r="Z921" s="87"/>
      <c r="AA921" s="87"/>
      <c r="AC921" s="87"/>
      <c r="AJ921" s="88"/>
      <c r="BY921" s="81"/>
      <c r="BZ921" s="81"/>
      <c r="CS921" s="82"/>
      <c r="CT921" s="82"/>
      <c r="CU921" s="82"/>
    </row>
    <row r="922" spans="1:99" ht="15.75" customHeight="1" x14ac:dyDescent="0.25">
      <c r="A922" s="83"/>
      <c r="B922" s="83"/>
      <c r="C922" s="83"/>
      <c r="D922" s="84"/>
      <c r="E922" s="81"/>
      <c r="F922" s="81"/>
      <c r="G922" s="85"/>
      <c r="N922" s="86"/>
      <c r="T922" s="81"/>
      <c r="Z922" s="87"/>
      <c r="AA922" s="87"/>
      <c r="AC922" s="87"/>
      <c r="AJ922" s="88"/>
      <c r="BY922" s="81"/>
      <c r="BZ922" s="81"/>
      <c r="CS922" s="82"/>
      <c r="CT922" s="82"/>
      <c r="CU922" s="82"/>
    </row>
    <row r="923" spans="1:99" ht="15.75" customHeight="1" x14ac:dyDescent="0.25">
      <c r="A923" s="83"/>
      <c r="B923" s="83"/>
      <c r="C923" s="83"/>
      <c r="D923" s="84"/>
      <c r="E923" s="81"/>
      <c r="F923" s="81"/>
      <c r="G923" s="85"/>
      <c r="N923" s="86"/>
      <c r="T923" s="81"/>
      <c r="Z923" s="87"/>
      <c r="AA923" s="87"/>
      <c r="AC923" s="87"/>
      <c r="AJ923" s="88"/>
      <c r="BY923" s="81"/>
      <c r="BZ923" s="81"/>
      <c r="CS923" s="82"/>
      <c r="CT923" s="82"/>
      <c r="CU923" s="82"/>
    </row>
    <row r="924" spans="1:99" ht="15.75" customHeight="1" x14ac:dyDescent="0.25">
      <c r="A924" s="83"/>
      <c r="B924" s="83"/>
      <c r="C924" s="83"/>
      <c r="D924" s="84"/>
      <c r="E924" s="81"/>
      <c r="F924" s="81"/>
      <c r="G924" s="85"/>
      <c r="N924" s="86"/>
      <c r="T924" s="81"/>
      <c r="Z924" s="87"/>
      <c r="AA924" s="87"/>
      <c r="AC924" s="87"/>
      <c r="AJ924" s="88"/>
      <c r="BY924" s="81"/>
      <c r="BZ924" s="81"/>
      <c r="CS924" s="82"/>
      <c r="CT924" s="82"/>
      <c r="CU924" s="82"/>
    </row>
    <row r="925" spans="1:99" ht="15.75" customHeight="1" x14ac:dyDescent="0.25">
      <c r="A925" s="83"/>
      <c r="B925" s="83"/>
      <c r="C925" s="83"/>
      <c r="D925" s="84"/>
      <c r="E925" s="81"/>
      <c r="F925" s="81"/>
      <c r="G925" s="85"/>
      <c r="N925" s="86"/>
      <c r="T925" s="81"/>
      <c r="Z925" s="87"/>
      <c r="AA925" s="87"/>
      <c r="AC925" s="87"/>
      <c r="AJ925" s="88"/>
      <c r="BY925" s="81"/>
      <c r="BZ925" s="81"/>
      <c r="CS925" s="82"/>
      <c r="CT925" s="82"/>
      <c r="CU925" s="82"/>
    </row>
    <row r="926" spans="1:99" ht="15.75" customHeight="1" x14ac:dyDescent="0.25">
      <c r="A926" s="83"/>
      <c r="B926" s="83"/>
      <c r="C926" s="83"/>
      <c r="D926" s="84"/>
      <c r="E926" s="81"/>
      <c r="F926" s="81"/>
      <c r="G926" s="85"/>
      <c r="N926" s="86"/>
      <c r="T926" s="81"/>
      <c r="Z926" s="87"/>
      <c r="AA926" s="87"/>
      <c r="AC926" s="87"/>
      <c r="AJ926" s="88"/>
      <c r="BY926" s="81"/>
      <c r="BZ926" s="81"/>
      <c r="CS926" s="82"/>
      <c r="CT926" s="82"/>
      <c r="CU926" s="82"/>
    </row>
    <row r="927" spans="1:99" ht="15.75" customHeight="1" x14ac:dyDescent="0.25">
      <c r="A927" s="83"/>
      <c r="B927" s="83"/>
      <c r="C927" s="83"/>
      <c r="D927" s="84"/>
      <c r="E927" s="81"/>
      <c r="F927" s="81"/>
      <c r="G927" s="85"/>
      <c r="N927" s="86"/>
      <c r="T927" s="81"/>
      <c r="Z927" s="87"/>
      <c r="AA927" s="87"/>
      <c r="AC927" s="87"/>
      <c r="AJ927" s="88"/>
      <c r="BY927" s="81"/>
      <c r="BZ927" s="81"/>
      <c r="CS927" s="82"/>
      <c r="CT927" s="82"/>
      <c r="CU927" s="82"/>
    </row>
    <row r="928" spans="1:99" ht="15.75" customHeight="1" x14ac:dyDescent="0.25">
      <c r="A928" s="83"/>
      <c r="B928" s="83"/>
      <c r="C928" s="83"/>
      <c r="D928" s="84"/>
      <c r="E928" s="81"/>
      <c r="F928" s="81"/>
      <c r="G928" s="85"/>
      <c r="N928" s="86"/>
      <c r="T928" s="81"/>
      <c r="Z928" s="87"/>
      <c r="AA928" s="87"/>
      <c r="AC928" s="87"/>
      <c r="AJ928" s="88"/>
      <c r="BY928" s="81"/>
      <c r="BZ928" s="81"/>
      <c r="CS928" s="82"/>
      <c r="CT928" s="82"/>
      <c r="CU928" s="82"/>
    </row>
    <row r="929" spans="1:99" ht="15.75" customHeight="1" x14ac:dyDescent="0.25">
      <c r="A929" s="83"/>
      <c r="B929" s="83"/>
      <c r="C929" s="83"/>
      <c r="D929" s="84"/>
      <c r="E929" s="81"/>
      <c r="F929" s="81"/>
      <c r="G929" s="85"/>
      <c r="N929" s="86"/>
      <c r="T929" s="81"/>
      <c r="Z929" s="87"/>
      <c r="AA929" s="87"/>
      <c r="AC929" s="87"/>
      <c r="AJ929" s="88"/>
      <c r="BY929" s="81"/>
      <c r="BZ929" s="81"/>
      <c r="CS929" s="82"/>
      <c r="CT929" s="82"/>
      <c r="CU929" s="82"/>
    </row>
    <row r="930" spans="1:99" ht="15.75" customHeight="1" x14ac:dyDescent="0.25">
      <c r="A930" s="83"/>
      <c r="B930" s="83"/>
      <c r="C930" s="83"/>
      <c r="D930" s="84"/>
      <c r="E930" s="81"/>
      <c r="F930" s="81"/>
      <c r="G930" s="85"/>
      <c r="N930" s="86"/>
      <c r="T930" s="81"/>
      <c r="Z930" s="87"/>
      <c r="AA930" s="87"/>
      <c r="AC930" s="87"/>
      <c r="AJ930" s="88"/>
      <c r="BY930" s="81"/>
      <c r="BZ930" s="81"/>
      <c r="CS930" s="82"/>
      <c r="CT930" s="82"/>
      <c r="CU930" s="82"/>
    </row>
    <row r="931" spans="1:99" ht="15.75" customHeight="1" x14ac:dyDescent="0.25">
      <c r="A931" s="83"/>
      <c r="B931" s="83"/>
      <c r="C931" s="83"/>
      <c r="D931" s="84"/>
      <c r="E931" s="81"/>
      <c r="F931" s="81"/>
      <c r="G931" s="85"/>
      <c r="N931" s="86"/>
      <c r="T931" s="81"/>
      <c r="Z931" s="87"/>
      <c r="AA931" s="87"/>
      <c r="AC931" s="87"/>
      <c r="AJ931" s="88"/>
      <c r="BY931" s="81"/>
      <c r="BZ931" s="81"/>
      <c r="CS931" s="82"/>
      <c r="CT931" s="82"/>
      <c r="CU931" s="82"/>
    </row>
    <row r="932" spans="1:99" ht="15.75" customHeight="1" x14ac:dyDescent="0.25">
      <c r="A932" s="83"/>
      <c r="B932" s="83"/>
      <c r="C932" s="83"/>
      <c r="D932" s="84"/>
      <c r="E932" s="81"/>
      <c r="F932" s="81"/>
      <c r="G932" s="85"/>
      <c r="N932" s="86"/>
      <c r="T932" s="81"/>
      <c r="Z932" s="87"/>
      <c r="AA932" s="87"/>
      <c r="AC932" s="87"/>
      <c r="AJ932" s="88"/>
      <c r="BY932" s="81"/>
      <c r="BZ932" s="81"/>
      <c r="CS932" s="82"/>
      <c r="CT932" s="82"/>
      <c r="CU932" s="82"/>
    </row>
    <row r="933" spans="1:99" ht="15.75" customHeight="1" x14ac:dyDescent="0.25">
      <c r="A933" s="83"/>
      <c r="B933" s="83"/>
      <c r="C933" s="83"/>
      <c r="D933" s="84"/>
      <c r="E933" s="81"/>
      <c r="F933" s="81"/>
      <c r="G933" s="85"/>
      <c r="N933" s="86"/>
      <c r="T933" s="81"/>
      <c r="Z933" s="87"/>
      <c r="AA933" s="87"/>
      <c r="AC933" s="87"/>
      <c r="AJ933" s="88"/>
      <c r="BY933" s="81"/>
      <c r="BZ933" s="81"/>
      <c r="CS933" s="82"/>
      <c r="CT933" s="82"/>
      <c r="CU933" s="82"/>
    </row>
    <row r="934" spans="1:99" ht="15.75" customHeight="1" x14ac:dyDescent="0.25">
      <c r="A934" s="83"/>
      <c r="B934" s="83"/>
      <c r="C934" s="83"/>
      <c r="D934" s="84"/>
      <c r="E934" s="81"/>
      <c r="F934" s="81"/>
      <c r="G934" s="85"/>
      <c r="N934" s="86"/>
      <c r="T934" s="81"/>
      <c r="Z934" s="87"/>
      <c r="AA934" s="87"/>
      <c r="AC934" s="87"/>
      <c r="AJ934" s="88"/>
      <c r="BY934" s="81"/>
      <c r="BZ934" s="81"/>
      <c r="CS934" s="82"/>
      <c r="CT934" s="82"/>
      <c r="CU934" s="82"/>
    </row>
    <row r="935" spans="1:99" ht="15.75" customHeight="1" x14ac:dyDescent="0.25">
      <c r="A935" s="83"/>
      <c r="B935" s="83"/>
      <c r="C935" s="83"/>
      <c r="D935" s="84"/>
      <c r="E935" s="81"/>
      <c r="F935" s="81"/>
      <c r="G935" s="85"/>
      <c r="N935" s="86"/>
      <c r="T935" s="81"/>
      <c r="Z935" s="87"/>
      <c r="AA935" s="87"/>
      <c r="AC935" s="87"/>
      <c r="AJ935" s="88"/>
      <c r="BY935" s="81"/>
      <c r="BZ935" s="81"/>
      <c r="CS935" s="82"/>
      <c r="CT935" s="82"/>
      <c r="CU935" s="82"/>
    </row>
    <row r="936" spans="1:99" ht="15.75" customHeight="1" x14ac:dyDescent="0.25">
      <c r="A936" s="83"/>
      <c r="B936" s="83"/>
      <c r="C936" s="83"/>
      <c r="D936" s="84"/>
      <c r="E936" s="81"/>
      <c r="F936" s="81"/>
      <c r="G936" s="85"/>
      <c r="N936" s="86"/>
      <c r="T936" s="81"/>
      <c r="Z936" s="87"/>
      <c r="AA936" s="87"/>
      <c r="AC936" s="87"/>
      <c r="AJ936" s="88"/>
      <c r="BY936" s="81"/>
      <c r="BZ936" s="81"/>
      <c r="CS936" s="82"/>
      <c r="CT936" s="82"/>
      <c r="CU936" s="82"/>
    </row>
    <row r="937" spans="1:99" ht="15.75" customHeight="1" x14ac:dyDescent="0.25">
      <c r="A937" s="83"/>
      <c r="B937" s="83"/>
      <c r="C937" s="83"/>
      <c r="D937" s="84"/>
      <c r="E937" s="81"/>
      <c r="F937" s="81"/>
      <c r="G937" s="85"/>
      <c r="N937" s="86"/>
      <c r="T937" s="81"/>
      <c r="Z937" s="87"/>
      <c r="AA937" s="87"/>
      <c r="AC937" s="87"/>
      <c r="AJ937" s="88"/>
      <c r="BY937" s="81"/>
      <c r="BZ937" s="81"/>
      <c r="CS937" s="82"/>
      <c r="CT937" s="82"/>
      <c r="CU937" s="82"/>
    </row>
    <row r="938" spans="1:99" ht="15.75" customHeight="1" x14ac:dyDescent="0.25">
      <c r="A938" s="83"/>
      <c r="B938" s="83"/>
      <c r="C938" s="83"/>
      <c r="D938" s="84"/>
      <c r="E938" s="81"/>
      <c r="F938" s="81"/>
      <c r="G938" s="85"/>
      <c r="N938" s="86"/>
      <c r="T938" s="81"/>
      <c r="Z938" s="87"/>
      <c r="AA938" s="87"/>
      <c r="AC938" s="87"/>
      <c r="AJ938" s="88"/>
      <c r="BY938" s="81"/>
      <c r="BZ938" s="81"/>
      <c r="CS938" s="82"/>
      <c r="CT938" s="82"/>
      <c r="CU938" s="82"/>
    </row>
    <row r="939" spans="1:99" ht="15.75" customHeight="1" x14ac:dyDescent="0.25">
      <c r="A939" s="83"/>
      <c r="B939" s="83"/>
      <c r="C939" s="83"/>
      <c r="D939" s="84"/>
      <c r="E939" s="81"/>
      <c r="F939" s="81"/>
      <c r="G939" s="85"/>
      <c r="N939" s="86"/>
      <c r="T939" s="81"/>
      <c r="Z939" s="87"/>
      <c r="AA939" s="87"/>
      <c r="AC939" s="87"/>
      <c r="AJ939" s="88"/>
      <c r="BY939" s="81"/>
      <c r="BZ939" s="81"/>
      <c r="CS939" s="82"/>
      <c r="CT939" s="82"/>
      <c r="CU939" s="82"/>
    </row>
    <row r="940" spans="1:99" ht="15.75" customHeight="1" x14ac:dyDescent="0.25">
      <c r="A940" s="83"/>
      <c r="B940" s="83"/>
      <c r="C940" s="83"/>
      <c r="D940" s="84"/>
      <c r="E940" s="81"/>
      <c r="F940" s="81"/>
      <c r="G940" s="85"/>
      <c r="N940" s="86"/>
      <c r="T940" s="81"/>
      <c r="Z940" s="87"/>
      <c r="AA940" s="87"/>
      <c r="AC940" s="87"/>
      <c r="AJ940" s="88"/>
      <c r="BY940" s="81"/>
      <c r="BZ940" s="81"/>
      <c r="CS940" s="82"/>
      <c r="CT940" s="82"/>
      <c r="CU940" s="82"/>
    </row>
    <row r="941" spans="1:99" ht="15.75" customHeight="1" x14ac:dyDescent="0.25">
      <c r="A941" s="83"/>
      <c r="B941" s="83"/>
      <c r="C941" s="83"/>
      <c r="D941" s="84"/>
      <c r="E941" s="81"/>
      <c r="F941" s="81"/>
      <c r="G941" s="85"/>
      <c r="N941" s="86"/>
      <c r="T941" s="81"/>
      <c r="Z941" s="87"/>
      <c r="AA941" s="87"/>
      <c r="AC941" s="87"/>
      <c r="AJ941" s="88"/>
      <c r="BY941" s="81"/>
      <c r="BZ941" s="81"/>
      <c r="CS941" s="82"/>
      <c r="CT941" s="82"/>
      <c r="CU941" s="82"/>
    </row>
    <row r="942" spans="1:99" ht="15.75" customHeight="1" x14ac:dyDescent="0.25">
      <c r="A942" s="83"/>
      <c r="B942" s="83"/>
      <c r="C942" s="83"/>
      <c r="D942" s="84"/>
      <c r="E942" s="81"/>
      <c r="F942" s="81"/>
      <c r="G942" s="85"/>
      <c r="N942" s="86"/>
      <c r="T942" s="81"/>
      <c r="Z942" s="87"/>
      <c r="AA942" s="87"/>
      <c r="AC942" s="87"/>
      <c r="AJ942" s="88"/>
      <c r="BY942" s="81"/>
      <c r="BZ942" s="81"/>
      <c r="CS942" s="82"/>
      <c r="CT942" s="82"/>
      <c r="CU942" s="82"/>
    </row>
    <row r="943" spans="1:99" ht="15.75" customHeight="1" x14ac:dyDescent="0.25">
      <c r="A943" s="83"/>
      <c r="B943" s="83"/>
      <c r="C943" s="83"/>
      <c r="D943" s="84"/>
      <c r="E943" s="81"/>
      <c r="F943" s="81"/>
      <c r="G943" s="85"/>
      <c r="N943" s="86"/>
      <c r="T943" s="81"/>
      <c r="Z943" s="87"/>
      <c r="AA943" s="87"/>
      <c r="AC943" s="87"/>
      <c r="AJ943" s="88"/>
      <c r="BY943" s="81"/>
      <c r="BZ943" s="81"/>
      <c r="CS943" s="82"/>
      <c r="CT943" s="82"/>
      <c r="CU943" s="82"/>
    </row>
    <row r="944" spans="1:99" ht="15.75" customHeight="1" x14ac:dyDescent="0.25">
      <c r="A944" s="83"/>
      <c r="B944" s="83"/>
      <c r="C944" s="83"/>
      <c r="D944" s="84"/>
      <c r="E944" s="81"/>
      <c r="F944" s="81"/>
      <c r="G944" s="85"/>
      <c r="N944" s="86"/>
      <c r="T944" s="81"/>
      <c r="Z944" s="87"/>
      <c r="AA944" s="87"/>
      <c r="AC944" s="87"/>
      <c r="AJ944" s="88"/>
      <c r="BY944" s="81"/>
      <c r="BZ944" s="81"/>
      <c r="CS944" s="82"/>
      <c r="CT944" s="82"/>
      <c r="CU944" s="82"/>
    </row>
    <row r="945" spans="1:99" ht="15.75" customHeight="1" x14ac:dyDescent="0.25">
      <c r="A945" s="83"/>
      <c r="B945" s="83"/>
      <c r="C945" s="83"/>
      <c r="D945" s="84"/>
      <c r="E945" s="81"/>
      <c r="F945" s="81"/>
      <c r="G945" s="85"/>
      <c r="N945" s="86"/>
      <c r="T945" s="81"/>
      <c r="Z945" s="87"/>
      <c r="AA945" s="87"/>
      <c r="AC945" s="87"/>
      <c r="AJ945" s="88"/>
      <c r="BY945" s="81"/>
      <c r="BZ945" s="81"/>
      <c r="CS945" s="82"/>
      <c r="CT945" s="82"/>
      <c r="CU945" s="82"/>
    </row>
    <row r="946" spans="1:99" ht="15.75" customHeight="1" x14ac:dyDescent="0.25">
      <c r="A946" s="83"/>
      <c r="B946" s="83"/>
      <c r="C946" s="83"/>
      <c r="D946" s="84"/>
      <c r="E946" s="81"/>
      <c r="F946" s="81"/>
      <c r="G946" s="85"/>
      <c r="N946" s="86"/>
      <c r="T946" s="81"/>
      <c r="Z946" s="87"/>
      <c r="AA946" s="87"/>
      <c r="AC946" s="87"/>
      <c r="AJ946" s="88"/>
      <c r="BY946" s="81"/>
      <c r="BZ946" s="81"/>
      <c r="CS946" s="82"/>
      <c r="CT946" s="82"/>
      <c r="CU946" s="82"/>
    </row>
    <row r="947" spans="1:99" ht="15.75" customHeight="1" x14ac:dyDescent="0.25">
      <c r="A947" s="83"/>
      <c r="B947" s="83"/>
      <c r="C947" s="83"/>
      <c r="D947" s="84"/>
      <c r="E947" s="81"/>
      <c r="F947" s="81"/>
      <c r="G947" s="85"/>
      <c r="N947" s="86"/>
      <c r="T947" s="81"/>
      <c r="Z947" s="87"/>
      <c r="AA947" s="87"/>
      <c r="AC947" s="87"/>
      <c r="AJ947" s="88"/>
      <c r="BY947" s="81"/>
      <c r="BZ947" s="81"/>
      <c r="CS947" s="82"/>
      <c r="CT947" s="82"/>
      <c r="CU947" s="82"/>
    </row>
    <row r="948" spans="1:99" ht="15.75" customHeight="1" x14ac:dyDescent="0.25">
      <c r="A948" s="83"/>
      <c r="B948" s="83"/>
      <c r="C948" s="83"/>
      <c r="D948" s="84"/>
      <c r="E948" s="81"/>
      <c r="F948" s="81"/>
      <c r="G948" s="85"/>
      <c r="N948" s="86"/>
      <c r="T948" s="81"/>
      <c r="Z948" s="87"/>
      <c r="AA948" s="87"/>
      <c r="AC948" s="87"/>
      <c r="AJ948" s="88"/>
      <c r="BY948" s="81"/>
      <c r="BZ948" s="81"/>
      <c r="CS948" s="82"/>
      <c r="CT948" s="82"/>
      <c r="CU948" s="82"/>
    </row>
    <row r="949" spans="1:99" ht="15.75" customHeight="1" x14ac:dyDescent="0.25">
      <c r="A949" s="83"/>
      <c r="B949" s="83"/>
      <c r="C949" s="83"/>
      <c r="D949" s="84"/>
      <c r="E949" s="81"/>
      <c r="F949" s="81"/>
      <c r="G949" s="85"/>
      <c r="N949" s="86"/>
      <c r="T949" s="81"/>
      <c r="Z949" s="87"/>
      <c r="AA949" s="87"/>
      <c r="AC949" s="87"/>
      <c r="AJ949" s="88"/>
      <c r="BY949" s="81"/>
      <c r="BZ949" s="81"/>
      <c r="CS949" s="82"/>
      <c r="CT949" s="82"/>
      <c r="CU949" s="82"/>
    </row>
    <row r="950" spans="1:99" ht="15.75" customHeight="1" x14ac:dyDescent="0.25">
      <c r="A950" s="83"/>
      <c r="B950" s="83"/>
      <c r="C950" s="83"/>
      <c r="D950" s="84"/>
      <c r="E950" s="81"/>
      <c r="F950" s="81"/>
      <c r="G950" s="85"/>
      <c r="N950" s="86"/>
      <c r="T950" s="81"/>
      <c r="Z950" s="87"/>
      <c r="AA950" s="87"/>
      <c r="AC950" s="87"/>
      <c r="AJ950" s="88"/>
      <c r="BY950" s="81"/>
      <c r="BZ950" s="81"/>
      <c r="CS950" s="82"/>
      <c r="CT950" s="82"/>
      <c r="CU950" s="82"/>
    </row>
    <row r="951" spans="1:99" ht="15.75" customHeight="1" x14ac:dyDescent="0.25">
      <c r="A951" s="83"/>
      <c r="B951" s="83"/>
      <c r="C951" s="83"/>
      <c r="D951" s="84"/>
      <c r="E951" s="81"/>
      <c r="F951" s="81"/>
      <c r="G951" s="85"/>
      <c r="N951" s="86"/>
      <c r="T951" s="81"/>
      <c r="Z951" s="87"/>
      <c r="AA951" s="87"/>
      <c r="AC951" s="87"/>
      <c r="AJ951" s="88"/>
      <c r="BY951" s="81"/>
      <c r="BZ951" s="81"/>
      <c r="CS951" s="82"/>
      <c r="CT951" s="82"/>
      <c r="CU951" s="82"/>
    </row>
    <row r="952" spans="1:99" ht="15.75" customHeight="1" x14ac:dyDescent="0.25">
      <c r="A952" s="83"/>
      <c r="B952" s="83"/>
      <c r="C952" s="83"/>
      <c r="D952" s="84"/>
      <c r="E952" s="81"/>
      <c r="F952" s="81"/>
      <c r="G952" s="85"/>
      <c r="N952" s="86"/>
      <c r="T952" s="81"/>
      <c r="Z952" s="87"/>
      <c r="AA952" s="87"/>
      <c r="AC952" s="87"/>
      <c r="AJ952" s="88"/>
      <c r="BY952" s="81"/>
      <c r="BZ952" s="81"/>
      <c r="CS952" s="82"/>
      <c r="CT952" s="82"/>
      <c r="CU952" s="82"/>
    </row>
    <row r="953" spans="1:99" ht="15.75" customHeight="1" x14ac:dyDescent="0.25">
      <c r="A953" s="83"/>
      <c r="B953" s="83"/>
      <c r="C953" s="83"/>
      <c r="D953" s="84"/>
      <c r="E953" s="81"/>
      <c r="F953" s="81"/>
      <c r="G953" s="85"/>
      <c r="N953" s="86"/>
      <c r="T953" s="81"/>
      <c r="Z953" s="87"/>
      <c r="AA953" s="87"/>
      <c r="AC953" s="87"/>
      <c r="AJ953" s="88"/>
      <c r="BY953" s="81"/>
      <c r="BZ953" s="81"/>
      <c r="CS953" s="82"/>
      <c r="CT953" s="82"/>
      <c r="CU953" s="82"/>
    </row>
    <row r="954" spans="1:99" ht="15.75" customHeight="1" x14ac:dyDescent="0.25">
      <c r="A954" s="83"/>
      <c r="B954" s="83"/>
      <c r="C954" s="83"/>
      <c r="D954" s="84"/>
      <c r="E954" s="81"/>
      <c r="F954" s="81"/>
      <c r="G954" s="85"/>
      <c r="N954" s="86"/>
      <c r="T954" s="81"/>
      <c r="Z954" s="87"/>
      <c r="AA954" s="87"/>
      <c r="AC954" s="87"/>
      <c r="AJ954" s="88"/>
      <c r="BY954" s="81"/>
      <c r="BZ954" s="81"/>
      <c r="CS954" s="82"/>
      <c r="CT954" s="82"/>
      <c r="CU954" s="82"/>
    </row>
    <row r="955" spans="1:99" ht="15.75" customHeight="1" x14ac:dyDescent="0.25">
      <c r="A955" s="83"/>
      <c r="B955" s="83"/>
      <c r="C955" s="83"/>
      <c r="D955" s="84"/>
      <c r="E955" s="81"/>
      <c r="F955" s="81"/>
      <c r="G955" s="85"/>
      <c r="N955" s="86"/>
      <c r="T955" s="81"/>
      <c r="Z955" s="87"/>
      <c r="AA955" s="87"/>
      <c r="AC955" s="87"/>
      <c r="AJ955" s="88"/>
      <c r="BY955" s="81"/>
      <c r="BZ955" s="81"/>
      <c r="CS955" s="82"/>
      <c r="CT955" s="82"/>
      <c r="CU955" s="82"/>
    </row>
    <row r="956" spans="1:99" ht="15.75" customHeight="1" x14ac:dyDescent="0.25">
      <c r="A956" s="83"/>
      <c r="B956" s="83"/>
      <c r="C956" s="83"/>
      <c r="D956" s="84"/>
      <c r="E956" s="81"/>
      <c r="F956" s="81"/>
      <c r="G956" s="85"/>
      <c r="N956" s="86"/>
      <c r="T956" s="81"/>
      <c r="Z956" s="87"/>
      <c r="AA956" s="87"/>
      <c r="AC956" s="87"/>
      <c r="AJ956" s="88"/>
      <c r="BY956" s="81"/>
      <c r="BZ956" s="81"/>
      <c r="CS956" s="82"/>
      <c r="CT956" s="82"/>
      <c r="CU956" s="82"/>
    </row>
    <row r="957" spans="1:99" ht="15.75" customHeight="1" x14ac:dyDescent="0.25">
      <c r="A957" s="83"/>
      <c r="B957" s="83"/>
      <c r="C957" s="83"/>
      <c r="D957" s="84"/>
      <c r="E957" s="81"/>
      <c r="F957" s="81"/>
      <c r="G957" s="85"/>
      <c r="N957" s="86"/>
      <c r="T957" s="81"/>
      <c r="Z957" s="87"/>
      <c r="AA957" s="87"/>
      <c r="AC957" s="87"/>
      <c r="AJ957" s="88"/>
      <c r="BY957" s="81"/>
      <c r="BZ957" s="81"/>
      <c r="CS957" s="82"/>
      <c r="CT957" s="82"/>
      <c r="CU957" s="82"/>
    </row>
    <row r="958" spans="1:99" ht="15.75" customHeight="1" x14ac:dyDescent="0.25">
      <c r="A958" s="83"/>
      <c r="B958" s="83"/>
      <c r="C958" s="83"/>
      <c r="D958" s="84"/>
      <c r="E958" s="81"/>
      <c r="F958" s="81"/>
      <c r="G958" s="85"/>
      <c r="N958" s="86"/>
      <c r="T958" s="81"/>
      <c r="Z958" s="87"/>
      <c r="AA958" s="87"/>
      <c r="AC958" s="87"/>
      <c r="AJ958" s="88"/>
      <c r="BY958" s="81"/>
      <c r="BZ958" s="81"/>
      <c r="CS958" s="82"/>
      <c r="CT958" s="82"/>
      <c r="CU958" s="82"/>
    </row>
    <row r="959" spans="1:99" ht="15.75" customHeight="1" x14ac:dyDescent="0.25">
      <c r="A959" s="83"/>
      <c r="B959" s="83"/>
      <c r="C959" s="83"/>
      <c r="D959" s="84"/>
      <c r="E959" s="81"/>
      <c r="F959" s="81"/>
      <c r="G959" s="85"/>
      <c r="N959" s="86"/>
      <c r="T959" s="81"/>
      <c r="Z959" s="87"/>
      <c r="AA959" s="87"/>
      <c r="AC959" s="87"/>
      <c r="AJ959" s="88"/>
      <c r="BY959" s="81"/>
      <c r="BZ959" s="81"/>
      <c r="CS959" s="82"/>
      <c r="CT959" s="82"/>
      <c r="CU959" s="82"/>
    </row>
    <row r="960" spans="1:99" ht="15.75" customHeight="1" x14ac:dyDescent="0.25">
      <c r="A960" s="83"/>
      <c r="B960" s="83"/>
      <c r="C960" s="83"/>
      <c r="D960" s="84"/>
      <c r="E960" s="81"/>
      <c r="F960" s="81"/>
      <c r="G960" s="85"/>
      <c r="N960" s="86"/>
      <c r="T960" s="81"/>
      <c r="Z960" s="87"/>
      <c r="AA960" s="87"/>
      <c r="AC960" s="87"/>
      <c r="AJ960" s="88"/>
      <c r="BY960" s="81"/>
      <c r="BZ960" s="81"/>
      <c r="CS960" s="82"/>
      <c r="CT960" s="82"/>
      <c r="CU960" s="82"/>
    </row>
    <row r="961" spans="1:99" ht="15.75" customHeight="1" x14ac:dyDescent="0.25">
      <c r="A961" s="83"/>
      <c r="B961" s="83"/>
      <c r="C961" s="83"/>
      <c r="D961" s="84"/>
      <c r="E961" s="81"/>
      <c r="F961" s="81"/>
      <c r="G961" s="85"/>
      <c r="N961" s="86"/>
      <c r="T961" s="81"/>
      <c r="Z961" s="87"/>
      <c r="AA961" s="87"/>
      <c r="AC961" s="87"/>
      <c r="AJ961" s="88"/>
      <c r="BY961" s="81"/>
      <c r="BZ961" s="81"/>
      <c r="CS961" s="82"/>
      <c r="CT961" s="82"/>
      <c r="CU961" s="82"/>
    </row>
    <row r="962" spans="1:99" ht="15.75" customHeight="1" x14ac:dyDescent="0.25">
      <c r="A962" s="83"/>
      <c r="B962" s="83"/>
      <c r="C962" s="83"/>
      <c r="D962" s="84"/>
      <c r="E962" s="81"/>
      <c r="F962" s="81"/>
      <c r="G962" s="85"/>
      <c r="N962" s="86"/>
      <c r="T962" s="81"/>
      <c r="Z962" s="87"/>
      <c r="AA962" s="87"/>
      <c r="AC962" s="87"/>
      <c r="AJ962" s="88"/>
      <c r="BY962" s="81"/>
      <c r="BZ962" s="81"/>
      <c r="CS962" s="82"/>
      <c r="CT962" s="82"/>
      <c r="CU962" s="82"/>
    </row>
    <row r="963" spans="1:99" ht="15.75" customHeight="1" x14ac:dyDescent="0.25">
      <c r="A963" s="83"/>
      <c r="B963" s="83"/>
      <c r="C963" s="83"/>
      <c r="D963" s="84"/>
      <c r="E963" s="81"/>
      <c r="F963" s="81"/>
      <c r="G963" s="85"/>
      <c r="N963" s="86"/>
      <c r="T963" s="81"/>
      <c r="Z963" s="87"/>
      <c r="AA963" s="87"/>
      <c r="AC963" s="87"/>
      <c r="AJ963" s="88"/>
      <c r="BY963" s="81"/>
      <c r="BZ963" s="81"/>
      <c r="CS963" s="82"/>
      <c r="CT963" s="82"/>
      <c r="CU963" s="82"/>
    </row>
    <row r="964" spans="1:99" ht="15.75" customHeight="1" x14ac:dyDescent="0.25">
      <c r="A964" s="83"/>
      <c r="B964" s="83"/>
      <c r="C964" s="83"/>
      <c r="D964" s="84"/>
      <c r="E964" s="81"/>
      <c r="F964" s="81"/>
      <c r="G964" s="85"/>
      <c r="N964" s="86"/>
      <c r="T964" s="81"/>
      <c r="Z964" s="87"/>
      <c r="AA964" s="87"/>
      <c r="AC964" s="87"/>
      <c r="AJ964" s="88"/>
      <c r="BY964" s="81"/>
      <c r="BZ964" s="81"/>
      <c r="CS964" s="82"/>
      <c r="CT964" s="82"/>
      <c r="CU964" s="82"/>
    </row>
    <row r="965" spans="1:99" ht="15.75" customHeight="1" x14ac:dyDescent="0.25">
      <c r="A965" s="83"/>
      <c r="B965" s="83"/>
      <c r="C965" s="83"/>
      <c r="D965" s="84"/>
      <c r="E965" s="81"/>
      <c r="F965" s="81"/>
      <c r="G965" s="85"/>
      <c r="N965" s="86"/>
      <c r="T965" s="81"/>
      <c r="Z965" s="87"/>
      <c r="AA965" s="87"/>
      <c r="AC965" s="87"/>
      <c r="AJ965" s="88"/>
      <c r="BY965" s="81"/>
      <c r="BZ965" s="81"/>
      <c r="CS965" s="82"/>
      <c r="CT965" s="82"/>
      <c r="CU965" s="82"/>
    </row>
    <row r="966" spans="1:99" ht="15.75" customHeight="1" x14ac:dyDescent="0.25">
      <c r="A966" s="83"/>
      <c r="B966" s="83"/>
      <c r="C966" s="83"/>
      <c r="D966" s="84"/>
      <c r="E966" s="81"/>
      <c r="F966" s="81"/>
      <c r="G966" s="85"/>
      <c r="N966" s="86"/>
      <c r="T966" s="81"/>
      <c r="Z966" s="87"/>
      <c r="AA966" s="87"/>
      <c r="AC966" s="87"/>
      <c r="AJ966" s="88"/>
      <c r="BY966" s="81"/>
      <c r="BZ966" s="81"/>
      <c r="CS966" s="82"/>
      <c r="CT966" s="82"/>
      <c r="CU966" s="82"/>
    </row>
    <row r="967" spans="1:99" ht="15.75" customHeight="1" x14ac:dyDescent="0.25">
      <c r="A967" s="83"/>
      <c r="B967" s="83"/>
      <c r="C967" s="83"/>
      <c r="D967" s="84"/>
      <c r="E967" s="81"/>
      <c r="F967" s="81"/>
      <c r="G967" s="85"/>
      <c r="N967" s="86"/>
      <c r="T967" s="81"/>
      <c r="Z967" s="87"/>
      <c r="AA967" s="87"/>
      <c r="AC967" s="87"/>
      <c r="AJ967" s="88"/>
      <c r="BY967" s="81"/>
      <c r="BZ967" s="81"/>
      <c r="CS967" s="82"/>
      <c r="CT967" s="82"/>
      <c r="CU967" s="82"/>
    </row>
    <row r="968" spans="1:99" ht="15.75" customHeight="1" x14ac:dyDescent="0.25">
      <c r="A968" s="83"/>
      <c r="B968" s="83"/>
      <c r="C968" s="83"/>
      <c r="D968" s="84"/>
      <c r="E968" s="81"/>
      <c r="F968" s="81"/>
      <c r="G968" s="85"/>
      <c r="N968" s="86"/>
      <c r="T968" s="81"/>
      <c r="Z968" s="87"/>
      <c r="AA968" s="87"/>
      <c r="AC968" s="87"/>
      <c r="AJ968" s="88"/>
      <c r="BY968" s="81"/>
      <c r="BZ968" s="81"/>
      <c r="CS968" s="82"/>
      <c r="CT968" s="82"/>
      <c r="CU968" s="82"/>
    </row>
    <row r="969" spans="1:99" ht="15.75" customHeight="1" x14ac:dyDescent="0.25">
      <c r="A969" s="83"/>
      <c r="B969" s="83"/>
      <c r="C969" s="83"/>
      <c r="D969" s="84"/>
      <c r="E969" s="81"/>
      <c r="F969" s="81"/>
      <c r="G969" s="85"/>
      <c r="N969" s="86"/>
      <c r="T969" s="81"/>
      <c r="Z969" s="87"/>
      <c r="AA969" s="87"/>
      <c r="AC969" s="87"/>
      <c r="AJ969" s="88"/>
      <c r="BY969" s="81"/>
      <c r="BZ969" s="81"/>
      <c r="CS969" s="82"/>
      <c r="CT969" s="82"/>
      <c r="CU969" s="82"/>
    </row>
    <row r="970" spans="1:99" ht="15.75" customHeight="1" x14ac:dyDescent="0.25">
      <c r="A970" s="83"/>
      <c r="B970" s="83"/>
      <c r="C970" s="83"/>
      <c r="D970" s="84"/>
      <c r="E970" s="81"/>
      <c r="F970" s="81"/>
      <c r="G970" s="85"/>
      <c r="N970" s="86"/>
      <c r="T970" s="81"/>
      <c r="Z970" s="87"/>
      <c r="AA970" s="87"/>
      <c r="AC970" s="87"/>
      <c r="AJ970" s="88"/>
      <c r="BY970" s="81"/>
      <c r="BZ970" s="81"/>
      <c r="CS970" s="82"/>
      <c r="CT970" s="82"/>
      <c r="CU970" s="82"/>
    </row>
    <row r="971" spans="1:99" ht="15.75" customHeight="1" x14ac:dyDescent="0.25">
      <c r="A971" s="83"/>
      <c r="B971" s="83"/>
      <c r="C971" s="83"/>
      <c r="D971" s="84"/>
      <c r="E971" s="81"/>
      <c r="F971" s="81"/>
      <c r="G971" s="85"/>
      <c r="N971" s="86"/>
      <c r="T971" s="81"/>
      <c r="Z971" s="87"/>
      <c r="AA971" s="87"/>
      <c r="AC971" s="87"/>
      <c r="AJ971" s="88"/>
      <c r="BY971" s="81"/>
      <c r="BZ971" s="81"/>
      <c r="CS971" s="82"/>
      <c r="CT971" s="82"/>
      <c r="CU971" s="82"/>
    </row>
    <row r="972" spans="1:99" ht="15.75" customHeight="1" x14ac:dyDescent="0.25">
      <c r="A972" s="83"/>
      <c r="B972" s="83"/>
      <c r="C972" s="83"/>
      <c r="D972" s="84"/>
      <c r="E972" s="81"/>
      <c r="F972" s="81"/>
      <c r="G972" s="85"/>
      <c r="N972" s="86"/>
      <c r="T972" s="81"/>
      <c r="Z972" s="87"/>
      <c r="AA972" s="87"/>
      <c r="AC972" s="87"/>
      <c r="AJ972" s="88"/>
      <c r="BY972" s="81"/>
      <c r="BZ972" s="81"/>
      <c r="CS972" s="82"/>
      <c r="CT972" s="82"/>
      <c r="CU972" s="82"/>
    </row>
    <row r="973" spans="1:99" ht="15.75" customHeight="1" x14ac:dyDescent="0.25">
      <c r="A973" s="83"/>
      <c r="B973" s="83"/>
      <c r="C973" s="83"/>
      <c r="D973" s="84"/>
      <c r="E973" s="81"/>
      <c r="F973" s="81"/>
      <c r="G973" s="85"/>
      <c r="N973" s="86"/>
      <c r="T973" s="81"/>
      <c r="Z973" s="87"/>
      <c r="AA973" s="87"/>
      <c r="AC973" s="87"/>
      <c r="AJ973" s="88"/>
      <c r="BY973" s="81"/>
      <c r="BZ973" s="81"/>
      <c r="CS973" s="82"/>
      <c r="CT973" s="82"/>
      <c r="CU973" s="82"/>
    </row>
    <row r="974" spans="1:99" ht="15.75" customHeight="1" x14ac:dyDescent="0.25">
      <c r="A974" s="83"/>
      <c r="B974" s="83"/>
      <c r="C974" s="83"/>
      <c r="D974" s="84"/>
      <c r="E974" s="81"/>
      <c r="F974" s="81"/>
      <c r="G974" s="85"/>
      <c r="N974" s="86"/>
      <c r="T974" s="81"/>
      <c r="Z974" s="87"/>
      <c r="AA974" s="87"/>
      <c r="AC974" s="87"/>
      <c r="AJ974" s="88"/>
      <c r="BY974" s="81"/>
      <c r="BZ974" s="81"/>
      <c r="CS974" s="82"/>
      <c r="CT974" s="82"/>
      <c r="CU974" s="82"/>
    </row>
    <row r="975" spans="1:99" ht="15.75" customHeight="1" x14ac:dyDescent="0.25">
      <c r="A975" s="83"/>
      <c r="B975" s="83"/>
      <c r="C975" s="83"/>
      <c r="D975" s="84"/>
      <c r="E975" s="81"/>
      <c r="F975" s="81"/>
      <c r="G975" s="85"/>
      <c r="N975" s="86"/>
      <c r="T975" s="81"/>
      <c r="Z975" s="87"/>
      <c r="AA975" s="87"/>
      <c r="AC975" s="87"/>
      <c r="AJ975" s="88"/>
      <c r="BY975" s="81"/>
      <c r="BZ975" s="81"/>
      <c r="CS975" s="82"/>
      <c r="CT975" s="82"/>
      <c r="CU975" s="82"/>
    </row>
    <row r="976" spans="1:99" ht="15.75" customHeight="1" x14ac:dyDescent="0.25">
      <c r="A976" s="83"/>
      <c r="B976" s="83"/>
      <c r="C976" s="83"/>
      <c r="D976" s="84"/>
      <c r="E976" s="81"/>
      <c r="F976" s="81"/>
      <c r="G976" s="85"/>
      <c r="N976" s="86"/>
      <c r="T976" s="81"/>
      <c r="Z976" s="87"/>
      <c r="AA976" s="87"/>
      <c r="AC976" s="87"/>
      <c r="AJ976" s="88"/>
      <c r="BY976" s="81"/>
      <c r="BZ976" s="81"/>
      <c r="CS976" s="82"/>
      <c r="CT976" s="82"/>
      <c r="CU976" s="82"/>
    </row>
    <row r="977" spans="1:99" ht="15.75" customHeight="1" x14ac:dyDescent="0.25">
      <c r="A977" s="83"/>
      <c r="B977" s="83"/>
      <c r="C977" s="83"/>
      <c r="D977" s="84"/>
      <c r="E977" s="81"/>
      <c r="F977" s="81"/>
      <c r="G977" s="85"/>
      <c r="N977" s="86"/>
      <c r="T977" s="81"/>
      <c r="Z977" s="87"/>
      <c r="AA977" s="87"/>
      <c r="AC977" s="87"/>
      <c r="AJ977" s="88"/>
      <c r="BY977" s="81"/>
      <c r="BZ977" s="81"/>
      <c r="CS977" s="82"/>
      <c r="CT977" s="82"/>
      <c r="CU977" s="82"/>
    </row>
    <row r="978" spans="1:99" ht="15.75" customHeight="1" x14ac:dyDescent="0.25">
      <c r="A978" s="83"/>
      <c r="B978" s="83"/>
      <c r="C978" s="83"/>
      <c r="D978" s="84"/>
      <c r="E978" s="81"/>
      <c r="F978" s="81"/>
      <c r="G978" s="85"/>
      <c r="N978" s="86"/>
      <c r="T978" s="81"/>
      <c r="Z978" s="87"/>
      <c r="AA978" s="87"/>
      <c r="AC978" s="87"/>
      <c r="AJ978" s="88"/>
      <c r="BY978" s="81"/>
      <c r="BZ978" s="81"/>
      <c r="CS978" s="82"/>
      <c r="CT978" s="82"/>
      <c r="CU978" s="82"/>
    </row>
    <row r="979" spans="1:99" ht="15.75" customHeight="1" x14ac:dyDescent="0.25">
      <c r="A979" s="83"/>
      <c r="B979" s="83"/>
      <c r="C979" s="83"/>
      <c r="D979" s="84"/>
      <c r="E979" s="81"/>
      <c r="F979" s="81"/>
      <c r="G979" s="85"/>
      <c r="N979" s="86"/>
      <c r="T979" s="81"/>
      <c r="Z979" s="87"/>
      <c r="AA979" s="87"/>
      <c r="AC979" s="87"/>
      <c r="AJ979" s="88"/>
      <c r="BY979" s="81"/>
      <c r="BZ979" s="81"/>
      <c r="CS979" s="82"/>
      <c r="CT979" s="82"/>
      <c r="CU979" s="82"/>
    </row>
    <row r="980" spans="1:99" ht="15.75" customHeight="1" x14ac:dyDescent="0.25">
      <c r="A980" s="83"/>
      <c r="B980" s="83"/>
      <c r="C980" s="83"/>
      <c r="D980" s="84"/>
      <c r="E980" s="81"/>
      <c r="F980" s="81"/>
      <c r="G980" s="85"/>
      <c r="N980" s="86"/>
      <c r="T980" s="81"/>
      <c r="Z980" s="87"/>
      <c r="AA980" s="87"/>
      <c r="AC980" s="87"/>
      <c r="AJ980" s="88"/>
      <c r="BY980" s="81"/>
      <c r="BZ980" s="81"/>
      <c r="CS980" s="82"/>
      <c r="CT980" s="82"/>
      <c r="CU980" s="82"/>
    </row>
    <row r="981" spans="1:99" ht="15.75" customHeight="1" x14ac:dyDescent="0.25">
      <c r="A981" s="83"/>
      <c r="B981" s="83"/>
      <c r="C981" s="83"/>
      <c r="D981" s="84"/>
      <c r="E981" s="81"/>
      <c r="F981" s="81"/>
      <c r="G981" s="85"/>
      <c r="N981" s="86"/>
      <c r="T981" s="81"/>
      <c r="Z981" s="87"/>
      <c r="AA981" s="87"/>
      <c r="AC981" s="87"/>
      <c r="AJ981" s="88"/>
      <c r="BY981" s="81"/>
      <c r="BZ981" s="81"/>
      <c r="CS981" s="82"/>
      <c r="CT981" s="82"/>
      <c r="CU981" s="82"/>
    </row>
    <row r="982" spans="1:99" ht="15.75" customHeight="1" x14ac:dyDescent="0.25">
      <c r="A982" s="83"/>
      <c r="B982" s="83"/>
      <c r="C982" s="83"/>
      <c r="D982" s="84"/>
      <c r="E982" s="81"/>
      <c r="F982" s="81"/>
      <c r="G982" s="85"/>
      <c r="N982" s="86"/>
      <c r="T982" s="81"/>
      <c r="Z982" s="87"/>
      <c r="AA982" s="87"/>
      <c r="AC982" s="87"/>
      <c r="AJ982" s="88"/>
      <c r="BY982" s="81"/>
      <c r="BZ982" s="81"/>
      <c r="CS982" s="82"/>
      <c r="CT982" s="82"/>
      <c r="CU982" s="82"/>
    </row>
    <row r="983" spans="1:99" ht="15.75" customHeight="1" x14ac:dyDescent="0.25">
      <c r="A983" s="83"/>
      <c r="B983" s="83"/>
      <c r="C983" s="83"/>
      <c r="D983" s="84"/>
      <c r="E983" s="81"/>
      <c r="F983" s="81"/>
      <c r="G983" s="85"/>
      <c r="N983" s="86"/>
      <c r="T983" s="81"/>
      <c r="Z983" s="87"/>
      <c r="AA983" s="87"/>
      <c r="AC983" s="87"/>
      <c r="AJ983" s="88"/>
      <c r="BY983" s="81"/>
      <c r="BZ983" s="81"/>
      <c r="CS983" s="82"/>
      <c r="CT983" s="82"/>
      <c r="CU983" s="82"/>
    </row>
    <row r="984" spans="1:99" ht="15.75" customHeight="1" x14ac:dyDescent="0.25">
      <c r="A984" s="83"/>
      <c r="B984" s="83"/>
      <c r="C984" s="83"/>
      <c r="D984" s="84"/>
      <c r="E984" s="81"/>
      <c r="F984" s="81"/>
      <c r="G984" s="85"/>
      <c r="N984" s="86"/>
      <c r="T984" s="81"/>
      <c r="Z984" s="87"/>
      <c r="AA984" s="87"/>
      <c r="AC984" s="87"/>
      <c r="AJ984" s="88"/>
      <c r="BY984" s="81"/>
      <c r="BZ984" s="81"/>
      <c r="CS984" s="82"/>
      <c r="CT984" s="82"/>
      <c r="CU984" s="82"/>
    </row>
    <row r="985" spans="1:99" ht="15.75" customHeight="1" x14ac:dyDescent="0.25">
      <c r="A985" s="83"/>
      <c r="B985" s="83"/>
      <c r="C985" s="83"/>
      <c r="D985" s="84"/>
      <c r="E985" s="81"/>
      <c r="F985" s="81"/>
      <c r="G985" s="85"/>
      <c r="N985" s="86"/>
      <c r="T985" s="81"/>
      <c r="Z985" s="87"/>
      <c r="AA985" s="87"/>
      <c r="AC985" s="87"/>
      <c r="AJ985" s="88"/>
      <c r="BY985" s="81"/>
      <c r="BZ985" s="81"/>
      <c r="CS985" s="82"/>
      <c r="CT985" s="82"/>
      <c r="CU985" s="82"/>
    </row>
    <row r="986" spans="1:99" ht="15.75" customHeight="1" x14ac:dyDescent="0.25">
      <c r="A986" s="83"/>
      <c r="B986" s="83"/>
      <c r="C986" s="83"/>
      <c r="D986" s="84"/>
      <c r="E986" s="81"/>
      <c r="F986" s="81"/>
      <c r="G986" s="85"/>
      <c r="N986" s="86"/>
      <c r="T986" s="81"/>
      <c r="Z986" s="87"/>
      <c r="AA986" s="87"/>
      <c r="AC986" s="87"/>
      <c r="AJ986" s="88"/>
      <c r="BY986" s="81"/>
      <c r="BZ986" s="81"/>
      <c r="CS986" s="82"/>
      <c r="CT986" s="82"/>
      <c r="CU986" s="82"/>
    </row>
    <row r="987" spans="1:99" ht="15.75" customHeight="1" x14ac:dyDescent="0.25">
      <c r="A987" s="83"/>
      <c r="B987" s="83"/>
      <c r="C987" s="83"/>
      <c r="D987" s="84"/>
      <c r="E987" s="81"/>
      <c r="F987" s="81"/>
      <c r="G987" s="85"/>
      <c r="N987" s="86"/>
      <c r="T987" s="81"/>
      <c r="Z987" s="87"/>
      <c r="AA987" s="87"/>
      <c r="AC987" s="87"/>
      <c r="AJ987" s="88"/>
      <c r="BY987" s="81"/>
      <c r="BZ987" s="81"/>
      <c r="CS987" s="82"/>
      <c r="CT987" s="82"/>
      <c r="CU987" s="82"/>
    </row>
    <row r="988" spans="1:99" ht="15.75" customHeight="1" x14ac:dyDescent="0.25">
      <c r="A988" s="83"/>
      <c r="B988" s="83"/>
      <c r="C988" s="83"/>
      <c r="D988" s="84"/>
      <c r="E988" s="81"/>
      <c r="F988" s="81"/>
      <c r="G988" s="85"/>
      <c r="N988" s="86"/>
      <c r="T988" s="81"/>
      <c r="Z988" s="87"/>
      <c r="AA988" s="87"/>
      <c r="AC988" s="87"/>
      <c r="AJ988" s="88"/>
      <c r="BY988" s="81"/>
      <c r="BZ988" s="81"/>
      <c r="CS988" s="82"/>
      <c r="CT988" s="82"/>
      <c r="CU988" s="82"/>
    </row>
    <row r="989" spans="1:99" ht="15.75" customHeight="1" x14ac:dyDescent="0.25">
      <c r="A989" s="83"/>
      <c r="B989" s="83"/>
      <c r="C989" s="83"/>
      <c r="D989" s="84"/>
      <c r="E989" s="81"/>
      <c r="F989" s="81"/>
      <c r="G989" s="85"/>
      <c r="N989" s="86"/>
      <c r="T989" s="81"/>
      <c r="Z989" s="87"/>
      <c r="AA989" s="87"/>
      <c r="AC989" s="87"/>
      <c r="AJ989" s="88"/>
      <c r="BY989" s="81"/>
      <c r="BZ989" s="81"/>
      <c r="CS989" s="82"/>
      <c r="CT989" s="82"/>
      <c r="CU989" s="82"/>
    </row>
    <row r="990" spans="1:99" ht="15.75" customHeight="1" x14ac:dyDescent="0.25">
      <c r="A990" s="83"/>
      <c r="B990" s="83"/>
      <c r="C990" s="83"/>
      <c r="D990" s="84"/>
      <c r="E990" s="81"/>
      <c r="F990" s="81"/>
      <c r="G990" s="85"/>
      <c r="N990" s="86"/>
      <c r="T990" s="81"/>
      <c r="Z990" s="87"/>
      <c r="AA990" s="87"/>
      <c r="AC990" s="87"/>
      <c r="AJ990" s="88"/>
      <c r="BY990" s="81"/>
      <c r="BZ990" s="81"/>
      <c r="CS990" s="82"/>
      <c r="CT990" s="82"/>
      <c r="CU990" s="82"/>
    </row>
    <row r="991" spans="1:99" ht="15.75" customHeight="1" x14ac:dyDescent="0.25">
      <c r="A991" s="83"/>
      <c r="B991" s="83"/>
      <c r="C991" s="83"/>
      <c r="D991" s="84"/>
      <c r="E991" s="81"/>
      <c r="F991" s="81"/>
      <c r="G991" s="85"/>
      <c r="N991" s="86"/>
      <c r="T991" s="81"/>
      <c r="Z991" s="87"/>
      <c r="AA991" s="87"/>
      <c r="AC991" s="87"/>
      <c r="AJ991" s="88"/>
      <c r="BY991" s="81"/>
      <c r="BZ991" s="81"/>
      <c r="CS991" s="82"/>
      <c r="CT991" s="82"/>
      <c r="CU991" s="82"/>
    </row>
    <row r="992" spans="1:99" ht="15.75" customHeight="1" x14ac:dyDescent="0.25">
      <c r="A992" s="83"/>
      <c r="B992" s="83"/>
      <c r="C992" s="83"/>
      <c r="D992" s="84"/>
      <c r="E992" s="81"/>
      <c r="F992" s="81"/>
      <c r="G992" s="85"/>
      <c r="N992" s="86"/>
      <c r="T992" s="81"/>
      <c r="Z992" s="87"/>
      <c r="AA992" s="87"/>
      <c r="AC992" s="87"/>
      <c r="AJ992" s="88"/>
      <c r="BY992" s="81"/>
      <c r="BZ992" s="81"/>
      <c r="CS992" s="82"/>
      <c r="CT992" s="82"/>
      <c r="CU992" s="82"/>
    </row>
    <row r="993" spans="1:99" ht="15.75" customHeight="1" x14ac:dyDescent="0.25">
      <c r="A993" s="83"/>
      <c r="B993" s="83"/>
      <c r="C993" s="83"/>
      <c r="D993" s="84"/>
      <c r="E993" s="81"/>
      <c r="F993" s="81"/>
      <c r="G993" s="85"/>
      <c r="N993" s="86"/>
      <c r="T993" s="81"/>
      <c r="Z993" s="87"/>
      <c r="AA993" s="87"/>
      <c r="AC993" s="87"/>
      <c r="AJ993" s="88"/>
      <c r="BY993" s="81"/>
      <c r="BZ993" s="81"/>
      <c r="CS993" s="82"/>
      <c r="CT993" s="82"/>
      <c r="CU993" s="82"/>
    </row>
    <row r="994" spans="1:99" ht="15.75" customHeight="1" x14ac:dyDescent="0.25">
      <c r="A994" s="83"/>
      <c r="B994" s="83"/>
      <c r="C994" s="83"/>
      <c r="D994" s="84"/>
      <c r="E994" s="81"/>
      <c r="F994" s="81"/>
      <c r="G994" s="85"/>
      <c r="N994" s="86"/>
      <c r="T994" s="81"/>
      <c r="Z994" s="87"/>
      <c r="AA994" s="87"/>
      <c r="AC994" s="87"/>
      <c r="AJ994" s="88"/>
      <c r="BY994" s="81"/>
      <c r="BZ994" s="81"/>
      <c r="CS994" s="82"/>
      <c r="CT994" s="82"/>
      <c r="CU994" s="82"/>
    </row>
    <row r="995" spans="1:99" ht="15.75" customHeight="1" x14ac:dyDescent="0.25">
      <c r="A995" s="83"/>
      <c r="B995" s="83"/>
      <c r="C995" s="83"/>
      <c r="D995" s="84"/>
      <c r="E995" s="81"/>
      <c r="F995" s="81"/>
      <c r="G995" s="85"/>
      <c r="N995" s="86"/>
      <c r="T995" s="81"/>
      <c r="Z995" s="87"/>
      <c r="AA995" s="87"/>
      <c r="AC995" s="87"/>
      <c r="AJ995" s="88"/>
      <c r="BY995" s="81"/>
      <c r="BZ995" s="81"/>
      <c r="CS995" s="82"/>
      <c r="CT995" s="82"/>
      <c r="CU995" s="82"/>
    </row>
    <row r="996" spans="1:99" ht="15.75" customHeight="1" x14ac:dyDescent="0.25">
      <c r="A996" s="83"/>
      <c r="B996" s="83"/>
      <c r="C996" s="83"/>
      <c r="D996" s="84"/>
      <c r="E996" s="81"/>
      <c r="F996" s="81"/>
      <c r="G996" s="85"/>
      <c r="N996" s="86"/>
      <c r="T996" s="81"/>
      <c r="Z996" s="87"/>
      <c r="AA996" s="87"/>
      <c r="AC996" s="87"/>
      <c r="AJ996" s="88"/>
      <c r="BY996" s="81"/>
      <c r="BZ996" s="81"/>
      <c r="CS996" s="82"/>
      <c r="CT996" s="82"/>
      <c r="CU996" s="82"/>
    </row>
    <row r="997" spans="1:99" ht="15.75" customHeight="1" x14ac:dyDescent="0.25">
      <c r="A997" s="83"/>
      <c r="B997" s="83"/>
      <c r="C997" s="83"/>
      <c r="D997" s="84"/>
      <c r="E997" s="81"/>
      <c r="F997" s="81"/>
      <c r="G997" s="85"/>
      <c r="N997" s="86"/>
      <c r="T997" s="81"/>
      <c r="Z997" s="87"/>
      <c r="AA997" s="87"/>
      <c r="AC997" s="87"/>
      <c r="AJ997" s="88"/>
      <c r="BY997" s="81"/>
      <c r="BZ997" s="81"/>
      <c r="CS997" s="82"/>
      <c r="CT997" s="82"/>
      <c r="CU997" s="82"/>
    </row>
    <row r="998" spans="1:99" ht="15.75" customHeight="1" x14ac:dyDescent="0.25">
      <c r="A998" s="83"/>
      <c r="B998" s="83"/>
      <c r="C998" s="83"/>
      <c r="D998" s="84"/>
      <c r="E998" s="81"/>
      <c r="F998" s="81"/>
      <c r="G998" s="85"/>
      <c r="N998" s="86"/>
      <c r="T998" s="81"/>
      <c r="Z998" s="87"/>
      <c r="AA998" s="87"/>
      <c r="AC998" s="87"/>
      <c r="AJ998" s="88"/>
      <c r="BY998" s="81"/>
      <c r="BZ998" s="81"/>
      <c r="CS998" s="82"/>
      <c r="CT998" s="82"/>
      <c r="CU998" s="82"/>
    </row>
    <row r="999" spans="1:99" ht="15.75" customHeight="1" x14ac:dyDescent="0.25">
      <c r="A999" s="83"/>
      <c r="B999" s="83"/>
      <c r="C999" s="83"/>
      <c r="D999" s="84"/>
      <c r="E999" s="81"/>
      <c r="F999" s="81"/>
      <c r="G999" s="85"/>
      <c r="N999" s="86"/>
      <c r="T999" s="81"/>
      <c r="Z999" s="87"/>
      <c r="AA999" s="87"/>
      <c r="AC999" s="87"/>
      <c r="AJ999" s="88"/>
      <c r="BY999" s="81"/>
      <c r="BZ999" s="81"/>
      <c r="CS999" s="82"/>
      <c r="CT999" s="82"/>
      <c r="CU999" s="82"/>
    </row>
    <row r="1000" spans="1:99" ht="15.75" customHeight="1" x14ac:dyDescent="0.25">
      <c r="A1000" s="83"/>
      <c r="B1000" s="83"/>
      <c r="C1000" s="83"/>
      <c r="D1000" s="84"/>
      <c r="E1000" s="81"/>
      <c r="F1000" s="81"/>
      <c r="G1000" s="85"/>
      <c r="N1000" s="86"/>
      <c r="T1000" s="81"/>
      <c r="Z1000" s="87"/>
      <c r="AA1000" s="87"/>
      <c r="AC1000" s="87"/>
      <c r="AJ1000" s="88"/>
      <c r="BY1000" s="81"/>
      <c r="BZ1000" s="81"/>
      <c r="CS1000" s="82"/>
      <c r="CT1000" s="82"/>
      <c r="CU1000" s="82"/>
    </row>
    <row r="1001" spans="1:99" ht="15.75" customHeight="1" x14ac:dyDescent="0.25">
      <c r="A1001" s="83"/>
      <c r="B1001" s="83"/>
      <c r="C1001" s="83"/>
      <c r="D1001" s="84"/>
      <c r="E1001" s="81"/>
      <c r="F1001" s="81"/>
      <c r="G1001" s="85"/>
      <c r="N1001" s="86"/>
      <c r="T1001" s="81"/>
      <c r="Z1001" s="87"/>
      <c r="AA1001" s="87"/>
      <c r="AC1001" s="87"/>
      <c r="AJ1001" s="88"/>
      <c r="BY1001" s="81"/>
      <c r="BZ1001" s="81"/>
      <c r="CS1001" s="82"/>
      <c r="CT1001" s="82"/>
      <c r="CU1001" s="82"/>
    </row>
    <row r="1002" spans="1:99" ht="15.75" customHeight="1" x14ac:dyDescent="0.25">
      <c r="A1002" s="83"/>
      <c r="B1002" s="83"/>
      <c r="C1002" s="83"/>
      <c r="D1002" s="84"/>
      <c r="E1002" s="81"/>
      <c r="F1002" s="81"/>
      <c r="G1002" s="85"/>
      <c r="N1002" s="86"/>
      <c r="T1002" s="81"/>
      <c r="Z1002" s="87"/>
      <c r="AA1002" s="87"/>
      <c r="AC1002" s="87"/>
      <c r="AJ1002" s="88"/>
      <c r="BY1002" s="81"/>
      <c r="BZ1002" s="81"/>
      <c r="CS1002" s="82"/>
      <c r="CT1002" s="82"/>
      <c r="CU1002" s="82"/>
    </row>
    <row r="1003" spans="1:99" ht="15.75" customHeight="1" x14ac:dyDescent="0.25">
      <c r="A1003" s="83"/>
      <c r="B1003" s="83"/>
      <c r="C1003" s="83"/>
      <c r="D1003" s="84"/>
      <c r="E1003" s="81"/>
      <c r="F1003" s="81"/>
      <c r="G1003" s="85"/>
      <c r="N1003" s="86"/>
      <c r="T1003" s="81"/>
      <c r="Z1003" s="87"/>
      <c r="AA1003" s="87"/>
      <c r="AC1003" s="87"/>
      <c r="AJ1003" s="88"/>
      <c r="BY1003" s="81"/>
      <c r="BZ1003" s="81"/>
      <c r="CS1003" s="82"/>
      <c r="CT1003" s="82"/>
      <c r="CU1003" s="82"/>
    </row>
  </sheetData>
  <autoFilter ref="A2:CZ220"/>
  <mergeCells count="2">
    <mergeCell ref="A1:BN1"/>
    <mergeCell ref="BO1:CZ1"/>
  </mergeCells>
  <dataValidations count="1">
    <dataValidation type="list" allowBlank="1" showInputMessage="1" showErrorMessage="1" prompt="Seleccione un elemento de la lista - " sqref="AL3:AL12 AL15:AL39 AL41:AL49 AL51:AL58 AL60:AL64 AL66:AL69 AL71:AL124 AL129:AL168 AL170:AL198 AL200:AL220">
      <formula1>#REF!</formula1>
    </dataValidation>
  </dataValidations>
  <hyperlinks>
    <hyperlink ref="G3" r:id="rId1"/>
    <hyperlink ref="N3" r:id="rId2"/>
    <hyperlink ref="G4" r:id="rId3"/>
    <hyperlink ref="N4" r:id="rId4"/>
    <hyperlink ref="G5" r:id="rId5"/>
    <hyperlink ref="N5" r:id="rId6"/>
    <hyperlink ref="G6" r:id="rId7"/>
    <hyperlink ref="N6" r:id="rId8"/>
    <hyperlink ref="G7" r:id="rId9"/>
    <hyperlink ref="N7" r:id="rId10"/>
    <hyperlink ref="G8" r:id="rId11"/>
    <hyperlink ref="N8" r:id="rId12"/>
    <hyperlink ref="G9" r:id="rId13"/>
    <hyperlink ref="N9" r:id="rId14"/>
    <hyperlink ref="G10" r:id="rId15"/>
    <hyperlink ref="N10" r:id="rId16"/>
    <hyperlink ref="G11" r:id="rId17"/>
    <hyperlink ref="N11" r:id="rId18"/>
    <hyperlink ref="G12" r:id="rId19"/>
    <hyperlink ref="G15" r:id="rId20"/>
    <hyperlink ref="N15" r:id="rId21"/>
    <hyperlink ref="G16" r:id="rId22"/>
    <hyperlink ref="N16" r:id="rId23"/>
    <hyperlink ref="G17" r:id="rId24"/>
    <hyperlink ref="N17" r:id="rId25"/>
    <hyperlink ref="G18" r:id="rId26"/>
    <hyperlink ref="N18" r:id="rId27"/>
    <hyperlink ref="G19" r:id="rId28"/>
    <hyperlink ref="N19" r:id="rId29"/>
    <hyperlink ref="G20" r:id="rId30"/>
    <hyperlink ref="N20" r:id="rId31"/>
    <hyperlink ref="G21" r:id="rId32"/>
    <hyperlink ref="N21" r:id="rId33"/>
    <hyperlink ref="G22" r:id="rId34"/>
    <hyperlink ref="N22" r:id="rId35"/>
    <hyperlink ref="G23" r:id="rId36"/>
    <hyperlink ref="N23" r:id="rId37"/>
    <hyperlink ref="G24" r:id="rId38"/>
    <hyperlink ref="N24" r:id="rId39"/>
    <hyperlink ref="G25" r:id="rId40"/>
    <hyperlink ref="N25" r:id="rId41"/>
    <hyperlink ref="G26" r:id="rId42"/>
    <hyperlink ref="N26" r:id="rId43"/>
    <hyperlink ref="G27" r:id="rId44"/>
    <hyperlink ref="N27" r:id="rId45"/>
    <hyperlink ref="G28" r:id="rId46"/>
    <hyperlink ref="N28" r:id="rId47"/>
    <hyperlink ref="G29" r:id="rId48"/>
    <hyperlink ref="N29" r:id="rId49"/>
    <hyperlink ref="G30" r:id="rId50"/>
    <hyperlink ref="N30" r:id="rId51"/>
    <hyperlink ref="G31" r:id="rId52"/>
    <hyperlink ref="N31" r:id="rId53"/>
    <hyperlink ref="G32" r:id="rId54"/>
    <hyperlink ref="N32" r:id="rId55"/>
    <hyperlink ref="G33" r:id="rId56"/>
    <hyperlink ref="N33" r:id="rId57"/>
    <hyperlink ref="G34" r:id="rId58"/>
    <hyperlink ref="N34" r:id="rId59"/>
    <hyperlink ref="G35" r:id="rId60"/>
    <hyperlink ref="N35" r:id="rId61"/>
    <hyperlink ref="G36" r:id="rId62"/>
    <hyperlink ref="N36" r:id="rId63"/>
    <hyperlink ref="G37" r:id="rId64"/>
    <hyperlink ref="N37" r:id="rId65"/>
    <hyperlink ref="G38" r:id="rId66"/>
    <hyperlink ref="N38" r:id="rId67"/>
    <hyperlink ref="G39" r:id="rId68"/>
    <hyperlink ref="N39" r:id="rId69"/>
    <hyperlink ref="G41" r:id="rId70"/>
    <hyperlink ref="N41" r:id="rId71"/>
    <hyperlink ref="G42" r:id="rId72"/>
    <hyperlink ref="N42" r:id="rId73"/>
    <hyperlink ref="G43" r:id="rId74"/>
    <hyperlink ref="N43" r:id="rId75"/>
    <hyperlink ref="G44" r:id="rId76"/>
    <hyperlink ref="N44" r:id="rId77"/>
    <hyperlink ref="G45" r:id="rId78"/>
    <hyperlink ref="N45" r:id="rId79"/>
    <hyperlink ref="G46" r:id="rId80"/>
    <hyperlink ref="N46" r:id="rId81"/>
    <hyperlink ref="G47" r:id="rId82"/>
    <hyperlink ref="N47" r:id="rId83"/>
    <hyperlink ref="G48" r:id="rId84"/>
    <hyperlink ref="N48" r:id="rId85"/>
    <hyperlink ref="G49" r:id="rId86"/>
    <hyperlink ref="N49" r:id="rId87"/>
    <hyperlink ref="G50" r:id="rId88"/>
    <hyperlink ref="N50" r:id="rId89"/>
    <hyperlink ref="G51" r:id="rId90"/>
    <hyperlink ref="N51" r:id="rId91"/>
    <hyperlink ref="G52" r:id="rId92"/>
    <hyperlink ref="N52" r:id="rId93"/>
    <hyperlink ref="G53" r:id="rId94"/>
    <hyperlink ref="N53" r:id="rId95"/>
    <hyperlink ref="G54" r:id="rId96"/>
    <hyperlink ref="N54" r:id="rId97"/>
    <hyperlink ref="G55" r:id="rId98"/>
    <hyperlink ref="N55" r:id="rId99"/>
    <hyperlink ref="G56" r:id="rId100"/>
    <hyperlink ref="N56" r:id="rId101"/>
    <hyperlink ref="G57" r:id="rId102"/>
    <hyperlink ref="N57" r:id="rId103"/>
    <hyperlink ref="G58" r:id="rId104"/>
    <hyperlink ref="N58" r:id="rId105"/>
    <hyperlink ref="G60" r:id="rId106"/>
    <hyperlink ref="N60" r:id="rId107"/>
    <hyperlink ref="G61" r:id="rId108"/>
    <hyperlink ref="N61" r:id="rId109"/>
    <hyperlink ref="G62" r:id="rId110"/>
    <hyperlink ref="N62" r:id="rId111"/>
    <hyperlink ref="G63" r:id="rId112"/>
    <hyperlink ref="N63" r:id="rId113"/>
    <hyperlink ref="G64" r:id="rId114"/>
    <hyperlink ref="N64" r:id="rId115"/>
    <hyperlink ref="G66" r:id="rId116"/>
    <hyperlink ref="N66" r:id="rId117"/>
    <hyperlink ref="G67" r:id="rId118"/>
    <hyperlink ref="N67" r:id="rId119"/>
    <hyperlink ref="G68" r:id="rId120"/>
    <hyperlink ref="N68" r:id="rId121"/>
    <hyperlink ref="G69" r:id="rId122"/>
    <hyperlink ref="N69" r:id="rId123"/>
    <hyperlink ref="G71" r:id="rId124"/>
    <hyperlink ref="N71" r:id="rId125"/>
    <hyperlink ref="G72" r:id="rId126"/>
    <hyperlink ref="N72" r:id="rId127"/>
    <hyperlink ref="G73" r:id="rId128"/>
    <hyperlink ref="N73" r:id="rId129"/>
    <hyperlink ref="G74" r:id="rId130"/>
    <hyperlink ref="N74" r:id="rId131"/>
    <hyperlink ref="G75" r:id="rId132"/>
    <hyperlink ref="N75" r:id="rId133"/>
    <hyperlink ref="G76" r:id="rId134"/>
    <hyperlink ref="N76" r:id="rId135"/>
    <hyperlink ref="G77" r:id="rId136"/>
    <hyperlink ref="N77" r:id="rId137"/>
    <hyperlink ref="G78" r:id="rId138"/>
    <hyperlink ref="N78" r:id="rId139"/>
    <hyperlink ref="G79" r:id="rId140"/>
    <hyperlink ref="N79" r:id="rId141"/>
    <hyperlink ref="G80" r:id="rId142"/>
    <hyperlink ref="N80" r:id="rId143"/>
    <hyperlink ref="G81" r:id="rId144"/>
    <hyperlink ref="N81" r:id="rId145"/>
    <hyperlink ref="G82" r:id="rId146"/>
    <hyperlink ref="N82" r:id="rId147"/>
    <hyperlink ref="G83" r:id="rId148"/>
    <hyperlink ref="N83" r:id="rId149"/>
    <hyperlink ref="G84" r:id="rId150"/>
    <hyperlink ref="G85" r:id="rId151"/>
    <hyperlink ref="N85" r:id="rId152"/>
    <hyperlink ref="G86" r:id="rId153"/>
    <hyperlink ref="N86" r:id="rId154"/>
    <hyperlink ref="G87" r:id="rId155"/>
    <hyperlink ref="N87" r:id="rId156"/>
    <hyperlink ref="G88" r:id="rId157"/>
    <hyperlink ref="N88" r:id="rId158"/>
    <hyperlink ref="G89" r:id="rId159"/>
    <hyperlink ref="N89" r:id="rId160"/>
    <hyperlink ref="G90" r:id="rId161"/>
    <hyperlink ref="N90" r:id="rId162"/>
    <hyperlink ref="G91" r:id="rId163"/>
    <hyperlink ref="N91" r:id="rId164"/>
    <hyperlink ref="G92" r:id="rId165"/>
    <hyperlink ref="N92" r:id="rId166"/>
    <hyperlink ref="G93" r:id="rId167"/>
    <hyperlink ref="N93" r:id="rId168"/>
    <hyperlink ref="G94" r:id="rId169"/>
    <hyperlink ref="N94" r:id="rId170"/>
    <hyperlink ref="G95" r:id="rId171"/>
    <hyperlink ref="N95" r:id="rId172"/>
    <hyperlink ref="G96" r:id="rId173"/>
    <hyperlink ref="N96" r:id="rId174"/>
    <hyperlink ref="G97" r:id="rId175"/>
    <hyperlink ref="N97" r:id="rId176"/>
    <hyperlink ref="G98" r:id="rId177"/>
    <hyperlink ref="N98" r:id="rId178"/>
    <hyperlink ref="G99" r:id="rId179"/>
    <hyperlink ref="N99" r:id="rId180"/>
    <hyperlink ref="G100" r:id="rId181"/>
    <hyperlink ref="G101" r:id="rId182"/>
    <hyperlink ref="N101" r:id="rId183"/>
    <hyperlink ref="G102" r:id="rId184"/>
    <hyperlink ref="N102" r:id="rId185"/>
    <hyperlink ref="G103" r:id="rId186"/>
    <hyperlink ref="N103" r:id="rId187"/>
    <hyperlink ref="G104" r:id="rId188"/>
    <hyperlink ref="N104" r:id="rId189"/>
    <hyperlink ref="G105" r:id="rId190"/>
    <hyperlink ref="N105" r:id="rId191"/>
    <hyperlink ref="G106" r:id="rId192"/>
    <hyperlink ref="N106" r:id="rId193"/>
    <hyperlink ref="G107" r:id="rId194"/>
    <hyperlink ref="N107" r:id="rId195"/>
    <hyperlink ref="G108" r:id="rId196"/>
    <hyperlink ref="N108" r:id="rId197"/>
    <hyperlink ref="G109" r:id="rId198"/>
    <hyperlink ref="N109" r:id="rId199"/>
    <hyperlink ref="G110" r:id="rId200"/>
    <hyperlink ref="N110" r:id="rId201"/>
    <hyperlink ref="G111" r:id="rId202"/>
    <hyperlink ref="N111" r:id="rId203"/>
    <hyperlink ref="G112" r:id="rId204"/>
    <hyperlink ref="N112" r:id="rId205"/>
    <hyperlink ref="G113" r:id="rId206"/>
    <hyperlink ref="N113" r:id="rId207"/>
    <hyperlink ref="G114" r:id="rId208"/>
    <hyperlink ref="N114" r:id="rId209"/>
    <hyperlink ref="G115" r:id="rId210"/>
    <hyperlink ref="N115" r:id="rId211"/>
    <hyperlink ref="G116" r:id="rId212"/>
    <hyperlink ref="N116" r:id="rId213"/>
    <hyperlink ref="G117" r:id="rId214"/>
    <hyperlink ref="N117" r:id="rId215"/>
    <hyperlink ref="G118" r:id="rId216"/>
    <hyperlink ref="N118" r:id="rId217"/>
    <hyperlink ref="G119" r:id="rId218"/>
    <hyperlink ref="N119" r:id="rId219"/>
    <hyperlink ref="G120" r:id="rId220"/>
    <hyperlink ref="N120" r:id="rId221"/>
    <hyperlink ref="G121" r:id="rId222"/>
    <hyperlink ref="N121" r:id="rId223"/>
    <hyperlink ref="G122" r:id="rId224"/>
    <hyperlink ref="N122" r:id="rId225"/>
    <hyperlink ref="G123" r:id="rId226"/>
    <hyperlink ref="N123" r:id="rId227"/>
    <hyperlink ref="G124" r:id="rId228"/>
    <hyperlink ref="N124" r:id="rId229"/>
    <hyperlink ref="G129" r:id="rId230"/>
    <hyperlink ref="N129" r:id="rId231"/>
    <hyperlink ref="G130" r:id="rId232"/>
    <hyperlink ref="N130" r:id="rId233"/>
    <hyperlink ref="G131" r:id="rId234"/>
    <hyperlink ref="N131" r:id="rId235"/>
    <hyperlink ref="G132" r:id="rId236"/>
    <hyperlink ref="N132" r:id="rId237"/>
    <hyperlink ref="G133" r:id="rId238"/>
    <hyperlink ref="N133" r:id="rId239"/>
    <hyperlink ref="G134" r:id="rId240"/>
    <hyperlink ref="N134" r:id="rId241"/>
    <hyperlink ref="G135" r:id="rId242"/>
    <hyperlink ref="N135" r:id="rId243"/>
    <hyperlink ref="G136" r:id="rId244"/>
    <hyperlink ref="N136" r:id="rId245"/>
    <hyperlink ref="G137" r:id="rId246"/>
    <hyperlink ref="N137" r:id="rId247"/>
    <hyperlink ref="G138" r:id="rId248"/>
    <hyperlink ref="N138" r:id="rId249"/>
    <hyperlink ref="G139" r:id="rId250"/>
    <hyperlink ref="N139" r:id="rId251"/>
    <hyperlink ref="G140" r:id="rId252"/>
    <hyperlink ref="N140" r:id="rId253"/>
    <hyperlink ref="G141" r:id="rId254"/>
    <hyperlink ref="N141" r:id="rId255"/>
    <hyperlink ref="G142" r:id="rId256"/>
    <hyperlink ref="N142" r:id="rId257"/>
    <hyperlink ref="G143" r:id="rId258"/>
    <hyperlink ref="N143" r:id="rId259"/>
    <hyperlink ref="G144" r:id="rId260"/>
    <hyperlink ref="N144" r:id="rId261"/>
    <hyperlink ref="G145" r:id="rId262"/>
    <hyperlink ref="N145" r:id="rId263"/>
    <hyperlink ref="G146" r:id="rId264"/>
    <hyperlink ref="N146" r:id="rId265"/>
    <hyperlink ref="G147" r:id="rId266"/>
    <hyperlink ref="N147" r:id="rId267"/>
    <hyperlink ref="G148" r:id="rId268"/>
    <hyperlink ref="N148" r:id="rId269"/>
    <hyperlink ref="G149" r:id="rId270"/>
    <hyperlink ref="N149" r:id="rId271"/>
    <hyperlink ref="G150" r:id="rId272"/>
    <hyperlink ref="N150" r:id="rId273"/>
    <hyperlink ref="G151" r:id="rId274"/>
    <hyperlink ref="N151" r:id="rId275"/>
    <hyperlink ref="G152" r:id="rId276"/>
    <hyperlink ref="N152" r:id="rId277"/>
    <hyperlink ref="G153" r:id="rId278"/>
    <hyperlink ref="N153" r:id="rId279"/>
    <hyperlink ref="G154" r:id="rId280"/>
    <hyperlink ref="N154" r:id="rId281"/>
    <hyperlink ref="G155" r:id="rId282"/>
    <hyperlink ref="N155" r:id="rId283"/>
    <hyperlink ref="G156" r:id="rId284"/>
    <hyperlink ref="N156" r:id="rId285"/>
    <hyperlink ref="G157" r:id="rId286"/>
    <hyperlink ref="N157" r:id="rId287"/>
    <hyperlink ref="G158" r:id="rId288"/>
    <hyperlink ref="N158" r:id="rId289"/>
    <hyperlink ref="G159" r:id="rId290"/>
    <hyperlink ref="N159" r:id="rId291"/>
    <hyperlink ref="G160" r:id="rId292"/>
    <hyperlink ref="N160" r:id="rId293"/>
    <hyperlink ref="G161" r:id="rId294"/>
    <hyperlink ref="N161" r:id="rId295"/>
    <hyperlink ref="G162" r:id="rId296"/>
    <hyperlink ref="N162" r:id="rId297"/>
    <hyperlink ref="G163" r:id="rId298"/>
    <hyperlink ref="N163" r:id="rId299"/>
    <hyperlink ref="G164" r:id="rId300"/>
    <hyperlink ref="N164" r:id="rId301"/>
    <hyperlink ref="G165" r:id="rId302"/>
    <hyperlink ref="N165" r:id="rId303"/>
    <hyperlink ref="G166" r:id="rId304"/>
    <hyperlink ref="N166" r:id="rId305"/>
    <hyperlink ref="G167" r:id="rId306"/>
    <hyperlink ref="N167" r:id="rId307"/>
    <hyperlink ref="G168" r:id="rId308"/>
    <hyperlink ref="N168" r:id="rId309"/>
    <hyperlink ref="G170" r:id="rId310"/>
    <hyperlink ref="N170" r:id="rId311"/>
    <hyperlink ref="G171" r:id="rId312"/>
    <hyperlink ref="N171" r:id="rId313"/>
    <hyperlink ref="G172" r:id="rId314"/>
    <hyperlink ref="N172" r:id="rId315"/>
    <hyperlink ref="G173" r:id="rId316"/>
    <hyperlink ref="N173" r:id="rId317"/>
    <hyperlink ref="G174" r:id="rId318"/>
    <hyperlink ref="N174" r:id="rId319"/>
    <hyperlink ref="G175" r:id="rId320"/>
    <hyperlink ref="N175" r:id="rId321"/>
    <hyperlink ref="G176" r:id="rId322"/>
    <hyperlink ref="N176" r:id="rId323"/>
    <hyperlink ref="G177" r:id="rId324"/>
    <hyperlink ref="N177" r:id="rId325"/>
    <hyperlink ref="G178" r:id="rId326"/>
    <hyperlink ref="N178" r:id="rId327"/>
    <hyperlink ref="G179" r:id="rId328"/>
    <hyperlink ref="N179" r:id="rId329"/>
    <hyperlink ref="G180" r:id="rId330"/>
    <hyperlink ref="N180" r:id="rId331"/>
    <hyperlink ref="G181" r:id="rId332"/>
    <hyperlink ref="N181" r:id="rId333"/>
    <hyperlink ref="G182" r:id="rId334"/>
    <hyperlink ref="N182" r:id="rId335"/>
    <hyperlink ref="G183" r:id="rId336"/>
    <hyperlink ref="N183" r:id="rId337"/>
    <hyperlink ref="G184" r:id="rId338"/>
    <hyperlink ref="N184" r:id="rId339"/>
    <hyperlink ref="G185" r:id="rId340"/>
    <hyperlink ref="N185" r:id="rId341"/>
    <hyperlink ref="G186" r:id="rId342"/>
    <hyperlink ref="N186" r:id="rId343"/>
    <hyperlink ref="G187" r:id="rId344"/>
    <hyperlink ref="G188" r:id="rId345"/>
    <hyperlink ref="N188" r:id="rId346"/>
    <hyperlink ref="G189" r:id="rId347"/>
    <hyperlink ref="G192" r:id="rId348"/>
    <hyperlink ref="N192" r:id="rId349"/>
    <hyperlink ref="G193" r:id="rId350"/>
    <hyperlink ref="N193" r:id="rId351"/>
    <hyperlink ref="G194" r:id="rId352"/>
    <hyperlink ref="N194" r:id="rId353"/>
    <hyperlink ref="G195" r:id="rId354"/>
    <hyperlink ref="N195" r:id="rId355"/>
    <hyperlink ref="G196" r:id="rId356"/>
    <hyperlink ref="N196" r:id="rId357"/>
    <hyperlink ref="G197" r:id="rId358"/>
    <hyperlink ref="N197" r:id="rId359"/>
    <hyperlink ref="G198" r:id="rId360"/>
    <hyperlink ref="N198" r:id="rId361"/>
    <hyperlink ref="G200" r:id="rId362"/>
    <hyperlink ref="N200" r:id="rId363"/>
    <hyperlink ref="G201" r:id="rId364"/>
    <hyperlink ref="N201" r:id="rId365"/>
    <hyperlink ref="G202" r:id="rId366"/>
    <hyperlink ref="N202" r:id="rId367"/>
    <hyperlink ref="G203" r:id="rId368"/>
    <hyperlink ref="N203" r:id="rId369"/>
    <hyperlink ref="G204" r:id="rId370"/>
    <hyperlink ref="N204" r:id="rId371"/>
    <hyperlink ref="G205" r:id="rId372"/>
    <hyperlink ref="N205" r:id="rId373"/>
    <hyperlink ref="G206" r:id="rId374"/>
    <hyperlink ref="N206" r:id="rId375"/>
    <hyperlink ref="G207" r:id="rId376"/>
    <hyperlink ref="N207" r:id="rId377"/>
    <hyperlink ref="G208" r:id="rId378"/>
    <hyperlink ref="N208" r:id="rId379"/>
    <hyperlink ref="G209" r:id="rId380"/>
    <hyperlink ref="N209" r:id="rId381"/>
    <hyperlink ref="G210" r:id="rId382"/>
    <hyperlink ref="N210" r:id="rId383"/>
    <hyperlink ref="G211" r:id="rId384"/>
    <hyperlink ref="N211" r:id="rId385"/>
    <hyperlink ref="G212" r:id="rId386"/>
    <hyperlink ref="N212" r:id="rId387"/>
    <hyperlink ref="G213" r:id="rId388"/>
    <hyperlink ref="N213" r:id="rId389"/>
    <hyperlink ref="G214" r:id="rId390"/>
    <hyperlink ref="N214" r:id="rId391"/>
    <hyperlink ref="G215" r:id="rId392"/>
    <hyperlink ref="N215" r:id="rId393"/>
    <hyperlink ref="G216" r:id="rId394"/>
    <hyperlink ref="N216" r:id="rId395"/>
  </hyperlinks>
  <pageMargins left="0.7" right="0.7" top="0.75" bottom="0.75" header="0" footer="0"/>
  <pageSetup orientation="landscape"/>
  <legacyDrawing r:id="rId3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baseColWidth="10" defaultColWidth="14.42578125" defaultRowHeight="15" customHeight="1" x14ac:dyDescent="0.25"/>
  <cols>
    <col min="1" max="26" width="10" customWidth="1"/>
  </cols>
  <sheetData>
    <row r="1" spans="1:3" x14ac:dyDescent="0.25">
      <c r="A1" s="86" t="s">
        <v>2046</v>
      </c>
    </row>
    <row r="2" spans="1:3" ht="48" customHeight="1" x14ac:dyDescent="0.25">
      <c r="A2" s="89" t="s">
        <v>2047</v>
      </c>
      <c r="C2" s="7" t="s">
        <v>2048</v>
      </c>
    </row>
    <row r="7" spans="1:3" x14ac:dyDescent="0.25">
      <c r="A7" s="90">
        <v>195</v>
      </c>
      <c r="B7" s="91" t="s">
        <v>2049</v>
      </c>
    </row>
    <row r="8" spans="1:3" ht="24" x14ac:dyDescent="0.25">
      <c r="A8" s="7" t="s">
        <v>2050</v>
      </c>
      <c r="B8" s="86" t="s">
        <v>2051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2020</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2024-08-12T16:06:00Z</dcterms:modified>
</cp:coreProperties>
</file>