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lozanoa\OneDrive\SECRETARIA JURIDICA\2023\INFORMES\PlanMej Aud Internas\12312022\"/>
    </mc:Choice>
  </mc:AlternateContent>
  <bookViews>
    <workbookView xWindow="0" yWindow="0" windowWidth="14145" windowHeight="11325"/>
  </bookViews>
  <sheets>
    <sheet name="Hoja1" sheetId="1" r:id="rId1"/>
  </sheets>
  <definedNames>
    <definedName name="_xlnm._FilterDatabase" localSheetId="0" hidden="1">Hoja1!$A$11:$T$11</definedName>
    <definedName name="_xlnm.Print_Area" localSheetId="0">Hoja1!$A$1:$R$86</definedName>
    <definedName name="_xlnm.Print_Titles" localSheetId="0">Hoja1!$10:$11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36" i="1" l="1"/>
  <c r="P45" i="1" l="1"/>
  <c r="P44" i="1"/>
  <c r="P43" i="1"/>
  <c r="P42" i="1"/>
  <c r="P41" i="1"/>
  <c r="P40" i="1"/>
  <c r="P39" i="1"/>
  <c r="P37" i="1"/>
  <c r="P35" i="1"/>
  <c r="P34" i="1"/>
  <c r="P33" i="1"/>
  <c r="P32" i="1"/>
  <c r="P31" i="1"/>
  <c r="P30" i="1"/>
  <c r="P29" i="1"/>
  <c r="P27" i="1"/>
  <c r="P25" i="1"/>
  <c r="P22" i="1"/>
  <c r="P21" i="1"/>
  <c r="P17" i="1"/>
  <c r="P15" i="1"/>
  <c r="P12" i="1"/>
</calcChain>
</file>

<file path=xl/sharedStrings.xml><?xml version="1.0" encoding="utf-8"?>
<sst xmlns="http://schemas.openxmlformats.org/spreadsheetml/2006/main" count="624" uniqueCount="256">
  <si>
    <t xml:space="preserve">SECRETARIA JURÍDICA DISTRITAL </t>
  </si>
  <si>
    <t>MATRIZ DE SEGUIMIENTO AL PLAN DE MEJORAMIENTO</t>
  </si>
  <si>
    <t>OFICINA DE CONTROL INTERNO</t>
  </si>
  <si>
    <t>No.</t>
  </si>
  <si>
    <t>Proceso</t>
  </si>
  <si>
    <t>Nro. De plan
aplicativo SMART</t>
  </si>
  <si>
    <t>Tipo de acción</t>
  </si>
  <si>
    <t>Fuente</t>
  </si>
  <si>
    <t>Nro. Actividad</t>
  </si>
  <si>
    <t>Actividad</t>
  </si>
  <si>
    <t>Unidad de Medida</t>
  </si>
  <si>
    <t>Meta</t>
  </si>
  <si>
    <t>Fecha de inicio</t>
  </si>
  <si>
    <t xml:space="preserve">Fecha de finalización </t>
  </si>
  <si>
    <t>Descripción de evidencia</t>
  </si>
  <si>
    <t>Cumplimiento</t>
  </si>
  <si>
    <t>% cumplimiento del plan</t>
  </si>
  <si>
    <t>Efectividad (por plan de mejoramiento)</t>
  </si>
  <si>
    <t>Cumplimiento 
(SI/NO/EN PROCESO)</t>
  </si>
  <si>
    <t xml:space="preserve">% de cumplimiento </t>
  </si>
  <si>
    <t>Observaciones / Recomendaciones</t>
  </si>
  <si>
    <t>Concepto
(Efectivo - No efectivo - No aplica)</t>
  </si>
  <si>
    <t>GESTIÓN DEL TALENTO HUMANO</t>
  </si>
  <si>
    <t>Acción correctiva</t>
  </si>
  <si>
    <t>GESTIÓN</t>
  </si>
  <si>
    <t>Realizar la verificación de los documentos de experiencia de los funcionarios vinculados por el concurso de méritos 822 de 2018 de acuerdo a los soportes entregados por la CNSC, en caso de encontrar inconsistencias se realizara la corrección al expediente y el ajuste de la respectiva foliación de la documentación</t>
  </si>
  <si>
    <t>Informe de avance de la verificación de historias laborales trimestrales</t>
  </si>
  <si>
    <t>NO APLICA</t>
  </si>
  <si>
    <t>Elaborar instructivo para la administración y uso de las historias laborales en la Secretaría Jurídica Distrital</t>
  </si>
  <si>
    <t>1 Instructivo para la Administración y uso de las Historias Laborales</t>
  </si>
  <si>
    <t xml:space="preserve">Se evidencia la elaboración y aprobación del instructivo Administración de Historias Laborales -2311300-IN-017, publicado en fecha 10/12/2021. </t>
  </si>
  <si>
    <t>SI</t>
  </si>
  <si>
    <t xml:space="preserve">Las evidencias reportadas por el proceso se encuentran cargadas en el aplicativo SMART -  Plan de Mejoramiento No. 558 </t>
  </si>
  <si>
    <t>Realizar la verificación de las hojas de control de acuerdo con la información contenida en las historias laborales de todos lo funcionarios activos de la SJD, en caso de encontrar inconsistencia se realizara la respectiva actualización de la hoja de control teniendo en cuenta la foliación de los documentos adicionalmente se imprimirá el documento para agregar en la historia laboral</t>
  </si>
  <si>
    <t>Informe de avance de la verificación de las Historias Laborales Trimestral</t>
  </si>
  <si>
    <t>Las evidencias reportadas por el proceso se encuentran cargadas en el aplicativo SMART -  Plan de Mejoramiento No. 559</t>
  </si>
  <si>
    <t>Realizar la verificación de la cronología de los documentos registrados en las 164 historias laborales de los funcionarios activos de la SJD dando prioridad a los historias laborales identificadas en el proceso de auditoría, en caso de encontrarse inconsistencias se realizara la corrección del expediente y el ajuste de la respectiva foliación de la documentación</t>
  </si>
  <si>
    <t>Realizar la verificación de la foliación de los documentos registrados en las 164 historias laborales de los funcionarios Activos de la SJD dando prioridad a los historias laborales identificadas en el proceso de auditoría, en caso de encontrarse inconsistencias se realizara el ajuste de la respectiva foliación de la documentación</t>
  </si>
  <si>
    <t>Elaborar el instructivo para la administración y uso de las historias laborales en la Secretaría Jurídica Distrital</t>
  </si>
  <si>
    <t xml:space="preserve">Las evidencias reportadas por el proceso se encuentran cargadas en el aplicativo SMART -  Plan de Mejoramiento No. 560 </t>
  </si>
  <si>
    <t>GESTIÓN DOCUMENTAL</t>
  </si>
  <si>
    <t>Acción de mejora</t>
  </si>
  <si>
    <t>Correo electrónico / Comunicación</t>
  </si>
  <si>
    <t>Informe</t>
  </si>
  <si>
    <t>Actualizar el programa Inspección y Mantenimiento de Sistemas de Almacenamiento e Instalaciones Físicas.</t>
  </si>
  <si>
    <t>Programa</t>
  </si>
  <si>
    <t>Contratar la calibración y mantenimiento de los equipos de monitoreo y control de condiciones ambientales.</t>
  </si>
  <si>
    <t>Contrato</t>
  </si>
  <si>
    <t>Memorando</t>
  </si>
  <si>
    <t>Actualizar el programa de Prevención de Emergencias y Atención de Desastres en Archivos (2311520-PG-005)</t>
  </si>
  <si>
    <t>Elaborar panorama de riesgos de las instalaciones donde esta ubicado el archivo de gestión centralizado.</t>
  </si>
  <si>
    <t>Elaborar el programa de documentos vitales y esenciales.</t>
  </si>
  <si>
    <t>Elaborar informe mensual de análisis de condiciones ambientales y elaborar estadísticas que permitan establecer la frecuencia de las fluctuaciones de temperatura y humedad que desatienden parámetros del rango de fluctuaciones definido en el Acuerdo 049 de 2000.</t>
  </si>
  <si>
    <t xml:space="preserve">Las evidencias reportadas por el proceso se encuentran cargadas en el aplicativo SMART -  Plan de Mejoramiento No. 593 </t>
  </si>
  <si>
    <t>Elaborar informe técnico respecto a las fluctuaciones de temperatura y humedad en el cual se establezcan estrategias para el control de condiciones ambientales.</t>
  </si>
  <si>
    <t>Actualizar el normograma del proceso de Gestión Documental garantizando la inclusión del Acuerdo 049 de 2000 del AGN, Acuerdo 056 de 2000 del AGN, la Resolución 006 de 2019 y las demás normas aplicables al proceso, previa verificación de las fuentes de información normograma de la Dirección Distrital de Archivo de Bogotá y Archivo General de la Nación y solicitar la publicación del mismo.</t>
  </si>
  <si>
    <t>Normograma / comunicación</t>
  </si>
  <si>
    <t>Las evidencias reportadas por el proceso se encuentran cargadas en el aplicativo SMART -  Plan de Mejoramiento No. 594</t>
  </si>
  <si>
    <t>Verificar que se publique en el SMART la versión actualizada del normograma del proceso de Gestión Documental.</t>
  </si>
  <si>
    <t xml:space="preserve">Las evidencias reportadas por el proceso se encuentran cargadas en el aplicativo SMART -   Plan de Mejoramiento No. 594 </t>
  </si>
  <si>
    <t>Actualizar el Manual del Sistema de Gestión de Seguridad y Salud en el trabajo, en el primer semestre de 2022.</t>
  </si>
  <si>
    <t>Manual del SG-SST actualizado.</t>
  </si>
  <si>
    <t>Actualizar la Política del Sistema de Gestión de Seguridad y Salud en el trabajo por la alta Dirección, en el primer semestre del 2022.</t>
  </si>
  <si>
    <t>Política actualizada.</t>
  </si>
  <si>
    <t>Actualizar cartilla del SGSST y publicar en la Intranet de la SJD.</t>
  </si>
  <si>
    <t>Cartilla actualizada</t>
  </si>
  <si>
    <t>Realizar análisis de resultados de los indicadores del SG-SST en la revisión por la Dirección.</t>
  </si>
  <si>
    <t>Actas</t>
  </si>
  <si>
    <t>Realizar seguimiento a las inspecciones de mantenimiento locativo de la infraestructura de la SJD de manera trimestral.</t>
  </si>
  <si>
    <t>Formato de inspección, registro fotográfico.</t>
  </si>
  <si>
    <t>Actualizar normograma del SG-SST en el primer semestre del 2022 en el aplicativo Smart.</t>
  </si>
  <si>
    <t>Normograma actualizado.</t>
  </si>
  <si>
    <t>NOTIFICACIONES</t>
  </si>
  <si>
    <t>Realizar actualización al procedimiento comunicación, notificación y/o publicación de actos administrativos Código: 2311000-PR-013</t>
  </si>
  <si>
    <t>Procedimiento actualizado.</t>
  </si>
  <si>
    <t>PLANEACIÓN Y MEJORA CONTINUA</t>
  </si>
  <si>
    <t>Generar tres piezas comunicacionales, en las cuales se describa el comportamiento del indicador relacionado con consumo de papel en la SJD.</t>
  </si>
  <si>
    <t>Piezas comunicacionales</t>
  </si>
  <si>
    <t>CALIDAD</t>
  </si>
  <si>
    <t>Realizar actualización del procedimiento gestión de cambio 2310100-PR-086 y sus formatos asociados.</t>
  </si>
  <si>
    <t>Procedimiento actualizado</t>
  </si>
  <si>
    <t>Realizar actualización del procedimiento 2310100-PR-099 formulación implementación, seguimiento y reporte del plan institucional de gestión ambiental PIGA.</t>
  </si>
  <si>
    <t>Se evidencia en el aplicativo SMART, la actualización del procedimiento 2310100-PR-099  -Formulación Implementación, seguimiento y reporte del Plan Institucional de Gestión Ambiental PIGA, con fecha de publicación 21/06/2022.</t>
  </si>
  <si>
    <t>GESTIÓN CONTRACTUAL</t>
  </si>
  <si>
    <t>Realizar una socialización al equipo de contratación sobre las actualizaciones de los procesos contractuales</t>
  </si>
  <si>
    <t>Revisión y actualización del proceso de licitación pública</t>
  </si>
  <si>
    <t>Procedimiento Actualizado</t>
  </si>
  <si>
    <t>Revisión y actualización del procedimiento de estudios previos</t>
  </si>
  <si>
    <t>Revisión y actualización del procedimiento mínima cuantía</t>
  </si>
  <si>
    <t>Actualización del documento Instructivo de Organización de Expedientes contractuales</t>
  </si>
  <si>
    <t>Instructivo actualizado</t>
  </si>
  <si>
    <t>INSPECCIÓN VIGILANCIA Y CONTROL ESAL</t>
  </si>
  <si>
    <t>Jornada de sensibilización.</t>
  </si>
  <si>
    <t>Solicitar capacitación, en temas de gestión documental, a la Dirección Corporativa, para afianzar el conocimiento en dicha materia.</t>
  </si>
  <si>
    <t>Capacitación</t>
  </si>
  <si>
    <t>Enviar comunicación a la Dirección Corporativa para solicitar apoyo en temas de gestión documental.</t>
  </si>
  <si>
    <t>Se observa en el aplicativo SMART, el   memorando electrónico No. 3-2022-3552 de fecha 25/05/2022, en donde la Directora de IVC, solicita a la Dirección de Gestión Corporativa, el apoyo de 3  personas del nivel asistencial, con el propósito de apoyar las actividades de archivo de IVC.</t>
  </si>
  <si>
    <t>Zulma Yaneth Gómez Perales</t>
  </si>
  <si>
    <t>Luz Dary Polanía Salazar</t>
  </si>
  <si>
    <t>Escalas de calificación semáforo</t>
  </si>
  <si>
    <t>Alerta/Rango</t>
  </si>
  <si>
    <t>Desde</t>
  </si>
  <si>
    <t>Hasta</t>
  </si>
  <si>
    <t>Verde</t>
  </si>
  <si>
    <t>Amarilla</t>
  </si>
  <si>
    <t>Roja</t>
  </si>
  <si>
    <t>EN PROCESO</t>
  </si>
  <si>
    <t>Las evidencias reportadas por el proceso se encuentran cargadas en el aplicativo SMART -  Plan de Mejoramiento No. 588</t>
  </si>
  <si>
    <t>Las evidencias reportadas por el proceso se encuentran cargadas en el aplicativo SMART -   Plan de Mejoramiento No. 645</t>
  </si>
  <si>
    <t>Las evidencias reportadas por el proceso se encuentran cargadas en el aplicativo SMART -   Plan de Mejoramiento No. 596</t>
  </si>
  <si>
    <t>Las evidencias reportadas por el proceso se encuentran cargadas en el aplicativo SMART -   Plan de Mejoramiento No. 598</t>
  </si>
  <si>
    <t>Las evidencias reportadas por el proceso se encuentran cargadas en el aplicativo SMART -   Plan de Mejoramiento No. 600</t>
  </si>
  <si>
    <t>Las evidencias reportadas por el proceso se encuentran cargadas en el aplicativo SMART -   Plan de Mejoramiento No. 602</t>
  </si>
  <si>
    <t>Realizar una jornada de sensibilización con las 10 temáticas identificadas en el Subcomité de Autocontrol del mes de agosto de 2022.</t>
  </si>
  <si>
    <t>En el módulo planes de mejora del aplicativo Smart se evidencian los informes de avance de la verificación de historias laborales, los cuales fueron reportados el 09 de diciembre de 2021, el 28 de febrero, 31 de marzo y 30 de agosto de 2022. Con lo cual se observa cumplimiento de la actividad establecida.</t>
  </si>
  <si>
    <t>Realizar la verificación de los documentos de los funcionarios vinculados por el concurso de méritos 822 de 2018 validando la existencia de los documentos relacionados con los soportes de los exámenes médicos de ingreso, afiliaciones o certificación de pensión, afiliaciones de salud, afiliación a cesantías así como las respectivas comunicaciones emitidas por la entidad con ocasión de la vinculación. En caso de encontrarse insistencias se realizará la corrección del expediente aportando los documentos faltantes y ajustando la respectiva foliación de la documentación.</t>
  </si>
  <si>
    <t>Las evidencias reportadas por el proceso se encuentran cargadas en el aplicativo SMART -   Plan de Mejoramiento No. 597</t>
  </si>
  <si>
    <t>En el modulo de plan de mejoramiento del aplicativo Smart, el proceso adjunto la cartilla actualizada de inducción y reinducción del Sistema de Gestión de Seguridad y Salud en el Trabajo SG-SST.
Adicionalmente esta puede ser consultada en la Intranet en el siguiente enlace https://intranet.secretariajuridica.gov.co/sites/default/files/EntidadesControl/CARTILLA%20%20SG-SST-PDF.pdf</t>
  </si>
  <si>
    <t>En el modulo de plan de mejoramiento del aplicativo Smart, el proceso adjunta matriz con el normograma del proceso Gestión de Talento Humano. 
Adicionalmente, mediante los memorandos No. 3-2022-2459 del 01 de abril y 3-2022-6528 del 15 de septiembre de 2022, la Dirección de Gestión Corporativa solicito la actualización del normograma enunciado.</t>
  </si>
  <si>
    <t>Se observó en el aplicativo SMART que el proceso Planeación y Mejora Continua actualizó los siguientes documentos:
- Formato  2310100-FT-236, V2. Fecha de publicación del 1 de julio de 2022.
- Procedimiento de gestión del cambio 2310100-PR-086, V3. Fecha de publicación del 3 de agosto de 2022.</t>
  </si>
  <si>
    <t xml:space="preserve">En el módulo planes de mejora del aplicativo SMART en el reporte de las actividades realizadas por el proceso, se indica que realizaron sensibilización del código de integridad a los funcionarios y colaboradores de la Dirección de Inspección, Vigilancia y Control el 29 de julio de 2022 y adjuntan los siguientes soportes:
- Listado de asistencia reunión virtual del 29 de julio de 2022
- Presentación del Código de integridad - Reunión virtual del 29 de julio de 2022.
</t>
  </si>
  <si>
    <t xml:space="preserve">En el módulo planes de mejora del aplicativo SMART en el reporte de las actividades realizadas por el proceso, se indica que realizaron capacitación en temas de gestión documental el 29 de julio de 2022 y adjuntan los siguientes soportes:
- Listado de asistencia reunión virtual del 29 de julio de 2022
- Presentación Conformación de Expedientes - ESAL - Reunión virtual del 29 de julio de 2022.
</t>
  </si>
  <si>
    <t>La evidencia se encuentra cargada en el aplicativo SMART, plan de Mejoramiento No. 657 Sistema SMART</t>
  </si>
  <si>
    <t>En el módulo planes de mejora del aplicativo Smart se evidencian los informes de avance de la verificación de historias laborales, los cuales fueron reportados el 09 de diciembre de 2021, el 28 de febrero, 31 de marzo y 30 de agosto de 2022
Adicionalmente, se pueden consultar las hojas de control de las historias laborales del personal activo en el siguiente enlace: https://drive.google.com/drive/folders/1-3yQ_PIYGdFDF3ZuK_dipHxFmIHLe-dF
Con lo cual se observa cumplimiento de la actividad establecida.</t>
  </si>
  <si>
    <t>Fecha de seguimiento:  Enero 2023</t>
  </si>
  <si>
    <t xml:space="preserve">Fecha de corte: 31 de diciembre de 2022 </t>
  </si>
  <si>
    <t>ATENCION A LA CIUDADANÍA</t>
  </si>
  <si>
    <t>Publicar mensualmente (octubre, noviembre y diciembre) a través del correo de la Dirección de Gestión Corporativa una pieza comunicacional relacionada con los términos de ley para atender oportunamente las diferentes tipologías de las PQRS.</t>
  </si>
  <si>
    <t>Elaborar y publicar a través del correo de la Dirección de Gestión Corporativa una pieza comunicacional de manera mensual (octubre, noviembre, diciembre) referente a los términos de traslado por competencia las PQRS.</t>
  </si>
  <si>
    <t>Convocar a los gestores designados por las dependencias de la SJD a las capacitaciones funcionales del sistema Bogotá te escucha, atendiendo el cronograma establecido por la Secretaría General para el segundo semestre del 2022.</t>
  </si>
  <si>
    <t>Correo de divulgación</t>
  </si>
  <si>
    <t>Soportes de capacitación</t>
  </si>
  <si>
    <t>GESTIÓN FINANCIERA</t>
  </si>
  <si>
    <t>Registrar en la plantilla de justificaciones de las reservas presupuestales constituidas al cierre de la vigencia la firma del responsable de presupuesto o quien haga sus veces.</t>
  </si>
  <si>
    <t>Oficio</t>
  </si>
  <si>
    <t>Actualizar cuatrimestralmente la matriz legal del SG SST. (abril, agosto, diciembre)</t>
  </si>
  <si>
    <t>Incluir en el Plan Anual de Trabajo de la vigencia 2023 la rendición de cuentas de gestión de SST.</t>
  </si>
  <si>
    <t>Elaborar programa de fortalecimiento de estilos de vida y entornos saludables. (junio)</t>
  </si>
  <si>
    <t>Incluir y clasificar las actas del Comité de Convivencia Laboral de la Secretaría Jurídica Distrital, dentro del índice de Información Clasificada y reservada.</t>
  </si>
  <si>
    <t>Formalizar y codificar en el aplicativo SMART los programas de vigilancia Epidemiológica para la salud auditiva, vigilancia Epidemiológica para riesgo cardiovascular, Vigilancia Epidemiológica para la Prevención de Desórdenes Musculoesqueléticos, Vigilancia Epidemiológica para la conservación visual. (febrero, marzo, abril, mayo)</t>
  </si>
  <si>
    <t>Modificar formato de inspecciones de seguridad, incluyendo verificación de botiquines y camillas.</t>
  </si>
  <si>
    <t>Programar visitas de inspección y vigilancia con el acompañamiento de funcionarios del COPASST. (marzo, junio, septiembre)</t>
  </si>
  <si>
    <t>Diseñar y definir un Plan Anual de Trabajo para el cumplimiento del Sistema de Gestión de SST 2023, el cual identifica los objetivos, metas, responsabilidades, recursos, cronograma de actividades, firmado por el empleador y el responsable del sistema de gestión de SST.</t>
  </si>
  <si>
    <t>Actualizar Plan de Prevención, Preparación y Respuesta ante Emergencias de la SJD</t>
  </si>
  <si>
    <t>Solicitar planos de las instalaciones a Secretaría general para identificar rutas y salidas de emergencias de la SJD.</t>
  </si>
  <si>
    <t>Realizar seguimiento a las recomendaciones médicas dadas a cada uno de los colaboradores de la entidad, durante el segundo semestre del año.</t>
  </si>
  <si>
    <t>Revisar parámetros de indicadores del Sistema de gestión de SST, semestralmente. (junio, diciembre)</t>
  </si>
  <si>
    <t>Revisar y actualizar los indicadores en el Manual del Sistema de Gestión de Seguridad y Salud en el Trabajo SGSST y Divulgación en boletín interno</t>
  </si>
  <si>
    <t>Realizar consulta a la Oficina Asesora de Planeación de la pertinencia de publicar estos indicadores de SST en módulo de SMART.</t>
  </si>
  <si>
    <t>Suministrar información de indicadores de SST en el aplicativo SMART, semestralmente (julio, diciembre)</t>
  </si>
  <si>
    <t>Actualizar y firmar objetivos de SG SST de la entidad.</t>
  </si>
  <si>
    <t>Socializar a COPASST y representante legal a través de MIPG objetivos de SG SST.</t>
  </si>
  <si>
    <t>Socializar a través de boletín interno actualización de objetivos de SG SST.</t>
  </si>
  <si>
    <t>Actualizar la política de SST incluyendo centros de trabajo</t>
  </si>
  <si>
    <t>Socializar a COPASST y representante legal a través de MIPG</t>
  </si>
  <si>
    <t>Socializar a través de boletín interno actualización de política.</t>
  </si>
  <si>
    <t>Matriz legal</t>
  </si>
  <si>
    <t>Plan anual de trabajo 2023</t>
  </si>
  <si>
    <t>Correo electrónico enviado a TIC (1) Excel de índice de información clasificada y reservada actualizado (1)</t>
  </si>
  <si>
    <t>Formato actualizado.</t>
  </si>
  <si>
    <t>Acta COPASST (1) Formatos de inspección firmados (3)</t>
  </si>
  <si>
    <t>Plan anual de trabajo</t>
  </si>
  <si>
    <t>Plan actualizado</t>
  </si>
  <si>
    <t>Correo electronico(1) Planos(1)</t>
  </si>
  <si>
    <t>Matriz de seguimiento</t>
  </si>
  <si>
    <t>Revisiones de Tabla de indicadores</t>
  </si>
  <si>
    <t>Manual actualizado</t>
  </si>
  <si>
    <t>correo electrónico</t>
  </si>
  <si>
    <t>Registro en SMART</t>
  </si>
  <si>
    <t>Objetivos de SST actualizados y firmados</t>
  </si>
  <si>
    <t>Actas de socialización</t>
  </si>
  <si>
    <t>Correo de socialización</t>
  </si>
  <si>
    <t>Política actualizada</t>
  </si>
  <si>
    <t>Carolina Lozano Ardila</t>
  </si>
  <si>
    <t xml:space="preserve">
Carolina Lozano Ardila
Profesional Especializado </t>
  </si>
  <si>
    <t xml:space="preserve">
Olga Milena Corzo Estepa 
Jefe de Control Interno</t>
  </si>
  <si>
    <t>En el aplicativo Smart, se observa que el Manual del Sistema de Gestión de Seguridad y Salud en el trabajo - SG - SST fue actualizado a la versión 2, el 04 de agosto de 2022 y en el control de cambios se describe "actualización del marco legal"</t>
  </si>
  <si>
    <t>NO EFECTIVO</t>
  </si>
  <si>
    <t>Se evidenció que en el aplicativo SMART que la politica fue actualizada el 8 de julio de 2022. De acuerdo con lo analizado, se evidenció que la ejecución de la actividad programada aporta a la mejora continua del proceso. Se recomienda dar continuidad a las medidas implementadas. Se procederá a su respectivo cierre”</t>
  </si>
  <si>
    <t>EFECTIVO</t>
  </si>
  <si>
    <t xml:space="preserve">Se observó que el 3 de noviembre de 2022, se realizó reunión en donde se trataron temas relacionados con la actualizacion documental del proceso de contratación, tales como, 2311600-FT-406 Lista de Verificación y Control de Documentos para contratación diferente a prestación de servicios V1 (18/10/2022),  2311600-IN-008 Organización Documental de Expedientes Contractuales V3 (14/10/2022), 2311600-PR-051 Estudios Previos Otras Modalidades V4  (12/10/2022), 2311600-FT-083 Lista de Verificación y Control de Documentos para contratación V9 (11/10/2022), 2311600-FT-082 Estudios Previos Contratación Directa V6 (05/10/2022) y 2311600-PR-057 Licitación Pública V3 (05/10/2022). </t>
  </si>
  <si>
    <t xml:space="preserve">La evidencia se encuentra cargada en el aplicativo SMART, plan de Mejoramiento No. 649 </t>
  </si>
  <si>
    <t xml:space="preserve">Se evidenció actualización a la versión 3 del procedimiento Licitación Pública, código 2311600-PR-057, publicado en el aplicativo SMART el 5 de octubre de 2022. </t>
  </si>
  <si>
    <t>La evidencia se encuentra cargada en el aplicativo SMART, plan de Mejoramiento No. 650</t>
  </si>
  <si>
    <t xml:space="preserve">Se evidenció actualización a la versión 4 del procedimiento Estudios Previos Otras Modalidades , código 2311600-PR-051, publicado en el aplicativo SMART el 12 de octubre de 2022. </t>
  </si>
  <si>
    <t>La evidencia se encuentra cargada en el aplicativo SMART, plan de Mejoramiento No. 651</t>
  </si>
  <si>
    <t xml:space="preserve">Se evidenció actualización a la versión 4 del procedimiento Selección de Minima Cuantia , código 2311600-PR-052, publicado en el aplicativo SMART 29 de diciembre de 2022. </t>
  </si>
  <si>
    <t>La evidencia se encuentra cargada en el aplicativo SMART, plan de Mejoramiento No. 652</t>
  </si>
  <si>
    <t xml:space="preserve">
No  se presentan avances en el aplicativo SMART, con corte a 31 de diciembre de 2022. Se debe tener en cuenta que la fecha de cumplimiento para la ejecución de la actividad es el 6 de febrero de 2023. </t>
  </si>
  <si>
    <t xml:space="preserve">Se observó el envío de tres (3) piezas comunicacionales vía correo electrónico los días 24 de octubre, 8 de noviembre y 1 de diciembre de 2022, los cuales socializan los terminos para atender oportunamente las PQRS (Ley 1755 de 2015). </t>
  </si>
  <si>
    <t xml:space="preserve">La evidencia se encuentra cargada en el aplicativo SMART, plan de Mejoramiento No. 716 </t>
  </si>
  <si>
    <t xml:space="preserve">Se observó el envío de tres (3) piezas comunicacionales vía correo electrónico los días  27 de octubre, 16 de noviembre y 2 de diciembre de 2022, los cuales refieren el cumplimiento de traslado por competencia de acuerdo con el articulo 21 de la ley 1755 de 2015. </t>
  </si>
  <si>
    <t xml:space="preserve">Se observó asistencia a la capacitación "Conocer la normatividad y lineamientos del manual para la gestión de peticiones ciudadanas, las funcionalidades para el registro, trámite y cierre de las mismas, login, acceso, restablecimiento de contraseña y manual de usuarios del sistema" de servidores y/o contratistas de la Secretaría Juridica Distrital, los días 13 de octubre y 10 de noviembre de 2022. </t>
  </si>
  <si>
    <t>Actualizar la cartilla de inducción y reinducción del SG SST, semestralmente o cuando se presente alguna novedad. (julio y diciembre)</t>
  </si>
  <si>
    <t xml:space="preserve">No  se presentan avances en el aplicativo SMART, con corte a 31 de diciembre de 2022. Se debe tener en cuenta que la fecha de inicio de la actividad es el 1 de marzo de 2023 . </t>
  </si>
  <si>
    <t xml:space="preserve">No  se presentan avances en el aplicativo SMART, con corte a 31 de diciembre de 2022. Se debe tener en cuenta que la fecha de inicio de la actividad es el  23 de enero de 2023. </t>
  </si>
  <si>
    <t>No  se presentan avances en el aplicativo SMART, con corte a 31 de diciembre de 2022. Se debe tener en cuenta que la fecha de inicio de la actividad es el  3 de julio de 2023.</t>
  </si>
  <si>
    <t>No  se presentan avances en el aplicativo SMART, con corte a 31 de diciembre de 2022. Se debe tener en cuenta que la fecha de inicio de la actividad es el  16 de enero de 2023.</t>
  </si>
  <si>
    <t>No  se presentan avances en el aplicativo SMART, con corte a 31 de diciembre de 2022. Se debe tener en cuenta que la fecha de inicio de la actividad es el  6 de febrero de 2023.</t>
  </si>
  <si>
    <t>No  se presentan avances en el aplicativo SMART, con corte a 31 de diciembre de 2022. Se debe tener en cuenta que la fecha de inicio de la actividad es el  1 de marzo de 2023.</t>
  </si>
  <si>
    <t xml:space="preserve">Consolidó: </t>
  </si>
  <si>
    <t xml:space="preserve">Elaboración: </t>
  </si>
  <si>
    <t>Número de seguimiento:  Primer Seguimiento 2023</t>
  </si>
  <si>
    <t>Las evidencias reportadas por el proceso se encuentran cargadas en el aplicativo SMART -   Plan de Mejoramiento No. 646</t>
  </si>
  <si>
    <t xml:space="preserve">La evidencia se encuentra cargada en el aplicativo SMART, plan de Mejoramiento No. 648 </t>
  </si>
  <si>
    <t>La evidencia se encuentra cargada en el aplicativo SMART, plan de Mejoramiento No. 648</t>
  </si>
  <si>
    <t>Las evidencias reportadas por el proceso se encuentran cargadas en el aplicativo SMART -   Plan de Mejoramiento No. 599.</t>
  </si>
  <si>
    <t xml:space="preserve">De acuerdo con las evidencias suministradas en el Aplicativo SMART, se evidenció acta de reunión con la Directora de Gestión Corporativa de fecha 7 de diciembre de 2022, en donde se realizó revisión del cumplimiento Plan de Trabajo SG-SST vigencia 2022. Se observó socialización de los resultados de los indicadores del SGSST para la vigencia 2022. 
Así mismo se observó revisión por la Alta Dirección el día 7 de diciembre de 2022, en donde en el numeral 11 se evidenció lo relacionado con el SGSST y presentación de los indicadores ATEL. </t>
  </si>
  <si>
    <t xml:space="preserve">En el modulo de plan de mejoramiento del aplicativo Smart, se observan los siguientes soportes:
- Informes de inspecciones  I trimestre de 2022, del edificio Liévano y Restrepo.
- Informe de necesidades de mantenimiento en oficinas de la SJD II trimestre.
- Informe de necesidades de mantenimiento III trimestre 
</t>
  </si>
  <si>
    <t>Revisó y Aprobó:</t>
  </si>
  <si>
    <t xml:space="preserve">La evidencia se encuentra cargada en el aplicativo SMART, plan de Mejoramiento No. 656 </t>
  </si>
  <si>
    <t xml:space="preserve">La evidencia se encuentra cargada en el aplicativo SMART, plan de Mejoramiento No. 657 </t>
  </si>
  <si>
    <t xml:space="preserve">Se observó en el aplicativo SMART actualización a la versión 3 del instructivo Organización Documental de Expedientes Contractuales, con fecha de publicación 14 de octubre de 2022. </t>
  </si>
  <si>
    <t>La evidencia se encuentra cargada en el aplicativo SMART, plan de Mejoramiento No. 653</t>
  </si>
  <si>
    <t xml:space="preserve">En el tercer seguimiento trimestral se realizará la evaluación de la efectividad de este plan  como lo establece el procedimiento "Seguimiento al cumplimiento de Planes de Mejoramiento", toda vez que se cumplen  180 días de su finalización en el mes de mayo. </t>
  </si>
  <si>
    <t xml:space="preserve">En el segundo seguimiento trimestral se realizará la evaluación de la efectividad de este plan  como lo establece el procedimiento "Seguimiento al cumplimiento de Planes de Mejoramiento", toda vez que se cumplen  180 días de su finalización en el mes de marzo. </t>
  </si>
  <si>
    <t>Las evidencias reportadas por el proceso se encuentran cargadas en el aplicativo SMART</t>
  </si>
  <si>
    <t xml:space="preserve">Las evidencias reportadas por el proceso se encuentran cargadas en el aplicativo SMART </t>
  </si>
  <si>
    <t>Se observó en el SMART el documento "Sistema Integrado de Conservación Documental" - 2311520-PL-022 (v1) , el cual tiene fecha de publicación del 05 de octubre de 2022. Encontrando en el numeral 11 "plan de conservación documental", el programa de prevención de emergencias y atención de desastres. Por lo cual, se cumple con la actividad.</t>
  </si>
  <si>
    <t xml:space="preserve">Se observó en el SMART el documento "Manual de Prevención y Manejo de Emergencias y Contingencias en Archivos" - Código 2311520-MA-020 ( v1), el cual tiene fecha de publicación del 27-09-2022. Encontrando en el numeral 3.3 la identificación del panorama de riesgos y vulnerabilidades. Por lo cual, se cumple con la actividad.
</t>
  </si>
  <si>
    <t xml:space="preserve">Se observó en el SMART el documento "Programa de  documentos vitales o esenciales" código 2311520-PG-008  (v1), el cual tiene fecha de publicación del 27-09-2022. Por lo cual, se cumple con la actividad. 
</t>
  </si>
  <si>
    <t>Se revisó el normograma del proceso  Gestión Documental que está publicado en el SMART, evidenciando que se ha subsanado la desviación detectada en el ejercicio de evaluación independiente. Por lo anterior se procederá a su respectivo cierre.</t>
  </si>
  <si>
    <t xml:space="preserve">Se evidenció en el aplicativo SMART, la actualización del Manual del Sistema de Gestión de Seguridad y Salud en el trabajo - SG - SST, en la vigencia 2022. Por lo anterior, se observa cumplimiento de la acción de mejora formulada  y se recomienda dar continuidad a las medidas implementadas. Este sentido, se procederá a su respectivo cierre” </t>
  </si>
  <si>
    <t xml:space="preserve">Se evidenció en el aplicativo SMART, la actualización y publicación de la cartilla del SGSST  en la vigencia 2022. Por lo anterior, se observa cumplimiento de la acción de mejora formulada  y se recomienda dar continuidad a las medidas implementadas. Este sentido, se procederá a su respectivo cierre” </t>
  </si>
  <si>
    <t>En el segundo seguimiento trimestral se realizará la evaluación de la efectividad de este plan  como lo establece el procedimiento "Seguimiento al cumplimiento de Planes de Mejoramiento", toda vez que se cumplen  180 días de su finalización en el mes de febrero.</t>
  </si>
  <si>
    <t>Se observó en el SMART el documento "Sistema Integrado de Conservación Documental" , el cual tiene fecha de publicación del 05 de octubre de 2022. Encontrando en el numeral 11 "plan de conservación documental", el programa de inspección y mantenimiento de sistemas de almacenamiento e instalaciones físicas. Por lo cual, se da por cumplida esta actividad.</t>
  </si>
  <si>
    <t>No aplica</t>
  </si>
  <si>
    <t>N/A</t>
  </si>
  <si>
    <t xml:space="preserve">Esta acción será sujeta de verificación a partir del seguimiento del tercer trimestre, teniendo en cuenta que su inicio es el 3 de julio de 2023 </t>
  </si>
  <si>
    <t xml:space="preserve">Esta acción será sujeta de verificación a partir del seguimiento del segundo trimestre, teniendo en cuenta que su inicio es el 3 de abril de 2023 </t>
  </si>
  <si>
    <t xml:space="preserve">Esta acción será sujeta de verificación a partir del  seguimiento del primer trimestre, teniendo en cuenta que su inicio es el 16 de enero de 2023 </t>
  </si>
  <si>
    <t xml:space="preserve">Esta acción será sujeta de verificación a partir del  seguimiento del tercer trimestre, teniendo en cuenta que su inicio es el 1 de junio de 2023 </t>
  </si>
  <si>
    <t xml:space="preserve">Esta acción será sujeta de verificación a partir del  seguimiento del primer trimestre, teniendo en cuenta que su inicio es el 1 de marzo de 2023 </t>
  </si>
  <si>
    <t xml:space="preserve">Esta acción será sujeta de verificación a partir del  seguimiento del primer trimestre, teniendo en cuenta que su inicio es el 16 de enero de 2023 . </t>
  </si>
  <si>
    <t xml:space="preserve">Esta acción será sujeta de verificación a partir del  seguimiento del primer trimestre, teniendo en cuenta que su inicio es el 23 de enero de 2023 . </t>
  </si>
  <si>
    <t xml:space="preserve">Esta acción será sujeta de verificación a partir del  seguimiento del tercer trimestre, teniendo en cuenta que su inicio es el 3 de agosto de 2023 . </t>
  </si>
  <si>
    <t>Esta acción será sujeta de verificación a partir del  seguimiento del tercer trimestre, teniendo en cuenta que su inicio es el 3 de julio de 2023.</t>
  </si>
  <si>
    <t>Esta acción será sujeta de verificación a partir del  seguimiento del segundo trimestre, teniendo en cuenta que su inicio es el 1 de junio de 2023.</t>
  </si>
  <si>
    <t>Esta acción será sujeta de verificación a partir del  seguimiento del primer trimestre, teniendo en cuenta que su inicio es el 1 de marzo de 2023.</t>
  </si>
  <si>
    <t>En el tercer seguimiento trimestra se realizará la evaluación de la efectividad del plan, pasados 180 días de su finalización, tal como lo establece el procedimiento "Seguimiento al cumplimiento de Planes de Mejoramiento",  toda vez que se cumplen  180 días de su finalización en el mes de abril.</t>
  </si>
  <si>
    <t>En el modulo de plan de mejoramiento del aplicativo Smart se observan los siguientes soportes para evidenciar el cumplimiento de la actividad programada:
- Informe donde se detallan las acciones adelantadas por el proceso Gestión Documental en lo que respecta a la solicitud de cotizaciones para el servicio de calibración y mantenimiento de los equipos de monitoreo y control de condiciones ambientales, de fecha 14 de marzo de 2022.
- Acta de inicio del contrato No. 159  de fecha 16 de mayo de 2022. Objeto: Contratar el servicio de calibración de cinco (5) termohogrómetros y mantenimiento de tres (3) deshumidificadores propiedad de la Secretaría Jurídica Distrital. Fecha de ejecución. 23 de mayo a 22 de julio de 2022. 
- Archivo ZIP que contiene: carta de Remisión de informes de servicio y equipos correspondientes al contrato No. 159 de 2022, de fecha 22 de junio de 2022, los informes de mantenimiento preventivo y certificados de calibración.
- Estudios previos, análisis del sector, matriz de riesgos contractuales, cdp, anexo técnico y cotizaciones.</t>
  </si>
  <si>
    <r>
      <t>En el modulo de plan de mejoramiento del aplicativo Smart, se observa que el proceso de Gestión Documental indica: "</t>
    </r>
    <r>
      <rPr>
        <i/>
        <sz val="28"/>
        <rFont val="Calibri"/>
        <family val="2"/>
      </rPr>
      <t>Se elaboraron informes concepto de análisis de condiciones ambientales y la estadística en los meses de enero, febrero, marzo, abril, mayo y junio de 2022"</t>
    </r>
    <r>
      <rPr>
        <sz val="28"/>
        <rFont val="Calibri"/>
        <family val="2"/>
      </rPr>
      <t xml:space="preserve">
Adjuntan los siguientes soportes:
- Concepto de Análisis de Mediciones Ambientales secretaria Jurídica Distrital Edificio Restrepo de los meses de enero, febrero,  marzo, abril, mayo y junio de 2022. 
- Tablas reporte de los meses de  enero, febrero,  marzo, abril, mayo y junio de 2022. </t>
    </r>
  </si>
  <si>
    <r>
      <t>En el modulo de plan de mejoramiento del aplicativo Smart, se observa el "</t>
    </r>
    <r>
      <rPr>
        <i/>
        <sz val="28"/>
        <rFont val="Calibri"/>
        <family val="2"/>
      </rPr>
      <t>Informe general del comportamiento de las condiciones ambientales del archivo centralizado Edificio Restrepo Secretaria Juridica Distrital</t>
    </r>
    <r>
      <rPr>
        <sz val="28"/>
        <rFont val="Calibri"/>
        <family val="2"/>
      </rPr>
      <t>" de fecha 11 de noviembre de 2022.  Con lo cual, se evidencia cumplimiento de la actividad.</t>
    </r>
  </si>
  <si>
    <r>
      <t xml:space="preserve">En el modulo de plan de mejoramiento del aplicativo Smart, se observa que el proceso de Gestión Documental indica: </t>
    </r>
    <r>
      <rPr>
        <i/>
        <sz val="28"/>
        <rFont val="Calibri"/>
        <family val="2"/>
      </rPr>
      <t>"Se actualizó el nomograma del proceso de Gestión Documental incluyendo el Acuerdo 049 de 2000 del AGN, Acuerdo 056 de 2000 del AGN, la Resolución 006 de 2019, así como otras normas aplicables al proceso y se remitió a la Oficina Asesora de Planeación solicitando su publicación en el aplicativo Smart"</t>
    </r>
    <r>
      <rPr>
        <sz val="28"/>
        <rFont val="Calibri"/>
        <family val="2"/>
      </rPr>
      <t xml:space="preserve">
Adjuntaron los siguientes soportes:
- Memorando No. 3-2022-1721 del 28 de febrero de 2022. Asunto: Actualización normograma Proceso de Gestión Documental.
- Anexo memorando No. 3-2022-1721- Actualización normograma proceso gestión documental.
- Memorando No. 3-2022-1801 del 02 de marzo de 2022. Asunto:  Alcance radicado 3-2022-1721.
- Anexo memorando No. 3-2022-1801-  Alcance radicado 3-2022-1721.</t>
    </r>
  </si>
  <si>
    <r>
      <t>En el modulo de plan de mejoramiento del aplicativo Smart, se observa que el proceso de Gestión Documental indica: "</t>
    </r>
    <r>
      <rPr>
        <i/>
        <sz val="28"/>
        <rFont val="Calibri"/>
        <family val="2"/>
      </rPr>
      <t>Se realizó la revisión identificando que las 49 normas publicadas corresponden a la actualización del normograma remitida mediante radicados 3-2022-1721 y 3-2022-1801, así mismo se verifican los enlaces. Se hace recomendación al delegado de la Oficina Asesora de Planeación respecto a eliminar de los epígrafes los signos que no hacen parte de estos (falla que presenta el aplicativo al copiar la información)</t>
    </r>
    <r>
      <rPr>
        <sz val="28"/>
        <rFont val="Calibri"/>
        <family val="2"/>
      </rPr>
      <t>"</t>
    </r>
  </si>
  <si>
    <r>
      <t xml:space="preserve">Concepto General Sobre los Planes de Mejoramiento: </t>
    </r>
    <r>
      <rPr>
        <sz val="28"/>
        <rFont val="Calibri"/>
        <family val="2"/>
      </rPr>
      <t xml:space="preserve"> 
- De acuerdo al seguimiento realizado se logró determinar la efectividad de cuatro (4) planes de mejoramiento (594,596,597 y 598), por lo cual se procederá a su cierre en el aplicativo SMART.
- Veinte (20) planes de mejoramiento presentaron un cumplimiento del 100% (558, 559, 560, 587,588, 592,593, 599, 600, 645, 646, 648, 649, 650,  651, 652, 653, 656, 657 y 716), por lo cual, se evaluará su efectividad pasados 180 días de su finalización tal como lo establece el procedimiento "Seguimiento al cumplimiento de Planes de Mejoramiento"
- Un (1) plan de mejoramiento se encuentran en proceso de ejecución (715), el cual se encuentra dentro del plazo establecido, toda vez que su fecha de finalización es el 6 de febrero de 2023. Se recomienda realizar el seguimiento periódico y registrar su trazabilidad en el aplicativo SMART.
- Trece (13) planes de mejoramiento presentan fecha de inicio de ejecución en la vigencia 2023.
- Un (1) plan de mejoramiento (602) se observó que la actividad formulada no fue efectiva. Por lo anterior, se recomienda suscribir un  nuevo plan de mejoramiento de acuerdo con lo establecido en la actividad No. 20 del procedimiento 2310100-PR-008 "Acciones Correctivas, Preventivas y de Mejora" y actividad No. 6 del procedimiento 2310300-PR-032, "Seguimiento al cumplimiento de planes de mejoramiento". teniendo en cuenta que persiste la desviación identificada en el ejercicio de evaluación independiente.
</t>
    </r>
  </si>
  <si>
    <t>En el modulo de plan de mejoramiento del aplicativo Smart, se observan los siguientes soportes: 
- Pieza comunicacional mediante la cual se realiza Divulgación de la actualización de la política                                                                                                                      
- Boletín Interno de Comunicaciones julio 27 de 2022, mediante el cual se socializa la actualización.                                                               
- Documento de la Política de Seguridad y Salud en el Trabajo SJD, de fecha 8 de julio de 2022, la cual esta firmada por el representante legal de la SJD.  
Adicionalmente, se encontró que la actualización de la política se encuentra incluida                                                             en el numeral  6.4.1 del  manual del sistema de gestión de seguridad y salud en el trabajo 2311300-MA-013 V2  y en la intranet se puede consultar en el siguiente enlace: 
https://intranet.secretariajuridica.gov.co/sites/default/files/intanet_documentos_talento_humano/POLITICA%20DE%20SEGURIDAD%20Y%20SALUD%20EN%20EL%20TRABAJO%20SJD.pdf
Con lo enunciado, se observa cumplimiento de la actividad establecida.</t>
  </si>
  <si>
    <t xml:space="preserve">En el aplicativo SMART, se observa actualización del procedimiento Comunicación Notificación y Publicación de Actos Administrativos - Código 2311000-PR-013, con fecha de publicación del 17 de agosto de 2022. 
En el control de cambios se detalla: 
- Descripción de Actividades: Se ajusta la redacción para mayor claridad y comprensión en las actividades 1, 2, 3, 4, 8, 12 y 13. Se incluye un nuevo formato para las Actividades 1, 2, 3, 4, 8, 12 y 13 Se incluye un nuevo formato, se agrega en el registro los formatos 830 - 2311000-FT-402 - Matriz de Control de Actos Administrativos y 831 - 2311000-FT-403 - Matriz de Control de Publicaciones. 
- Puntos de Control en actividades: Se ajusta la redacción de los puntos de control para ser especifico en lo que implica el control del procedimiento o la acción a desarrollar. 
- Marco Operacional: Se aclara la entrega de los actos administrativos debe ser al proceso de notificaciones. Se indica que el procedimiento de notificaciones es trasversal para la entidad.
Con lo anterior se evidencia cumplimiento de la actividad establecida.
</t>
  </si>
  <si>
    <t>En el módulo planes de mejora del aplicativo SMART en el reporte de las actividades realizadas por el proceso, se adjunta como evidencia los siguientes soportes:
-Boletín Interno de comunicaciones de fecha 16 de agosto de 2022, en donde se publica el porcentaje de ahorro de papel con corte al 30 de junio de 2022, el cual fue del 66.76%.
-Boletín Interno de comunicaciones de fecha 27 de octubre de 2022, en donde se publica el porcentaje de ahorro de papel con corte al 30 de septiembre de 2022, el cual fue del 50.38%.
-Pieza comunicacional enviada a los funcionarios de la Secretaría Jurídica, a través de correo electrónico de fecha 20 de diciembre de 2022, en donde se publica el porcentaje de ahorro de papel, con corte al 15 de diciembre de 2022, el cual fue del 38,26%. 
Con lo anterior se evidencia cumplimiento de la actividad establecida.</t>
  </si>
  <si>
    <t>En el tercer seguimiento trimestral se realizará la evaluación de la efectividad del plan, tal como lo establece el procedimiento Seguimiento al cumplimiento de Planes de Mejoramiento,  toda vez que se cumplen  180 días de su finalización en el mes de junio.</t>
  </si>
  <si>
    <r>
      <t xml:space="preserve">Al realizar revisión en el aplicativo SMART del normograma del proceso de Gestión de Talento Humano, con fecha 23 de enero de 2023, se observó que se encuentran incluidas las resoluciones 166 de 2017 </t>
    </r>
    <r>
      <rPr>
        <i/>
        <sz val="26"/>
        <rFont val="Calibri"/>
        <family val="2"/>
      </rPr>
      <t>"por la cual se conforma el Comité Paritario de Seguridad y Salud en el Trabajo - COPASST de la Secretaría Jurídica Distrital para el periodo 2017 - 2019</t>
    </r>
    <r>
      <rPr>
        <sz val="26"/>
        <rFont val="Calibri"/>
        <family val="2"/>
      </rPr>
      <t xml:space="preserve"> y 167 de 2017 "</t>
    </r>
    <r>
      <rPr>
        <i/>
        <sz val="26"/>
        <rFont val="Calibri"/>
        <family val="2"/>
      </rPr>
      <t>por el cual se constituye el Comité de Convivencia Laboral de la Secretaría Jurídica Distrital para el periodo 2017-2019"</t>
    </r>
    <r>
      <rPr>
        <sz val="26"/>
        <rFont val="Calibri"/>
        <family val="2"/>
      </rPr>
      <t xml:space="preserve">, normatividad que se encuentra derogada por el art. 3, Resolución 163 de 2019 y art. 4, Resolución 162 de 2019, respectivamente. Adicionalmente, no se observó la inclusión en dicha herramienta de la Resolución 038 de 2017 </t>
    </r>
    <r>
      <rPr>
        <i/>
        <sz val="26"/>
        <rFont val="Calibri"/>
        <family val="2"/>
      </rPr>
      <t>"por la cual se conforma el Comite de Convivencia Laboral de la Secretaría Jurídica Distrital</t>
    </r>
    <r>
      <rPr>
        <sz val="26"/>
        <rFont val="Calibri"/>
        <family val="2"/>
      </rPr>
      <t xml:space="preserve"> y la Resolución 122 de 2017 "</t>
    </r>
    <r>
      <rPr>
        <i/>
        <sz val="26"/>
        <rFont val="Calibri"/>
        <family val="2"/>
      </rPr>
      <t xml:space="preserve">Por el cual se crea y reglamenta el Comité Paritario de Seguridad y Salud en el Trabajo - COPASST, de la Secretaría Jurídica Distrital ". 
</t>
    </r>
    <r>
      <rPr>
        <sz val="26"/>
        <rFont val="Calibri"/>
        <family val="2"/>
      </rPr>
      <t xml:space="preserve">Por lo anterior, la actividad programada no subsana la desviación detectada en el ejercicio de evaluación independiente. Se recomienda, suscribir un  nuevo plan de mejoramiento de acuerdo con lo establecido en la  No. 6 del procedimiento 2310300-PR-032, Seguimiento al cumplimiento de planes de mejoramiento. </t>
    </r>
  </si>
  <si>
    <t>En el tercer seguimiento trimestral se realizará la evaluación de la efectividad del plan, tal como lo establece el procedimiento "Seguimiento al cumplimiento de Planes de Mejoramiento",  toda vez que se cumplen  180 días de su finalización en el mes de abril.</t>
  </si>
  <si>
    <t>En el tercer seguimiento trimestral se realizará la evaluación de la efectividad del plan, tal como lo establece el procedimiento "Seguimiento al cumplimiento de Planes de Mejoramiento",  toda vez que se cumplen  180 días de su finalización en el mes de junio.</t>
  </si>
  <si>
    <t>En el tercer seguimiento trimestral se realizará la evaluación de la efectividad del plan, tal como lo establece el procedimiento "Seguimiento al cumplimiento de Planes de Mejoramiento",  toda vez que se cumplen  180 días de su finalización en el mes de mayo</t>
  </si>
  <si>
    <t xml:space="preserve">En el tercer seguimiento trimestral se realizará la evaluación de la efectividad del plan, tal como lo establece el procedimiento "Seguimiento al cumplimiento de Planes de Mejoramiento",  toda vez que se cumplen  180 días de su finalización en el mes de junio. </t>
  </si>
  <si>
    <t>En el tercer seguimiento trimestral se realizará la evaluación de la efectividad del plan, tal como lo establece el procedimiento "Seguimiento al cumplimiento de Planes de Mejoramiento",  toda vez que se cumplen  180 días de su finalización en el mes de mayo.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</si>
</sst>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Calibri"/>
      <family val="2"/>
      <scheme val="minor"/>
    </font>
    <font>
      <sz val="11"/>
      <color theme="1"/>
      <name val="Calibri"/>
      <family val="2"/>
      <scheme val="minor"/>
    </font>
    <font>
      <b/>
      <sz val="28"/>
      <name val="Calibri"/>
      <family val="2"/>
    </font>
    <font>
      <sz val="28"/>
      <name val="Calibri"/>
      <family val="2"/>
    </font>
    <font>
      <sz val="28"/>
      <name val="Calibri"/>
      <family val="2"/>
      <scheme val="minor"/>
    </font>
    <font>
      <i/>
      <sz val="28"/>
      <name val="Calibri"/>
      <family val="2"/>
    </font>
    <font>
      <sz val="26"/>
      <name val="Calibri"/>
      <family val="2"/>
    </font>
    <font>
      <i/>
      <sz val="26"/>
      <name val="Calibri"/>
      <family val="2"/>
    </font>
    <font>
      <sz val="25"/>
      <name val="Calibri"/>
      <family val="2"/>
    </font>
  </fonts>
  <fills count="2">
    <fill>
      <patternFill patternType="none"/>
    </fill>
    <fill>
      <patternFill patternType="gray125"/>
    </fill>
  </fills>
  <borders count="36">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2">
    <xf numFmtId="0" fontId="0" fillId="0" borderId="0"/>
    <xf numFmtId="9" fontId="1" fillId="0" borderId="0" applyFont="0" applyFill="0" applyBorder="0" applyAlignment="0" applyProtection="0"/>
  </cellStyleXfs>
  <cellXfs count="95">
    <xf numFmtId="0" fontId="0" fillId="0" borderId="0" xfId="0"/>
    <xf numFmtId="9" fontId="3" fillId="0" borderId="5" xfId="1" applyFont="1" applyFill="1" applyBorder="1" applyAlignment="1">
      <alignment horizontal="center" vertical="center" wrapText="1"/>
    </xf>
    <xf numFmtId="0" fontId="4" fillId="0" borderId="5"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3" fillId="0" borderId="0" xfId="0" applyFont="1" applyFill="1"/>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2" fillId="0" borderId="0" xfId="0" applyFont="1" applyFill="1" applyAlignment="1">
      <alignment horizontal="center" vertical="center" wrapText="1"/>
    </xf>
    <xf numFmtId="0" fontId="2" fillId="0" borderId="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7" xfId="0" applyFont="1" applyFill="1" applyBorder="1" applyAlignment="1">
      <alignment horizontal="left" vertical="center" wrapText="1"/>
    </xf>
    <xf numFmtId="0" fontId="2" fillId="0" borderId="8" xfId="0" applyFont="1" applyFill="1" applyBorder="1" applyAlignment="1">
      <alignment horizontal="left" vertical="center" wrapText="1"/>
    </xf>
    <xf numFmtId="0" fontId="2" fillId="0" borderId="9" xfId="0" applyFont="1" applyFill="1" applyBorder="1" applyAlignment="1">
      <alignment horizontal="left" vertical="center" wrapText="1"/>
    </xf>
    <xf numFmtId="14" fontId="2" fillId="0" borderId="0" xfId="0" applyNumberFormat="1" applyFont="1" applyFill="1" applyAlignment="1">
      <alignment horizontal="center" vertical="center" wrapText="1"/>
    </xf>
    <xf numFmtId="0" fontId="2" fillId="0" borderId="5" xfId="0" applyFont="1" applyFill="1" applyBorder="1" applyAlignment="1">
      <alignment horizontal="center" vertical="center" wrapText="1"/>
    </xf>
    <xf numFmtId="0" fontId="3" fillId="0" borderId="5" xfId="0" applyFont="1" applyFill="1" applyBorder="1" applyAlignment="1">
      <alignment horizontal="center" vertical="center"/>
    </xf>
    <xf numFmtId="0" fontId="3" fillId="0" borderId="5" xfId="0" applyFont="1" applyFill="1" applyBorder="1" applyAlignment="1">
      <alignment horizontal="center" vertical="center" wrapText="1"/>
    </xf>
    <xf numFmtId="14" fontId="3" fillId="0" borderId="5" xfId="0" applyNumberFormat="1" applyFont="1" applyFill="1" applyBorder="1" applyAlignment="1">
      <alignment horizontal="center" vertical="center" wrapText="1"/>
    </xf>
    <xf numFmtId="0" fontId="4" fillId="0" borderId="5" xfId="0" applyFont="1" applyFill="1" applyBorder="1" applyAlignment="1">
      <alignment horizontal="justify" vertical="center" wrapText="1"/>
    </xf>
    <xf numFmtId="14" fontId="4" fillId="0" borderId="5" xfId="0" applyNumberFormat="1" applyFont="1" applyFill="1" applyBorder="1" applyAlignment="1">
      <alignment horizontal="center" vertical="center" wrapText="1"/>
    </xf>
    <xf numFmtId="0" fontId="3" fillId="0" borderId="5" xfId="0" applyFont="1" applyFill="1" applyBorder="1" applyAlignment="1">
      <alignment horizontal="justify" vertical="center" wrapText="1"/>
    </xf>
    <xf numFmtId="9" fontId="3" fillId="0" borderId="5" xfId="0" applyNumberFormat="1" applyFont="1" applyFill="1" applyBorder="1" applyAlignment="1">
      <alignment horizontal="center" vertical="center"/>
    </xf>
    <xf numFmtId="9" fontId="3" fillId="0" borderId="5" xfId="0" applyNumberFormat="1" applyFont="1" applyFill="1" applyBorder="1" applyAlignment="1">
      <alignment horizontal="center" vertical="center" wrapText="1"/>
    </xf>
    <xf numFmtId="9" fontId="3" fillId="0" borderId="5" xfId="0" applyNumberFormat="1" applyFont="1" applyFill="1" applyBorder="1" applyAlignment="1">
      <alignment horizontal="center" vertical="center" wrapText="1"/>
    </xf>
    <xf numFmtId="14" fontId="3" fillId="0" borderId="5" xfId="0" applyNumberFormat="1" applyFont="1" applyFill="1" applyBorder="1" applyAlignment="1">
      <alignment horizontal="center" vertical="center" wrapText="1"/>
    </xf>
    <xf numFmtId="0" fontId="3" fillId="0" borderId="5" xfId="0" applyFont="1" applyFill="1" applyBorder="1" applyAlignment="1">
      <alignment horizontal="justify" vertical="center" wrapText="1"/>
    </xf>
    <xf numFmtId="0" fontId="6" fillId="0" borderId="5" xfId="0" applyFont="1" applyFill="1" applyBorder="1" applyAlignment="1">
      <alignment horizontal="justify" vertical="center" wrapText="1"/>
    </xf>
    <xf numFmtId="0" fontId="3" fillId="0" borderId="5" xfId="0" applyFont="1" applyFill="1" applyBorder="1" applyAlignment="1">
      <alignment horizontal="center" vertical="center" wrapText="1"/>
    </xf>
    <xf numFmtId="14" fontId="3" fillId="0" borderId="5" xfId="0" applyNumberFormat="1" applyFont="1" applyFill="1" applyBorder="1" applyAlignment="1">
      <alignment horizontal="center" vertical="center"/>
    </xf>
    <xf numFmtId="0" fontId="3" fillId="0" borderId="0" xfId="0" applyFont="1" applyFill="1" applyAlignment="1">
      <alignment horizontal="center" vertical="center" wrapText="1"/>
    </xf>
    <xf numFmtId="0" fontId="3" fillId="0" borderId="0" xfId="0" applyFont="1" applyFill="1" applyAlignment="1">
      <alignment wrapText="1"/>
    </xf>
    <xf numFmtId="0" fontId="3" fillId="0" borderId="27" xfId="0" applyFont="1" applyFill="1" applyBorder="1" applyAlignment="1">
      <alignment horizontal="justify" vertical="center" wrapText="1"/>
    </xf>
    <xf numFmtId="0" fontId="8" fillId="0" borderId="5" xfId="0" applyFont="1" applyFill="1" applyBorder="1" applyAlignment="1">
      <alignment horizontal="justify" vertical="top" wrapText="1"/>
    </xf>
    <xf numFmtId="14" fontId="3" fillId="0" borderId="5" xfId="0" applyNumberFormat="1" applyFont="1" applyFill="1" applyBorder="1" applyAlignment="1">
      <alignment vertical="center" wrapText="1"/>
    </xf>
    <xf numFmtId="0" fontId="4" fillId="0" borderId="5" xfId="0" applyFont="1" applyFill="1" applyBorder="1" applyAlignment="1">
      <alignment vertical="center" wrapText="1"/>
    </xf>
    <xf numFmtId="14" fontId="4" fillId="0" borderId="5" xfId="0" applyNumberFormat="1" applyFont="1" applyFill="1" applyBorder="1" applyAlignment="1">
      <alignment vertical="center" wrapText="1"/>
    </xf>
    <xf numFmtId="0" fontId="3" fillId="0" borderId="5" xfId="0" applyFont="1" applyFill="1" applyBorder="1" applyAlignment="1">
      <alignment vertical="center" wrapText="1"/>
    </xf>
    <xf numFmtId="9" fontId="3" fillId="0" borderId="24" xfId="0" applyNumberFormat="1" applyFont="1" applyFill="1" applyBorder="1" applyAlignment="1">
      <alignment horizontal="center" vertical="center" wrapText="1"/>
    </xf>
    <xf numFmtId="14" fontId="3" fillId="0" borderId="24" xfId="0" applyNumberFormat="1" applyFont="1" applyFill="1" applyBorder="1" applyAlignment="1">
      <alignment horizontal="center" vertical="center" wrapText="1"/>
    </xf>
    <xf numFmtId="0" fontId="3" fillId="0" borderId="24" xfId="0" applyFont="1" applyFill="1" applyBorder="1" applyAlignment="1">
      <alignment horizontal="center" vertical="center" wrapText="1"/>
    </xf>
    <xf numFmtId="9" fontId="3" fillId="0" borderId="25" xfId="0" applyNumberFormat="1" applyFont="1" applyFill="1" applyBorder="1" applyAlignment="1">
      <alignment horizontal="center" vertical="center" wrapText="1"/>
    </xf>
    <xf numFmtId="14" fontId="3" fillId="0" borderId="25" xfId="0" applyNumberFormat="1" applyFont="1" applyFill="1" applyBorder="1" applyAlignment="1">
      <alignment horizontal="center" vertical="center" wrapText="1"/>
    </xf>
    <xf numFmtId="0" fontId="3" fillId="0" borderId="25" xfId="0" applyFont="1" applyFill="1" applyBorder="1" applyAlignment="1">
      <alignment horizontal="center" vertical="center" wrapText="1"/>
    </xf>
    <xf numFmtId="9" fontId="3" fillId="0" borderId="26" xfId="0" applyNumberFormat="1" applyFont="1" applyFill="1" applyBorder="1" applyAlignment="1">
      <alignment horizontal="center" vertical="center" wrapText="1"/>
    </xf>
    <xf numFmtId="14" fontId="3" fillId="0" borderId="26" xfId="0" applyNumberFormat="1"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5" xfId="0" applyFont="1" applyFill="1" applyBorder="1" applyAlignment="1">
      <alignment vertical="top"/>
    </xf>
    <xf numFmtId="0" fontId="2" fillId="0" borderId="0" xfId="0" applyFont="1" applyFill="1" applyAlignment="1">
      <alignment horizontal="center" vertical="center"/>
    </xf>
    <xf numFmtId="0" fontId="3" fillId="0" borderId="0" xfId="0" applyFont="1" applyFill="1" applyAlignment="1">
      <alignment horizontal="center" vertical="center"/>
    </xf>
    <xf numFmtId="0" fontId="3" fillId="0" borderId="0" xfId="0" applyFont="1" applyFill="1" applyAlignment="1">
      <alignment horizontal="justify" vertical="center" wrapText="1"/>
    </xf>
    <xf numFmtId="14" fontId="3" fillId="0" borderId="0" xfId="0" applyNumberFormat="1" applyFont="1" applyFill="1" applyAlignment="1">
      <alignment horizontal="center" vertical="center"/>
    </xf>
    <xf numFmtId="0" fontId="3" fillId="0" borderId="0" xfId="0" applyFont="1" applyFill="1" applyAlignment="1">
      <alignment vertical="top"/>
    </xf>
    <xf numFmtId="0" fontId="2" fillId="0" borderId="16" xfId="0" applyFont="1" applyFill="1" applyBorder="1" applyAlignment="1">
      <alignment horizontal="left" vertical="top" wrapText="1"/>
    </xf>
    <xf numFmtId="0" fontId="2" fillId="0" borderId="17" xfId="0" applyFont="1" applyFill="1" applyBorder="1" applyAlignment="1">
      <alignment horizontal="left" vertical="top" wrapText="1"/>
    </xf>
    <xf numFmtId="0" fontId="2" fillId="0" borderId="18" xfId="0" applyFont="1" applyFill="1" applyBorder="1" applyAlignment="1">
      <alignment horizontal="left" vertical="top" wrapText="1"/>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28" xfId="0" applyFont="1" applyFill="1" applyBorder="1" applyAlignment="1">
      <alignment horizontal="left" vertical="center"/>
    </xf>
    <xf numFmtId="0" fontId="3" fillId="0" borderId="29" xfId="0" applyFont="1" applyFill="1" applyBorder="1" applyAlignment="1">
      <alignment horizontal="left" vertical="center"/>
    </xf>
    <xf numFmtId="0" fontId="3" fillId="0" borderId="30" xfId="0" applyFont="1" applyFill="1" applyBorder="1" applyAlignment="1">
      <alignment horizontal="left" vertical="center"/>
    </xf>
    <xf numFmtId="0" fontId="3" fillId="0" borderId="2" xfId="0" applyFont="1" applyFill="1" applyBorder="1" applyAlignment="1">
      <alignment horizontal="center" wrapText="1"/>
    </xf>
    <xf numFmtId="0" fontId="3" fillId="0" borderId="2" xfId="0" applyFont="1" applyFill="1" applyBorder="1" applyAlignment="1">
      <alignment horizontal="center"/>
    </xf>
    <xf numFmtId="0" fontId="3" fillId="0" borderId="3" xfId="0" applyFont="1" applyFill="1" applyBorder="1" applyAlignment="1">
      <alignment horizontal="center"/>
    </xf>
    <xf numFmtId="0" fontId="3" fillId="0" borderId="4"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31" xfId="0" applyFont="1" applyFill="1" applyBorder="1" applyAlignment="1">
      <alignment horizontal="left" vertical="center"/>
    </xf>
    <xf numFmtId="0" fontId="3" fillId="0" borderId="32" xfId="0" applyFont="1" applyFill="1" applyBorder="1" applyAlignment="1">
      <alignment horizontal="left" vertical="center"/>
    </xf>
    <xf numFmtId="0" fontId="3" fillId="0" borderId="33" xfId="0" applyFont="1" applyFill="1" applyBorder="1" applyAlignment="1">
      <alignment horizontal="left" vertical="center"/>
    </xf>
    <xf numFmtId="0" fontId="3" fillId="0" borderId="5" xfId="0" applyFont="1" applyFill="1" applyBorder="1" applyAlignment="1">
      <alignment horizontal="center"/>
    </xf>
    <xf numFmtId="0" fontId="3" fillId="0" borderId="6" xfId="0" applyFont="1" applyFill="1" applyBorder="1" applyAlignment="1">
      <alignment horizontal="center"/>
    </xf>
    <xf numFmtId="0" fontId="3" fillId="0" borderId="13"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34" xfId="0" applyFont="1" applyFill="1" applyBorder="1" applyAlignment="1">
      <alignment horizontal="left" vertical="center"/>
    </xf>
    <xf numFmtId="0" fontId="3" fillId="0" borderId="8" xfId="0" applyFont="1" applyFill="1" applyBorder="1" applyAlignment="1">
      <alignment horizontal="left" vertical="center"/>
    </xf>
    <xf numFmtId="0" fontId="3" fillId="0" borderId="35" xfId="0" applyFont="1" applyFill="1" applyBorder="1" applyAlignment="1">
      <alignment horizontal="left" vertical="center"/>
    </xf>
    <xf numFmtId="0" fontId="3" fillId="0" borderId="14" xfId="0" applyFont="1" applyFill="1" applyBorder="1" applyAlignment="1">
      <alignment horizontal="center"/>
    </xf>
    <xf numFmtId="0" fontId="3" fillId="0" borderId="15" xfId="0" applyFont="1" applyFill="1" applyBorder="1" applyAlignment="1">
      <alignment horizontal="center"/>
    </xf>
    <xf numFmtId="0" fontId="2" fillId="0" borderId="21" xfId="0" applyFont="1" applyFill="1" applyBorder="1" applyAlignment="1">
      <alignment horizontal="center" vertical="center"/>
    </xf>
    <xf numFmtId="0" fontId="2" fillId="0" borderId="22" xfId="0" applyFont="1" applyFill="1" applyBorder="1" applyAlignment="1">
      <alignment horizontal="center" vertical="center"/>
    </xf>
    <xf numFmtId="0" fontId="2" fillId="0" borderId="23" xfId="0" applyFont="1" applyFill="1" applyBorder="1" applyAlignment="1">
      <alignment horizontal="center" vertical="center"/>
    </xf>
    <xf numFmtId="0" fontId="2" fillId="0" borderId="12" xfId="0" applyFont="1" applyFill="1" applyBorder="1" applyAlignment="1">
      <alignment horizontal="center" vertical="center"/>
    </xf>
    <xf numFmtId="0" fontId="2" fillId="0" borderId="0" xfId="0" applyFont="1" applyFill="1" applyAlignment="1">
      <alignment horizontal="center" vertical="center"/>
    </xf>
    <xf numFmtId="0" fontId="2" fillId="0" borderId="10" xfId="0" applyFont="1" applyFill="1" applyBorder="1" applyAlignment="1">
      <alignment horizontal="center" vertical="center"/>
    </xf>
    <xf numFmtId="0" fontId="2" fillId="0" borderId="11" xfId="0" applyFont="1" applyFill="1" applyBorder="1" applyAlignment="1">
      <alignment horizontal="center" vertical="center"/>
    </xf>
    <xf numFmtId="9" fontId="3" fillId="0" borderId="11" xfId="0" applyNumberFormat="1" applyFont="1" applyFill="1" applyBorder="1" applyAlignment="1">
      <alignment horizontal="center" vertical="center"/>
    </xf>
    <xf numFmtId="0" fontId="2" fillId="0" borderId="19" xfId="0" applyFont="1" applyFill="1" applyBorder="1" applyAlignment="1">
      <alignment horizontal="center" vertical="center"/>
    </xf>
    <xf numFmtId="0" fontId="2" fillId="0" borderId="20" xfId="0" applyFont="1" applyFill="1" applyBorder="1" applyAlignment="1">
      <alignment horizontal="center" vertical="center"/>
    </xf>
    <xf numFmtId="0" fontId="2" fillId="0" borderId="11" xfId="0" applyFont="1" applyFill="1" applyBorder="1" applyAlignment="1">
      <alignment horizontal="center" vertical="center"/>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87"/>
  <sheetViews>
    <sheetView tabSelected="1" zoomScale="50" zoomScaleNormal="50" zoomScaleSheetLayoutView="30" workbookViewId="0">
      <selection sqref="A1:R1"/>
    </sheetView>
  </sheetViews>
  <sheetFormatPr baseColWidth="10" defaultColWidth="11.42578125" defaultRowHeight="36" x14ac:dyDescent="0.55000000000000004"/>
  <cols>
    <col min="1" max="1" width="10.42578125" style="6" customWidth="1"/>
    <col min="2" max="2" width="26" style="6" customWidth="1"/>
    <col min="3" max="3" width="16.140625" style="6" customWidth="1"/>
    <col min="4" max="4" width="30" style="6" customWidth="1"/>
    <col min="5" max="5" width="24.140625" style="6" customWidth="1"/>
    <col min="6" max="6" width="15.140625" style="6" customWidth="1"/>
    <col min="7" max="7" width="131" style="6" customWidth="1"/>
    <col min="8" max="8" width="41.28515625" style="6" customWidth="1"/>
    <col min="9" max="9" width="15" style="6" customWidth="1"/>
    <col min="10" max="10" width="31.140625" style="6" customWidth="1"/>
    <col min="11" max="11" width="33.85546875" style="6" customWidth="1"/>
    <col min="12" max="12" width="255.5703125" style="6" customWidth="1"/>
    <col min="13" max="13" width="19.42578125" style="6" customWidth="1"/>
    <col min="14" max="14" width="18.85546875" style="6" customWidth="1"/>
    <col min="15" max="15" width="47.5703125" style="6" customWidth="1"/>
    <col min="16" max="16" width="19.140625" style="6" customWidth="1"/>
    <col min="17" max="17" width="36.42578125" style="6" customWidth="1"/>
    <col min="18" max="18" width="209" style="6" customWidth="1"/>
    <col min="19" max="19" width="48.7109375" style="6" customWidth="1"/>
    <col min="20" max="20" width="33.42578125" style="6" customWidth="1"/>
    <col min="21" max="16384" width="11.42578125" style="6"/>
  </cols>
  <sheetData>
    <row r="1" spans="1:18" x14ac:dyDescent="0.55000000000000004">
      <c r="A1" s="3" t="s">
        <v>0</v>
      </c>
      <c r="B1" s="4"/>
      <c r="C1" s="4"/>
      <c r="D1" s="4"/>
      <c r="E1" s="4"/>
      <c r="F1" s="4"/>
      <c r="G1" s="4"/>
      <c r="H1" s="4"/>
      <c r="I1" s="4"/>
      <c r="J1" s="4"/>
      <c r="K1" s="4"/>
      <c r="L1" s="4"/>
      <c r="M1" s="4"/>
      <c r="N1" s="4"/>
      <c r="O1" s="4"/>
      <c r="P1" s="4"/>
      <c r="Q1" s="4"/>
      <c r="R1" s="5"/>
    </row>
    <row r="2" spans="1:18" x14ac:dyDescent="0.55000000000000004">
      <c r="A2" s="7" t="s">
        <v>1</v>
      </c>
      <c r="B2" s="8"/>
      <c r="C2" s="8"/>
      <c r="D2" s="8"/>
      <c r="E2" s="8"/>
      <c r="F2" s="8"/>
      <c r="G2" s="8"/>
      <c r="H2" s="8"/>
      <c r="I2" s="8"/>
      <c r="J2" s="8"/>
      <c r="K2" s="8"/>
      <c r="L2" s="8"/>
      <c r="M2" s="8"/>
      <c r="N2" s="8"/>
      <c r="O2" s="8"/>
      <c r="P2" s="8"/>
      <c r="Q2" s="8"/>
      <c r="R2" s="9"/>
    </row>
    <row r="3" spans="1:18" ht="36.75" thickBot="1" x14ac:dyDescent="0.6">
      <c r="A3" s="10" t="s">
        <v>2</v>
      </c>
      <c r="B3" s="11"/>
      <c r="C3" s="11"/>
      <c r="D3" s="11"/>
      <c r="E3" s="11"/>
      <c r="F3" s="11"/>
      <c r="G3" s="11"/>
      <c r="H3" s="11"/>
      <c r="I3" s="11"/>
      <c r="J3" s="11"/>
      <c r="K3" s="11"/>
      <c r="L3" s="11"/>
      <c r="M3" s="11"/>
      <c r="N3" s="11"/>
      <c r="O3" s="11"/>
      <c r="P3" s="11"/>
      <c r="Q3" s="11"/>
      <c r="R3" s="12"/>
    </row>
    <row r="4" spans="1:18" x14ac:dyDescent="0.55000000000000004">
      <c r="A4" s="13"/>
      <c r="B4" s="13"/>
      <c r="C4" s="13"/>
      <c r="D4" s="13"/>
      <c r="E4" s="13"/>
      <c r="F4" s="13"/>
      <c r="G4" s="13"/>
      <c r="H4" s="13"/>
      <c r="I4" s="13"/>
      <c r="J4" s="13"/>
      <c r="K4" s="13"/>
      <c r="L4" s="13"/>
      <c r="M4" s="13"/>
      <c r="N4" s="13"/>
      <c r="O4" s="13"/>
      <c r="P4" s="13"/>
      <c r="Q4" s="13"/>
      <c r="R4" s="13"/>
    </row>
    <row r="5" spans="1:18" x14ac:dyDescent="0.55000000000000004">
      <c r="A5" s="13"/>
      <c r="B5" s="13"/>
      <c r="C5" s="13"/>
      <c r="D5" s="13"/>
      <c r="E5" s="13"/>
      <c r="F5" s="13"/>
      <c r="G5" s="13"/>
      <c r="H5" s="13"/>
      <c r="I5" s="13"/>
      <c r="J5" s="13"/>
      <c r="K5" s="13"/>
      <c r="L5" s="13"/>
      <c r="M5" s="13"/>
      <c r="N5" s="13"/>
      <c r="O5" s="13"/>
      <c r="P5" s="13"/>
      <c r="Q5" s="13"/>
      <c r="R5" s="13"/>
    </row>
    <row r="6" spans="1:18" ht="36.75" thickBot="1" x14ac:dyDescent="0.6">
      <c r="A6" s="13"/>
      <c r="B6" s="13"/>
      <c r="C6" s="13"/>
      <c r="D6" s="13"/>
      <c r="E6" s="13"/>
      <c r="F6" s="13"/>
      <c r="G6" s="13"/>
      <c r="H6" s="13"/>
      <c r="I6" s="13"/>
      <c r="J6" s="13"/>
      <c r="K6" s="13"/>
      <c r="L6" s="13"/>
      <c r="M6" s="13"/>
      <c r="N6" s="13"/>
      <c r="O6" s="13"/>
      <c r="P6" s="13"/>
      <c r="Q6" s="13"/>
      <c r="R6" s="13"/>
    </row>
    <row r="7" spans="1:18" x14ac:dyDescent="0.55000000000000004">
      <c r="A7" s="14" t="s">
        <v>124</v>
      </c>
      <c r="B7" s="15"/>
      <c r="C7" s="15"/>
      <c r="D7" s="15"/>
      <c r="E7" s="15"/>
      <c r="F7" s="15"/>
      <c r="G7" s="15"/>
      <c r="H7" s="15"/>
      <c r="I7" s="15"/>
      <c r="J7" s="15"/>
      <c r="K7" s="15"/>
      <c r="L7" s="15" t="s">
        <v>202</v>
      </c>
      <c r="M7" s="15"/>
      <c r="N7" s="15"/>
      <c r="O7" s="15"/>
      <c r="P7" s="15"/>
      <c r="Q7" s="15"/>
      <c r="R7" s="16"/>
    </row>
    <row r="8" spans="1:18" ht="36.75" thickBot="1" x14ac:dyDescent="0.6">
      <c r="A8" s="17" t="s">
        <v>125</v>
      </c>
      <c r="B8" s="18"/>
      <c r="C8" s="18"/>
      <c r="D8" s="18"/>
      <c r="E8" s="18"/>
      <c r="F8" s="18"/>
      <c r="G8" s="18"/>
      <c r="H8" s="18"/>
      <c r="I8" s="18"/>
      <c r="J8" s="18"/>
      <c r="K8" s="18"/>
      <c r="L8" s="18"/>
      <c r="M8" s="18"/>
      <c r="N8" s="18"/>
      <c r="O8" s="18"/>
      <c r="P8" s="18"/>
      <c r="Q8" s="18"/>
      <c r="R8" s="19"/>
    </row>
    <row r="9" spans="1:18" x14ac:dyDescent="0.55000000000000004">
      <c r="A9" s="13"/>
      <c r="B9" s="13"/>
      <c r="C9" s="13"/>
      <c r="D9" s="13"/>
      <c r="E9" s="13"/>
      <c r="F9" s="13"/>
      <c r="G9" s="13"/>
      <c r="H9" s="13"/>
      <c r="I9" s="13"/>
      <c r="J9" s="20"/>
      <c r="K9" s="13"/>
      <c r="L9" s="20"/>
      <c r="M9" s="13"/>
      <c r="N9" s="13"/>
      <c r="O9" s="20"/>
      <c r="P9" s="20"/>
      <c r="Q9" s="20"/>
      <c r="R9" s="20"/>
    </row>
    <row r="10" spans="1:18" x14ac:dyDescent="0.55000000000000004">
      <c r="A10" s="8" t="s">
        <v>3</v>
      </c>
      <c r="B10" s="8" t="s">
        <v>4</v>
      </c>
      <c r="C10" s="8" t="s">
        <v>5</v>
      </c>
      <c r="D10" s="8" t="s">
        <v>6</v>
      </c>
      <c r="E10" s="8" t="s">
        <v>7</v>
      </c>
      <c r="F10" s="8" t="s">
        <v>8</v>
      </c>
      <c r="G10" s="8" t="s">
        <v>9</v>
      </c>
      <c r="H10" s="8" t="s">
        <v>10</v>
      </c>
      <c r="I10" s="8" t="s">
        <v>11</v>
      </c>
      <c r="J10" s="8" t="s">
        <v>12</v>
      </c>
      <c r="K10" s="8" t="s">
        <v>13</v>
      </c>
      <c r="L10" s="8" t="s">
        <v>14</v>
      </c>
      <c r="M10" s="8" t="s">
        <v>15</v>
      </c>
      <c r="N10" s="8"/>
      <c r="O10" s="8"/>
      <c r="P10" s="8" t="s">
        <v>16</v>
      </c>
      <c r="Q10" s="8" t="s">
        <v>17</v>
      </c>
      <c r="R10" s="8"/>
    </row>
    <row r="11" spans="1:18" ht="216" x14ac:dyDescent="0.55000000000000004">
      <c r="A11" s="8"/>
      <c r="B11" s="8"/>
      <c r="C11" s="8"/>
      <c r="D11" s="8"/>
      <c r="E11" s="8"/>
      <c r="F11" s="8"/>
      <c r="G11" s="8"/>
      <c r="H11" s="8"/>
      <c r="I11" s="8"/>
      <c r="J11" s="8"/>
      <c r="K11" s="8"/>
      <c r="L11" s="8"/>
      <c r="M11" s="21" t="s">
        <v>18</v>
      </c>
      <c r="N11" s="21" t="s">
        <v>19</v>
      </c>
      <c r="O11" s="21" t="s">
        <v>20</v>
      </c>
      <c r="P11" s="8"/>
      <c r="Q11" s="21" t="s">
        <v>21</v>
      </c>
      <c r="R11" s="21" t="s">
        <v>20</v>
      </c>
    </row>
    <row r="12" spans="1:18" ht="409.5" customHeight="1" x14ac:dyDescent="0.55000000000000004">
      <c r="A12" s="22">
        <v>1</v>
      </c>
      <c r="B12" s="2" t="s">
        <v>22</v>
      </c>
      <c r="C12" s="23">
        <v>558</v>
      </c>
      <c r="D12" s="2" t="s">
        <v>23</v>
      </c>
      <c r="E12" s="24" t="s">
        <v>24</v>
      </c>
      <c r="F12" s="22">
        <v>1</v>
      </c>
      <c r="G12" s="25" t="s">
        <v>25</v>
      </c>
      <c r="H12" s="2" t="s">
        <v>26</v>
      </c>
      <c r="I12" s="23">
        <v>4</v>
      </c>
      <c r="J12" s="26">
        <v>44442</v>
      </c>
      <c r="K12" s="26">
        <v>44804</v>
      </c>
      <c r="L12" s="27" t="s">
        <v>114</v>
      </c>
      <c r="M12" s="28" t="s">
        <v>31</v>
      </c>
      <c r="N12" s="29">
        <v>1</v>
      </c>
      <c r="O12" s="24" t="s">
        <v>32</v>
      </c>
      <c r="P12" s="30">
        <f>(N12+N13+N14)/3</f>
        <v>1</v>
      </c>
      <c r="Q12" s="31" t="s">
        <v>27</v>
      </c>
      <c r="R12" s="32" t="s">
        <v>224</v>
      </c>
    </row>
    <row r="13" spans="1:18" ht="409.5" customHeight="1" x14ac:dyDescent="0.55000000000000004">
      <c r="A13" s="22">
        <v>2</v>
      </c>
      <c r="B13" s="2" t="s">
        <v>22</v>
      </c>
      <c r="C13" s="23">
        <v>558</v>
      </c>
      <c r="D13" s="2" t="s">
        <v>23</v>
      </c>
      <c r="E13" s="24" t="s">
        <v>24</v>
      </c>
      <c r="F13" s="22">
        <v>2</v>
      </c>
      <c r="G13" s="25" t="s">
        <v>115</v>
      </c>
      <c r="H13" s="2" t="s">
        <v>26</v>
      </c>
      <c r="I13" s="23">
        <v>4</v>
      </c>
      <c r="J13" s="26">
        <v>44442</v>
      </c>
      <c r="K13" s="26">
        <v>44804</v>
      </c>
      <c r="L13" s="27" t="s">
        <v>114</v>
      </c>
      <c r="M13" s="28" t="s">
        <v>31</v>
      </c>
      <c r="N13" s="29">
        <v>1</v>
      </c>
      <c r="O13" s="24" t="s">
        <v>32</v>
      </c>
      <c r="P13" s="30"/>
      <c r="Q13" s="31"/>
      <c r="R13" s="32"/>
    </row>
    <row r="14" spans="1:18" ht="288" x14ac:dyDescent="0.55000000000000004">
      <c r="A14" s="22">
        <v>3</v>
      </c>
      <c r="B14" s="2" t="s">
        <v>22</v>
      </c>
      <c r="C14" s="23">
        <v>558</v>
      </c>
      <c r="D14" s="2" t="s">
        <v>23</v>
      </c>
      <c r="E14" s="24" t="s">
        <v>24</v>
      </c>
      <c r="F14" s="22">
        <v>3</v>
      </c>
      <c r="G14" s="25" t="s">
        <v>28</v>
      </c>
      <c r="H14" s="2" t="s">
        <v>29</v>
      </c>
      <c r="I14" s="23">
        <v>1</v>
      </c>
      <c r="J14" s="26">
        <v>44442</v>
      </c>
      <c r="K14" s="26">
        <v>44540</v>
      </c>
      <c r="L14" s="27" t="s">
        <v>30</v>
      </c>
      <c r="M14" s="28" t="s">
        <v>31</v>
      </c>
      <c r="N14" s="29">
        <v>1</v>
      </c>
      <c r="O14" s="24" t="s">
        <v>32</v>
      </c>
      <c r="P14" s="30"/>
      <c r="Q14" s="31"/>
      <c r="R14" s="32"/>
    </row>
    <row r="15" spans="1:18" ht="288" x14ac:dyDescent="0.55000000000000004">
      <c r="A15" s="22">
        <v>4</v>
      </c>
      <c r="B15" s="2" t="s">
        <v>22</v>
      </c>
      <c r="C15" s="2">
        <v>559</v>
      </c>
      <c r="D15" s="2" t="s">
        <v>23</v>
      </c>
      <c r="E15" s="24" t="s">
        <v>24</v>
      </c>
      <c r="F15" s="22">
        <v>1</v>
      </c>
      <c r="G15" s="25" t="s">
        <v>33</v>
      </c>
      <c r="H15" s="2" t="s">
        <v>34</v>
      </c>
      <c r="I15" s="23">
        <v>4</v>
      </c>
      <c r="J15" s="26">
        <v>44442</v>
      </c>
      <c r="K15" s="26">
        <v>44804</v>
      </c>
      <c r="L15" s="27" t="s">
        <v>123</v>
      </c>
      <c r="M15" s="28" t="s">
        <v>31</v>
      </c>
      <c r="N15" s="28">
        <v>1</v>
      </c>
      <c r="O15" s="24" t="s">
        <v>35</v>
      </c>
      <c r="P15" s="30">
        <f>(N15+N16)/2</f>
        <v>1</v>
      </c>
      <c r="Q15" s="31" t="s">
        <v>27</v>
      </c>
      <c r="R15" s="32" t="s">
        <v>224</v>
      </c>
    </row>
    <row r="16" spans="1:18" ht="288" x14ac:dyDescent="0.55000000000000004">
      <c r="A16" s="22">
        <v>5</v>
      </c>
      <c r="B16" s="2" t="s">
        <v>22</v>
      </c>
      <c r="C16" s="2">
        <v>559</v>
      </c>
      <c r="D16" s="2" t="s">
        <v>23</v>
      </c>
      <c r="E16" s="24" t="s">
        <v>24</v>
      </c>
      <c r="F16" s="22">
        <v>2</v>
      </c>
      <c r="G16" s="25" t="s">
        <v>28</v>
      </c>
      <c r="H16" s="2" t="s">
        <v>29</v>
      </c>
      <c r="I16" s="23">
        <v>1</v>
      </c>
      <c r="J16" s="26">
        <v>44442</v>
      </c>
      <c r="K16" s="26">
        <v>44540</v>
      </c>
      <c r="L16" s="27" t="s">
        <v>30</v>
      </c>
      <c r="M16" s="28" t="s">
        <v>31</v>
      </c>
      <c r="N16" s="28">
        <v>1</v>
      </c>
      <c r="O16" s="24" t="s">
        <v>35</v>
      </c>
      <c r="P16" s="30"/>
      <c r="Q16" s="31"/>
      <c r="R16" s="32"/>
    </row>
    <row r="17" spans="1:20" ht="288" x14ac:dyDescent="0.55000000000000004">
      <c r="A17" s="22">
        <v>6</v>
      </c>
      <c r="B17" s="2" t="s">
        <v>22</v>
      </c>
      <c r="C17" s="2">
        <v>560</v>
      </c>
      <c r="D17" s="2" t="s">
        <v>23</v>
      </c>
      <c r="E17" s="24" t="s">
        <v>24</v>
      </c>
      <c r="F17" s="22">
        <v>1</v>
      </c>
      <c r="G17" s="25" t="s">
        <v>36</v>
      </c>
      <c r="H17" s="2" t="s">
        <v>26</v>
      </c>
      <c r="I17" s="23">
        <v>4</v>
      </c>
      <c r="J17" s="26">
        <v>44442</v>
      </c>
      <c r="K17" s="26">
        <v>44804</v>
      </c>
      <c r="L17" s="27" t="s">
        <v>123</v>
      </c>
      <c r="M17" s="28" t="s">
        <v>31</v>
      </c>
      <c r="N17" s="28">
        <v>1</v>
      </c>
      <c r="O17" s="24" t="s">
        <v>39</v>
      </c>
      <c r="P17" s="30">
        <f>(N17+N18+N19)/3</f>
        <v>1</v>
      </c>
      <c r="Q17" s="31" t="s">
        <v>27</v>
      </c>
      <c r="R17" s="32" t="s">
        <v>224</v>
      </c>
    </row>
    <row r="18" spans="1:20" ht="288" x14ac:dyDescent="0.55000000000000004">
      <c r="A18" s="22">
        <v>7</v>
      </c>
      <c r="B18" s="2" t="s">
        <v>22</v>
      </c>
      <c r="C18" s="2">
        <v>560</v>
      </c>
      <c r="D18" s="2" t="s">
        <v>23</v>
      </c>
      <c r="E18" s="24" t="s">
        <v>24</v>
      </c>
      <c r="F18" s="22">
        <v>2</v>
      </c>
      <c r="G18" s="25" t="s">
        <v>37</v>
      </c>
      <c r="H18" s="2" t="s">
        <v>26</v>
      </c>
      <c r="I18" s="23">
        <v>4</v>
      </c>
      <c r="J18" s="26">
        <v>44442</v>
      </c>
      <c r="K18" s="26">
        <v>44804</v>
      </c>
      <c r="L18" s="27" t="s">
        <v>123</v>
      </c>
      <c r="M18" s="28" t="s">
        <v>31</v>
      </c>
      <c r="N18" s="28">
        <v>1</v>
      </c>
      <c r="O18" s="24" t="s">
        <v>39</v>
      </c>
      <c r="P18" s="30"/>
      <c r="Q18" s="31"/>
      <c r="R18" s="32"/>
    </row>
    <row r="19" spans="1:20" ht="288" x14ac:dyDescent="0.55000000000000004">
      <c r="A19" s="22">
        <v>8</v>
      </c>
      <c r="B19" s="2" t="s">
        <v>22</v>
      </c>
      <c r="C19" s="2">
        <v>560</v>
      </c>
      <c r="D19" s="2" t="s">
        <v>23</v>
      </c>
      <c r="E19" s="24" t="s">
        <v>24</v>
      </c>
      <c r="F19" s="22">
        <v>3</v>
      </c>
      <c r="G19" s="25" t="s">
        <v>38</v>
      </c>
      <c r="H19" s="2" t="s">
        <v>29</v>
      </c>
      <c r="I19" s="23">
        <v>1</v>
      </c>
      <c r="J19" s="26">
        <v>44442</v>
      </c>
      <c r="K19" s="26">
        <v>44540</v>
      </c>
      <c r="L19" s="27" t="s">
        <v>30</v>
      </c>
      <c r="M19" s="28" t="s">
        <v>31</v>
      </c>
      <c r="N19" s="28">
        <v>1</v>
      </c>
      <c r="O19" s="24" t="s">
        <v>39</v>
      </c>
      <c r="P19" s="30"/>
      <c r="Q19" s="31"/>
      <c r="R19" s="32"/>
    </row>
    <row r="20" spans="1:20" ht="409.6" customHeight="1" x14ac:dyDescent="0.55000000000000004">
      <c r="A20" s="22">
        <v>9</v>
      </c>
      <c r="B20" s="2" t="s">
        <v>40</v>
      </c>
      <c r="C20" s="2">
        <v>587</v>
      </c>
      <c r="D20" s="2" t="s">
        <v>41</v>
      </c>
      <c r="E20" s="24" t="s">
        <v>24</v>
      </c>
      <c r="F20" s="22">
        <v>1</v>
      </c>
      <c r="G20" s="25" t="s">
        <v>44</v>
      </c>
      <c r="H20" s="2" t="s">
        <v>45</v>
      </c>
      <c r="I20" s="23">
        <v>1</v>
      </c>
      <c r="J20" s="26">
        <v>44564</v>
      </c>
      <c r="K20" s="26">
        <v>44840</v>
      </c>
      <c r="L20" s="27" t="s">
        <v>225</v>
      </c>
      <c r="M20" s="28" t="s">
        <v>31</v>
      </c>
      <c r="N20" s="28">
        <v>1</v>
      </c>
      <c r="O20" s="24" t="s">
        <v>216</v>
      </c>
      <c r="P20" s="29">
        <v>1</v>
      </c>
      <c r="Q20" s="24" t="s">
        <v>27</v>
      </c>
      <c r="R20" s="27" t="s">
        <v>239</v>
      </c>
    </row>
    <row r="21" spans="1:20" ht="409.6" customHeight="1" x14ac:dyDescent="0.55000000000000004">
      <c r="A21" s="22">
        <v>10</v>
      </c>
      <c r="B21" s="2" t="s">
        <v>40</v>
      </c>
      <c r="C21" s="2">
        <v>588</v>
      </c>
      <c r="D21" s="2" t="s">
        <v>41</v>
      </c>
      <c r="E21" s="24" t="s">
        <v>24</v>
      </c>
      <c r="F21" s="22">
        <v>1</v>
      </c>
      <c r="G21" s="25" t="s">
        <v>46</v>
      </c>
      <c r="H21" s="2" t="s">
        <v>47</v>
      </c>
      <c r="I21" s="23">
        <v>1</v>
      </c>
      <c r="J21" s="26">
        <v>44593</v>
      </c>
      <c r="K21" s="26">
        <v>44873</v>
      </c>
      <c r="L21" s="33" t="s">
        <v>240</v>
      </c>
      <c r="M21" s="28" t="s">
        <v>31</v>
      </c>
      <c r="N21" s="28">
        <v>1</v>
      </c>
      <c r="O21" s="24" t="s">
        <v>107</v>
      </c>
      <c r="P21" s="29">
        <f>N21</f>
        <v>1</v>
      </c>
      <c r="Q21" s="24" t="s">
        <v>27</v>
      </c>
      <c r="R21" s="27" t="s">
        <v>214</v>
      </c>
    </row>
    <row r="22" spans="1:20" ht="216" x14ac:dyDescent="0.55000000000000004">
      <c r="A22" s="22">
        <v>11</v>
      </c>
      <c r="B22" s="2" t="s">
        <v>40</v>
      </c>
      <c r="C22" s="2">
        <v>592</v>
      </c>
      <c r="D22" s="2" t="s">
        <v>23</v>
      </c>
      <c r="E22" s="24" t="s">
        <v>24</v>
      </c>
      <c r="F22" s="22">
        <v>1</v>
      </c>
      <c r="G22" s="25" t="s">
        <v>49</v>
      </c>
      <c r="H22" s="2" t="s">
        <v>45</v>
      </c>
      <c r="I22" s="23">
        <v>1</v>
      </c>
      <c r="J22" s="26">
        <v>44564</v>
      </c>
      <c r="K22" s="26">
        <v>44840</v>
      </c>
      <c r="L22" s="27" t="s">
        <v>218</v>
      </c>
      <c r="M22" s="28" t="s">
        <v>31</v>
      </c>
      <c r="N22" s="28">
        <v>1</v>
      </c>
      <c r="O22" s="24" t="s">
        <v>217</v>
      </c>
      <c r="P22" s="30">
        <f>(N22+N23+N24)/3</f>
        <v>1</v>
      </c>
      <c r="Q22" s="31" t="s">
        <v>27</v>
      </c>
      <c r="R22" s="34" t="s">
        <v>251</v>
      </c>
    </row>
    <row r="23" spans="1:20" ht="216" x14ac:dyDescent="0.55000000000000004">
      <c r="A23" s="22">
        <v>12</v>
      </c>
      <c r="B23" s="2" t="s">
        <v>40</v>
      </c>
      <c r="C23" s="2">
        <v>592</v>
      </c>
      <c r="D23" s="2" t="s">
        <v>23</v>
      </c>
      <c r="E23" s="24" t="s">
        <v>24</v>
      </c>
      <c r="F23" s="22">
        <v>2</v>
      </c>
      <c r="G23" s="25" t="s">
        <v>50</v>
      </c>
      <c r="H23" s="2" t="s">
        <v>43</v>
      </c>
      <c r="I23" s="23">
        <v>1</v>
      </c>
      <c r="J23" s="26">
        <v>44564</v>
      </c>
      <c r="K23" s="26">
        <v>44840</v>
      </c>
      <c r="L23" s="27" t="s">
        <v>219</v>
      </c>
      <c r="M23" s="28" t="s">
        <v>31</v>
      </c>
      <c r="N23" s="28">
        <v>1</v>
      </c>
      <c r="O23" s="24" t="s">
        <v>217</v>
      </c>
      <c r="P23" s="30"/>
      <c r="Q23" s="31"/>
      <c r="R23" s="34"/>
    </row>
    <row r="24" spans="1:20" ht="216" x14ac:dyDescent="0.55000000000000004">
      <c r="A24" s="22">
        <v>13</v>
      </c>
      <c r="B24" s="2" t="s">
        <v>40</v>
      </c>
      <c r="C24" s="2">
        <v>592</v>
      </c>
      <c r="D24" s="2" t="s">
        <v>23</v>
      </c>
      <c r="E24" s="24" t="s">
        <v>24</v>
      </c>
      <c r="F24" s="22">
        <v>3</v>
      </c>
      <c r="G24" s="25" t="s">
        <v>51</v>
      </c>
      <c r="H24" s="2" t="s">
        <v>45</v>
      </c>
      <c r="I24" s="23">
        <v>1</v>
      </c>
      <c r="J24" s="26">
        <v>44564</v>
      </c>
      <c r="K24" s="26">
        <v>44840</v>
      </c>
      <c r="L24" s="27" t="s">
        <v>220</v>
      </c>
      <c r="M24" s="28" t="s">
        <v>31</v>
      </c>
      <c r="N24" s="28">
        <v>1</v>
      </c>
      <c r="O24" s="24" t="s">
        <v>217</v>
      </c>
      <c r="P24" s="30"/>
      <c r="Q24" s="31"/>
      <c r="R24" s="34"/>
    </row>
    <row r="25" spans="1:20" ht="288" x14ac:dyDescent="0.55000000000000004">
      <c r="A25" s="22">
        <v>14</v>
      </c>
      <c r="B25" s="2" t="s">
        <v>40</v>
      </c>
      <c r="C25" s="2">
        <v>593</v>
      </c>
      <c r="D25" s="2" t="s">
        <v>23</v>
      </c>
      <c r="E25" s="24" t="s">
        <v>24</v>
      </c>
      <c r="F25" s="22">
        <v>1</v>
      </c>
      <c r="G25" s="25" t="s">
        <v>52</v>
      </c>
      <c r="H25" s="2" t="s">
        <v>43</v>
      </c>
      <c r="I25" s="23">
        <v>6</v>
      </c>
      <c r="J25" s="26">
        <v>44593</v>
      </c>
      <c r="K25" s="26">
        <v>44750</v>
      </c>
      <c r="L25" s="27" t="s">
        <v>241</v>
      </c>
      <c r="M25" s="35" t="s">
        <v>31</v>
      </c>
      <c r="N25" s="1">
        <v>1</v>
      </c>
      <c r="O25" s="24" t="s">
        <v>53</v>
      </c>
      <c r="P25" s="30">
        <f>(N25+N26)/2</f>
        <v>1</v>
      </c>
      <c r="Q25" s="31" t="s">
        <v>27</v>
      </c>
      <c r="R25" s="32" t="s">
        <v>252</v>
      </c>
    </row>
    <row r="26" spans="1:20" ht="288" x14ac:dyDescent="0.55000000000000004">
      <c r="A26" s="22">
        <v>15</v>
      </c>
      <c r="B26" s="2" t="s">
        <v>40</v>
      </c>
      <c r="C26" s="2">
        <v>593</v>
      </c>
      <c r="D26" s="2" t="s">
        <v>23</v>
      </c>
      <c r="E26" s="24" t="s">
        <v>24</v>
      </c>
      <c r="F26" s="22">
        <v>2</v>
      </c>
      <c r="G26" s="25" t="s">
        <v>54</v>
      </c>
      <c r="H26" s="2" t="s">
        <v>43</v>
      </c>
      <c r="I26" s="23">
        <v>1</v>
      </c>
      <c r="J26" s="26">
        <v>44751</v>
      </c>
      <c r="K26" s="26">
        <v>44900</v>
      </c>
      <c r="L26" s="27" t="s">
        <v>242</v>
      </c>
      <c r="M26" s="28" t="s">
        <v>31</v>
      </c>
      <c r="N26" s="28">
        <v>1</v>
      </c>
      <c r="O26" s="24" t="s">
        <v>53</v>
      </c>
      <c r="P26" s="30"/>
      <c r="Q26" s="31"/>
      <c r="R26" s="32"/>
    </row>
    <row r="27" spans="1:20" ht="396" x14ac:dyDescent="0.55000000000000004">
      <c r="A27" s="22">
        <v>16</v>
      </c>
      <c r="B27" s="2" t="s">
        <v>40</v>
      </c>
      <c r="C27" s="2">
        <v>594</v>
      </c>
      <c r="D27" s="2" t="s">
        <v>23</v>
      </c>
      <c r="E27" s="24" t="s">
        <v>24</v>
      </c>
      <c r="F27" s="22">
        <v>1</v>
      </c>
      <c r="G27" s="25" t="s">
        <v>55</v>
      </c>
      <c r="H27" s="2" t="s">
        <v>56</v>
      </c>
      <c r="I27" s="23">
        <v>1</v>
      </c>
      <c r="J27" s="26">
        <v>44545</v>
      </c>
      <c r="K27" s="26">
        <v>44628</v>
      </c>
      <c r="L27" s="27" t="s">
        <v>243</v>
      </c>
      <c r="M27" s="35" t="s">
        <v>31</v>
      </c>
      <c r="N27" s="1">
        <v>1</v>
      </c>
      <c r="O27" s="24" t="s">
        <v>57</v>
      </c>
      <c r="P27" s="30">
        <f>(N27+N28)/2</f>
        <v>1</v>
      </c>
      <c r="Q27" s="31" t="s">
        <v>179</v>
      </c>
      <c r="R27" s="32" t="s">
        <v>221</v>
      </c>
    </row>
    <row r="28" spans="1:20" ht="381.75" customHeight="1" x14ac:dyDescent="0.55000000000000004">
      <c r="A28" s="22">
        <v>17</v>
      </c>
      <c r="B28" s="2" t="s">
        <v>40</v>
      </c>
      <c r="C28" s="2">
        <v>594</v>
      </c>
      <c r="D28" s="2" t="s">
        <v>23</v>
      </c>
      <c r="E28" s="24" t="s">
        <v>24</v>
      </c>
      <c r="F28" s="22">
        <v>2</v>
      </c>
      <c r="G28" s="25" t="s">
        <v>58</v>
      </c>
      <c r="H28" s="2" t="s">
        <v>42</v>
      </c>
      <c r="I28" s="23">
        <v>1</v>
      </c>
      <c r="J28" s="26">
        <v>44629</v>
      </c>
      <c r="K28" s="26">
        <v>44659</v>
      </c>
      <c r="L28" s="27" t="s">
        <v>244</v>
      </c>
      <c r="M28" s="35" t="s">
        <v>31</v>
      </c>
      <c r="N28" s="1">
        <v>1</v>
      </c>
      <c r="O28" s="24" t="s">
        <v>59</v>
      </c>
      <c r="P28" s="30"/>
      <c r="Q28" s="31"/>
      <c r="R28" s="32"/>
    </row>
    <row r="29" spans="1:20" ht="288" x14ac:dyDescent="0.55000000000000004">
      <c r="A29" s="22">
        <v>18</v>
      </c>
      <c r="B29" s="2" t="s">
        <v>22</v>
      </c>
      <c r="C29" s="2">
        <v>596</v>
      </c>
      <c r="D29" s="2" t="s">
        <v>41</v>
      </c>
      <c r="E29" s="24" t="s">
        <v>24</v>
      </c>
      <c r="F29" s="22">
        <v>1</v>
      </c>
      <c r="G29" s="25" t="s">
        <v>60</v>
      </c>
      <c r="H29" s="2" t="s">
        <v>61</v>
      </c>
      <c r="I29" s="23">
        <v>1</v>
      </c>
      <c r="J29" s="26">
        <v>44578</v>
      </c>
      <c r="K29" s="26">
        <v>44782</v>
      </c>
      <c r="L29" s="27" t="s">
        <v>176</v>
      </c>
      <c r="M29" s="28" t="s">
        <v>31</v>
      </c>
      <c r="N29" s="28">
        <v>1</v>
      </c>
      <c r="O29" s="24" t="s">
        <v>109</v>
      </c>
      <c r="P29" s="29">
        <f t="shared" ref="P29:P36" si="0">N29</f>
        <v>1</v>
      </c>
      <c r="Q29" s="24" t="s">
        <v>179</v>
      </c>
      <c r="R29" s="27" t="s">
        <v>222</v>
      </c>
      <c r="S29" s="36"/>
    </row>
    <row r="30" spans="1:20" ht="396" x14ac:dyDescent="0.55000000000000004">
      <c r="A30" s="22">
        <v>19</v>
      </c>
      <c r="B30" s="2" t="s">
        <v>22</v>
      </c>
      <c r="C30" s="2">
        <v>597</v>
      </c>
      <c r="D30" s="2" t="s">
        <v>41</v>
      </c>
      <c r="E30" s="24" t="s">
        <v>24</v>
      </c>
      <c r="F30" s="22">
        <v>1</v>
      </c>
      <c r="G30" s="25" t="s">
        <v>62</v>
      </c>
      <c r="H30" s="2" t="s">
        <v>63</v>
      </c>
      <c r="I30" s="23">
        <v>1</v>
      </c>
      <c r="J30" s="26">
        <v>44578</v>
      </c>
      <c r="K30" s="26">
        <v>44781</v>
      </c>
      <c r="L30" s="27" t="s">
        <v>246</v>
      </c>
      <c r="M30" s="28" t="s">
        <v>31</v>
      </c>
      <c r="N30" s="28">
        <v>1</v>
      </c>
      <c r="O30" s="24" t="s">
        <v>116</v>
      </c>
      <c r="P30" s="29">
        <f t="shared" si="0"/>
        <v>1</v>
      </c>
      <c r="Q30" s="24" t="s">
        <v>179</v>
      </c>
      <c r="R30" s="27" t="s">
        <v>178</v>
      </c>
      <c r="S30" s="37"/>
    </row>
    <row r="31" spans="1:20" ht="409.6" customHeight="1" x14ac:dyDescent="0.55000000000000004">
      <c r="A31" s="22">
        <v>20</v>
      </c>
      <c r="B31" s="2" t="s">
        <v>22</v>
      </c>
      <c r="C31" s="2">
        <v>598</v>
      </c>
      <c r="D31" s="2" t="s">
        <v>41</v>
      </c>
      <c r="E31" s="24" t="s">
        <v>24</v>
      </c>
      <c r="F31" s="22">
        <v>1</v>
      </c>
      <c r="G31" s="25" t="s">
        <v>64</v>
      </c>
      <c r="H31" s="2" t="s">
        <v>65</v>
      </c>
      <c r="I31" s="23">
        <v>1</v>
      </c>
      <c r="J31" s="26">
        <v>44578</v>
      </c>
      <c r="K31" s="26">
        <v>44750</v>
      </c>
      <c r="L31" s="27" t="s">
        <v>117</v>
      </c>
      <c r="M31" s="28" t="s">
        <v>31</v>
      </c>
      <c r="N31" s="28">
        <v>1</v>
      </c>
      <c r="O31" s="24" t="s">
        <v>110</v>
      </c>
      <c r="P31" s="29">
        <f t="shared" si="0"/>
        <v>1</v>
      </c>
      <c r="Q31" s="24" t="s">
        <v>179</v>
      </c>
      <c r="R31" s="27" t="s">
        <v>223</v>
      </c>
      <c r="S31" s="38"/>
      <c r="T31" s="36"/>
    </row>
    <row r="32" spans="1:20" ht="288" x14ac:dyDescent="0.55000000000000004">
      <c r="A32" s="22">
        <v>21</v>
      </c>
      <c r="B32" s="2" t="s">
        <v>22</v>
      </c>
      <c r="C32" s="2">
        <v>599</v>
      </c>
      <c r="D32" s="2" t="s">
        <v>41</v>
      </c>
      <c r="E32" s="24" t="s">
        <v>24</v>
      </c>
      <c r="F32" s="22">
        <v>1</v>
      </c>
      <c r="G32" s="25" t="s">
        <v>66</v>
      </c>
      <c r="H32" s="2" t="s">
        <v>67</v>
      </c>
      <c r="I32" s="23">
        <v>2</v>
      </c>
      <c r="J32" s="26">
        <v>44578</v>
      </c>
      <c r="K32" s="26">
        <v>44904</v>
      </c>
      <c r="L32" s="27" t="s">
        <v>207</v>
      </c>
      <c r="M32" s="28" t="s">
        <v>31</v>
      </c>
      <c r="N32" s="28">
        <v>1</v>
      </c>
      <c r="O32" s="24" t="s">
        <v>206</v>
      </c>
      <c r="P32" s="29">
        <f t="shared" si="0"/>
        <v>1</v>
      </c>
      <c r="Q32" s="24" t="s">
        <v>27</v>
      </c>
      <c r="R32" s="27" t="s">
        <v>249</v>
      </c>
    </row>
    <row r="33" spans="1:18" ht="409.6" customHeight="1" x14ac:dyDescent="0.55000000000000004">
      <c r="A33" s="22">
        <v>22</v>
      </c>
      <c r="B33" s="2" t="s">
        <v>22</v>
      </c>
      <c r="C33" s="2">
        <v>600</v>
      </c>
      <c r="D33" s="2" t="s">
        <v>41</v>
      </c>
      <c r="E33" s="24" t="s">
        <v>24</v>
      </c>
      <c r="F33" s="22">
        <v>1</v>
      </c>
      <c r="G33" s="25" t="s">
        <v>68</v>
      </c>
      <c r="H33" s="2" t="s">
        <v>69</v>
      </c>
      <c r="I33" s="23">
        <v>3</v>
      </c>
      <c r="J33" s="26">
        <v>44578</v>
      </c>
      <c r="K33" s="26">
        <v>44904</v>
      </c>
      <c r="L33" s="27" t="s">
        <v>208</v>
      </c>
      <c r="M33" s="28" t="s">
        <v>31</v>
      </c>
      <c r="N33" s="28">
        <v>1</v>
      </c>
      <c r="O33" s="24" t="s">
        <v>111</v>
      </c>
      <c r="P33" s="29">
        <f t="shared" si="0"/>
        <v>1</v>
      </c>
      <c r="Q33" s="24" t="s">
        <v>27</v>
      </c>
      <c r="R33" s="27" t="s">
        <v>249</v>
      </c>
    </row>
    <row r="34" spans="1:18" ht="409.5" x14ac:dyDescent="0.55000000000000004">
      <c r="A34" s="22">
        <v>23</v>
      </c>
      <c r="B34" s="2" t="s">
        <v>22</v>
      </c>
      <c r="C34" s="2">
        <v>602</v>
      </c>
      <c r="D34" s="2" t="s">
        <v>23</v>
      </c>
      <c r="E34" s="24" t="s">
        <v>24</v>
      </c>
      <c r="F34" s="22">
        <v>1</v>
      </c>
      <c r="G34" s="25" t="s">
        <v>70</v>
      </c>
      <c r="H34" s="2" t="s">
        <v>71</v>
      </c>
      <c r="I34" s="23">
        <v>1</v>
      </c>
      <c r="J34" s="26">
        <v>44578</v>
      </c>
      <c r="K34" s="26">
        <v>44750</v>
      </c>
      <c r="L34" s="27" t="s">
        <v>118</v>
      </c>
      <c r="M34" s="28" t="s">
        <v>31</v>
      </c>
      <c r="N34" s="28">
        <v>1</v>
      </c>
      <c r="O34" s="24" t="s">
        <v>112</v>
      </c>
      <c r="P34" s="29">
        <f t="shared" si="0"/>
        <v>1</v>
      </c>
      <c r="Q34" s="24" t="s">
        <v>177</v>
      </c>
      <c r="R34" s="33" t="s">
        <v>250</v>
      </c>
    </row>
    <row r="35" spans="1:18" ht="409.5" x14ac:dyDescent="0.55000000000000004">
      <c r="A35" s="22">
        <v>24</v>
      </c>
      <c r="B35" s="2" t="s">
        <v>72</v>
      </c>
      <c r="C35" s="2">
        <v>645</v>
      </c>
      <c r="D35" s="2" t="s">
        <v>41</v>
      </c>
      <c r="E35" s="24" t="s">
        <v>78</v>
      </c>
      <c r="F35" s="22">
        <v>1</v>
      </c>
      <c r="G35" s="25" t="s">
        <v>73</v>
      </c>
      <c r="H35" s="2" t="s">
        <v>74</v>
      </c>
      <c r="I35" s="23">
        <v>1</v>
      </c>
      <c r="J35" s="26">
        <v>44704</v>
      </c>
      <c r="K35" s="26">
        <v>44790</v>
      </c>
      <c r="L35" s="39" t="s">
        <v>247</v>
      </c>
      <c r="M35" s="28" t="s">
        <v>31</v>
      </c>
      <c r="N35" s="28">
        <v>1</v>
      </c>
      <c r="O35" s="24" t="s">
        <v>108</v>
      </c>
      <c r="P35" s="29">
        <f t="shared" si="0"/>
        <v>1</v>
      </c>
      <c r="Q35" s="24" t="s">
        <v>27</v>
      </c>
      <c r="R35" s="27" t="s">
        <v>224</v>
      </c>
    </row>
    <row r="36" spans="1:18" ht="355.5" customHeight="1" x14ac:dyDescent="0.55000000000000004">
      <c r="A36" s="22">
        <v>25</v>
      </c>
      <c r="B36" s="2" t="s">
        <v>75</v>
      </c>
      <c r="C36" s="2">
        <v>646</v>
      </c>
      <c r="D36" s="2" t="s">
        <v>41</v>
      </c>
      <c r="E36" s="24" t="s">
        <v>78</v>
      </c>
      <c r="F36" s="22">
        <v>1</v>
      </c>
      <c r="G36" s="25" t="s">
        <v>76</v>
      </c>
      <c r="H36" s="2" t="s">
        <v>77</v>
      </c>
      <c r="I36" s="23">
        <v>3</v>
      </c>
      <c r="J36" s="26">
        <v>44743</v>
      </c>
      <c r="K36" s="26">
        <v>44904</v>
      </c>
      <c r="L36" s="27" t="s">
        <v>248</v>
      </c>
      <c r="M36" s="28" t="s">
        <v>31</v>
      </c>
      <c r="N36" s="28">
        <v>1</v>
      </c>
      <c r="O36" s="24" t="s">
        <v>203</v>
      </c>
      <c r="P36" s="29">
        <f t="shared" si="0"/>
        <v>1</v>
      </c>
      <c r="Q36" s="24" t="s">
        <v>27</v>
      </c>
      <c r="R36" s="27" t="s">
        <v>252</v>
      </c>
    </row>
    <row r="37" spans="1:18" ht="216" x14ac:dyDescent="0.55000000000000004">
      <c r="A37" s="22">
        <v>26</v>
      </c>
      <c r="B37" s="2" t="s">
        <v>75</v>
      </c>
      <c r="C37" s="2">
        <v>648</v>
      </c>
      <c r="D37" s="2" t="s">
        <v>41</v>
      </c>
      <c r="E37" s="24" t="s">
        <v>78</v>
      </c>
      <c r="F37" s="22">
        <v>1</v>
      </c>
      <c r="G37" s="25" t="s">
        <v>79</v>
      </c>
      <c r="H37" s="2" t="s">
        <v>80</v>
      </c>
      <c r="I37" s="23">
        <v>1</v>
      </c>
      <c r="J37" s="26">
        <v>44713</v>
      </c>
      <c r="K37" s="26">
        <v>44774</v>
      </c>
      <c r="L37" s="27" t="s">
        <v>119</v>
      </c>
      <c r="M37" s="28" t="s">
        <v>31</v>
      </c>
      <c r="N37" s="28">
        <v>1</v>
      </c>
      <c r="O37" s="24" t="s">
        <v>204</v>
      </c>
      <c r="P37" s="30">
        <f>(N37+N38)/2</f>
        <v>1</v>
      </c>
      <c r="Q37" s="31" t="s">
        <v>27</v>
      </c>
      <c r="R37" s="32" t="s">
        <v>224</v>
      </c>
    </row>
    <row r="38" spans="1:18" ht="216" x14ac:dyDescent="0.55000000000000004">
      <c r="A38" s="22">
        <v>27</v>
      </c>
      <c r="B38" s="2" t="s">
        <v>75</v>
      </c>
      <c r="C38" s="2">
        <v>648</v>
      </c>
      <c r="D38" s="2" t="s">
        <v>41</v>
      </c>
      <c r="E38" s="24" t="s">
        <v>78</v>
      </c>
      <c r="F38" s="22">
        <v>2</v>
      </c>
      <c r="G38" s="25" t="s">
        <v>81</v>
      </c>
      <c r="H38" s="2" t="s">
        <v>80</v>
      </c>
      <c r="I38" s="23">
        <v>1</v>
      </c>
      <c r="J38" s="26">
        <v>44713</v>
      </c>
      <c r="K38" s="26">
        <v>44771</v>
      </c>
      <c r="L38" s="27" t="s">
        <v>82</v>
      </c>
      <c r="M38" s="28" t="s">
        <v>31</v>
      </c>
      <c r="N38" s="29">
        <v>1</v>
      </c>
      <c r="O38" s="24" t="s">
        <v>205</v>
      </c>
      <c r="P38" s="30"/>
      <c r="Q38" s="31"/>
      <c r="R38" s="32"/>
    </row>
    <row r="39" spans="1:18" ht="252" x14ac:dyDescent="0.55000000000000004">
      <c r="A39" s="22">
        <v>28</v>
      </c>
      <c r="B39" s="2" t="s">
        <v>83</v>
      </c>
      <c r="C39" s="2">
        <v>649</v>
      </c>
      <c r="D39" s="2" t="s">
        <v>23</v>
      </c>
      <c r="E39" s="40" t="s">
        <v>24</v>
      </c>
      <c r="F39" s="22">
        <v>1</v>
      </c>
      <c r="G39" s="41" t="s">
        <v>84</v>
      </c>
      <c r="H39" s="2">
        <v>1</v>
      </c>
      <c r="I39" s="23">
        <v>1</v>
      </c>
      <c r="J39" s="42">
        <v>44713</v>
      </c>
      <c r="K39" s="42">
        <v>44876</v>
      </c>
      <c r="L39" s="27" t="s">
        <v>180</v>
      </c>
      <c r="M39" s="28" t="s">
        <v>31</v>
      </c>
      <c r="N39" s="28">
        <v>1</v>
      </c>
      <c r="O39" s="24" t="s">
        <v>181</v>
      </c>
      <c r="P39" s="29">
        <f t="shared" ref="P39:P44" si="1">N39</f>
        <v>1</v>
      </c>
      <c r="Q39" s="24" t="s">
        <v>27</v>
      </c>
      <c r="R39" s="43" t="s">
        <v>253</v>
      </c>
    </row>
    <row r="40" spans="1:18" ht="216" x14ac:dyDescent="0.55000000000000004">
      <c r="A40" s="22">
        <v>29</v>
      </c>
      <c r="B40" s="2" t="s">
        <v>83</v>
      </c>
      <c r="C40" s="2">
        <v>650</v>
      </c>
      <c r="D40" s="2" t="s">
        <v>23</v>
      </c>
      <c r="E40" s="24" t="s">
        <v>24</v>
      </c>
      <c r="F40" s="22">
        <v>1</v>
      </c>
      <c r="G40" s="25" t="s">
        <v>85</v>
      </c>
      <c r="H40" s="2" t="s">
        <v>86</v>
      </c>
      <c r="I40" s="23">
        <v>1</v>
      </c>
      <c r="J40" s="26">
        <v>44713</v>
      </c>
      <c r="K40" s="26">
        <v>44876</v>
      </c>
      <c r="L40" s="27" t="s">
        <v>182</v>
      </c>
      <c r="M40" s="28" t="s">
        <v>31</v>
      </c>
      <c r="N40" s="28">
        <v>1</v>
      </c>
      <c r="O40" s="24" t="s">
        <v>183</v>
      </c>
      <c r="P40" s="29">
        <f t="shared" si="1"/>
        <v>1</v>
      </c>
      <c r="Q40" s="24" t="s">
        <v>27</v>
      </c>
      <c r="R40" s="43" t="s">
        <v>253</v>
      </c>
    </row>
    <row r="41" spans="1:18" ht="216" x14ac:dyDescent="0.55000000000000004">
      <c r="A41" s="22">
        <v>30</v>
      </c>
      <c r="B41" s="2" t="s">
        <v>83</v>
      </c>
      <c r="C41" s="2">
        <v>651</v>
      </c>
      <c r="D41" s="2" t="s">
        <v>41</v>
      </c>
      <c r="E41" s="24" t="s">
        <v>24</v>
      </c>
      <c r="F41" s="22">
        <v>1</v>
      </c>
      <c r="G41" s="25" t="s">
        <v>87</v>
      </c>
      <c r="H41" s="2" t="s">
        <v>86</v>
      </c>
      <c r="I41" s="23">
        <v>1</v>
      </c>
      <c r="J41" s="26">
        <v>44713</v>
      </c>
      <c r="K41" s="26">
        <v>44876</v>
      </c>
      <c r="L41" s="27" t="s">
        <v>184</v>
      </c>
      <c r="M41" s="28" t="s">
        <v>31</v>
      </c>
      <c r="N41" s="28">
        <v>1</v>
      </c>
      <c r="O41" s="24" t="s">
        <v>185</v>
      </c>
      <c r="P41" s="29">
        <f t="shared" si="1"/>
        <v>1</v>
      </c>
      <c r="Q41" s="24" t="s">
        <v>27</v>
      </c>
      <c r="R41" s="43" t="s">
        <v>253</v>
      </c>
    </row>
    <row r="42" spans="1:18" ht="216" x14ac:dyDescent="0.55000000000000004">
      <c r="A42" s="22">
        <v>31</v>
      </c>
      <c r="B42" s="2" t="s">
        <v>83</v>
      </c>
      <c r="C42" s="2">
        <v>652</v>
      </c>
      <c r="D42" s="2" t="s">
        <v>41</v>
      </c>
      <c r="E42" s="24" t="s">
        <v>24</v>
      </c>
      <c r="F42" s="22">
        <v>1</v>
      </c>
      <c r="G42" s="25" t="s">
        <v>88</v>
      </c>
      <c r="H42" s="2" t="s">
        <v>80</v>
      </c>
      <c r="I42" s="23">
        <v>1</v>
      </c>
      <c r="J42" s="26">
        <v>44713</v>
      </c>
      <c r="K42" s="26">
        <v>44924</v>
      </c>
      <c r="L42" s="27" t="s">
        <v>186</v>
      </c>
      <c r="M42" s="28" t="s">
        <v>31</v>
      </c>
      <c r="N42" s="28">
        <v>1</v>
      </c>
      <c r="O42" s="24" t="s">
        <v>187</v>
      </c>
      <c r="P42" s="29">
        <f t="shared" si="1"/>
        <v>1</v>
      </c>
      <c r="Q42" s="24" t="s">
        <v>27</v>
      </c>
      <c r="R42" s="43" t="s">
        <v>254</v>
      </c>
    </row>
    <row r="43" spans="1:18" ht="216" x14ac:dyDescent="0.55000000000000004">
      <c r="A43" s="22">
        <v>32</v>
      </c>
      <c r="B43" s="2" t="s">
        <v>83</v>
      </c>
      <c r="C43" s="2">
        <v>653</v>
      </c>
      <c r="D43" s="2" t="s">
        <v>23</v>
      </c>
      <c r="E43" s="24" t="s">
        <v>78</v>
      </c>
      <c r="F43" s="22">
        <v>1</v>
      </c>
      <c r="G43" s="25" t="s">
        <v>89</v>
      </c>
      <c r="H43" s="2" t="s">
        <v>90</v>
      </c>
      <c r="I43" s="23">
        <v>1</v>
      </c>
      <c r="J43" s="26">
        <v>44713</v>
      </c>
      <c r="K43" s="26">
        <v>44876</v>
      </c>
      <c r="L43" s="27" t="s">
        <v>212</v>
      </c>
      <c r="M43" s="28" t="s">
        <v>31</v>
      </c>
      <c r="N43" s="28">
        <v>1</v>
      </c>
      <c r="O43" s="24" t="s">
        <v>213</v>
      </c>
      <c r="P43" s="29">
        <f t="shared" si="1"/>
        <v>1</v>
      </c>
      <c r="Q43" s="24" t="s">
        <v>27</v>
      </c>
      <c r="R43" s="43" t="s">
        <v>255</v>
      </c>
    </row>
    <row r="44" spans="1:18" ht="252" x14ac:dyDescent="0.55000000000000004">
      <c r="A44" s="22">
        <v>33</v>
      </c>
      <c r="B44" s="2" t="s">
        <v>91</v>
      </c>
      <c r="C44" s="2">
        <v>656</v>
      </c>
      <c r="D44" s="2" t="s">
        <v>41</v>
      </c>
      <c r="E44" s="24" t="s">
        <v>78</v>
      </c>
      <c r="F44" s="22">
        <v>1</v>
      </c>
      <c r="G44" s="25" t="s">
        <v>113</v>
      </c>
      <c r="H44" s="2" t="s">
        <v>92</v>
      </c>
      <c r="I44" s="23">
        <v>1</v>
      </c>
      <c r="J44" s="26">
        <v>44736</v>
      </c>
      <c r="K44" s="26">
        <v>44809</v>
      </c>
      <c r="L44" s="27" t="s">
        <v>120</v>
      </c>
      <c r="M44" s="28" t="s">
        <v>31</v>
      </c>
      <c r="N44" s="28">
        <v>1</v>
      </c>
      <c r="O44" s="24" t="s">
        <v>210</v>
      </c>
      <c r="P44" s="29">
        <f t="shared" si="1"/>
        <v>1</v>
      </c>
      <c r="Q44" s="24" t="s">
        <v>27</v>
      </c>
      <c r="R44" s="27" t="s">
        <v>215</v>
      </c>
    </row>
    <row r="45" spans="1:18" ht="252" x14ac:dyDescent="0.55000000000000004">
      <c r="A45" s="22">
        <v>34</v>
      </c>
      <c r="B45" s="2" t="s">
        <v>91</v>
      </c>
      <c r="C45" s="2">
        <v>657</v>
      </c>
      <c r="D45" s="2" t="s">
        <v>23</v>
      </c>
      <c r="E45" s="24" t="s">
        <v>78</v>
      </c>
      <c r="F45" s="22">
        <v>1</v>
      </c>
      <c r="G45" s="25" t="s">
        <v>93</v>
      </c>
      <c r="H45" s="2" t="s">
        <v>94</v>
      </c>
      <c r="I45" s="23">
        <v>1</v>
      </c>
      <c r="J45" s="26">
        <v>44736</v>
      </c>
      <c r="K45" s="26">
        <v>44809</v>
      </c>
      <c r="L45" s="27" t="s">
        <v>121</v>
      </c>
      <c r="M45" s="28" t="s">
        <v>31</v>
      </c>
      <c r="N45" s="29">
        <v>1</v>
      </c>
      <c r="O45" s="24" t="s">
        <v>211</v>
      </c>
      <c r="P45" s="30">
        <f>(N45+N46)/2</f>
        <v>1</v>
      </c>
      <c r="Q45" s="31" t="s">
        <v>27</v>
      </c>
      <c r="R45" s="32" t="s">
        <v>215</v>
      </c>
    </row>
    <row r="46" spans="1:18" ht="216" x14ac:dyDescent="0.55000000000000004">
      <c r="A46" s="22">
        <v>35</v>
      </c>
      <c r="B46" s="23" t="s">
        <v>91</v>
      </c>
      <c r="C46" s="22">
        <v>657</v>
      </c>
      <c r="D46" s="23" t="s">
        <v>23</v>
      </c>
      <c r="E46" s="23" t="s">
        <v>78</v>
      </c>
      <c r="F46" s="22">
        <v>2</v>
      </c>
      <c r="G46" s="27" t="s">
        <v>95</v>
      </c>
      <c r="H46" s="23" t="s">
        <v>48</v>
      </c>
      <c r="I46" s="22">
        <v>1</v>
      </c>
      <c r="J46" s="35">
        <v>44736</v>
      </c>
      <c r="K46" s="35">
        <v>44749</v>
      </c>
      <c r="L46" s="27" t="s">
        <v>96</v>
      </c>
      <c r="M46" s="28" t="s">
        <v>31</v>
      </c>
      <c r="N46" s="29">
        <v>1</v>
      </c>
      <c r="O46" s="24" t="s">
        <v>122</v>
      </c>
      <c r="P46" s="30"/>
      <c r="Q46" s="31"/>
      <c r="R46" s="32"/>
    </row>
    <row r="47" spans="1:18" ht="108" x14ac:dyDescent="0.55000000000000004">
      <c r="A47" s="22">
        <v>36</v>
      </c>
      <c r="B47" s="23" t="s">
        <v>132</v>
      </c>
      <c r="C47" s="22">
        <v>715</v>
      </c>
      <c r="D47" s="23" t="s">
        <v>23</v>
      </c>
      <c r="E47" s="22" t="s">
        <v>24</v>
      </c>
      <c r="F47" s="22">
        <v>1</v>
      </c>
      <c r="G47" s="27" t="s">
        <v>133</v>
      </c>
      <c r="H47" s="23" t="s">
        <v>134</v>
      </c>
      <c r="I47" s="22">
        <v>3</v>
      </c>
      <c r="J47" s="35">
        <v>44866</v>
      </c>
      <c r="K47" s="35">
        <v>44963</v>
      </c>
      <c r="L47" s="27" t="s">
        <v>188</v>
      </c>
      <c r="M47" s="28" t="s">
        <v>106</v>
      </c>
      <c r="N47" s="29">
        <v>0</v>
      </c>
      <c r="O47" s="24" t="s">
        <v>226</v>
      </c>
      <c r="P47" s="29">
        <v>0</v>
      </c>
      <c r="Q47" s="24" t="s">
        <v>27</v>
      </c>
      <c r="R47" s="27"/>
    </row>
    <row r="48" spans="1:18" ht="216" x14ac:dyDescent="0.55000000000000004">
      <c r="A48" s="22">
        <v>37</v>
      </c>
      <c r="B48" s="23" t="s">
        <v>126</v>
      </c>
      <c r="C48" s="22">
        <v>716</v>
      </c>
      <c r="D48" s="23" t="s">
        <v>23</v>
      </c>
      <c r="E48" s="22" t="s">
        <v>24</v>
      </c>
      <c r="F48" s="22">
        <v>1</v>
      </c>
      <c r="G48" s="27" t="s">
        <v>127</v>
      </c>
      <c r="H48" s="23" t="s">
        <v>130</v>
      </c>
      <c r="I48" s="22">
        <v>3</v>
      </c>
      <c r="J48" s="35">
        <v>44853</v>
      </c>
      <c r="K48" s="35">
        <v>44900</v>
      </c>
      <c r="L48" s="27" t="s">
        <v>189</v>
      </c>
      <c r="M48" s="28" t="s">
        <v>31</v>
      </c>
      <c r="N48" s="29">
        <v>1</v>
      </c>
      <c r="O48" s="24" t="s">
        <v>190</v>
      </c>
      <c r="P48" s="44">
        <v>1</v>
      </c>
      <c r="Q48" s="45" t="s">
        <v>27</v>
      </c>
      <c r="R48" s="46" t="s">
        <v>252</v>
      </c>
    </row>
    <row r="49" spans="1:18" ht="216" x14ac:dyDescent="0.55000000000000004">
      <c r="A49" s="22">
        <v>38</v>
      </c>
      <c r="B49" s="23" t="s">
        <v>126</v>
      </c>
      <c r="C49" s="22">
        <v>716</v>
      </c>
      <c r="D49" s="23" t="s">
        <v>23</v>
      </c>
      <c r="E49" s="22" t="s">
        <v>24</v>
      </c>
      <c r="F49" s="22">
        <v>2</v>
      </c>
      <c r="G49" s="27" t="s">
        <v>128</v>
      </c>
      <c r="H49" s="23" t="s">
        <v>130</v>
      </c>
      <c r="I49" s="22">
        <v>3</v>
      </c>
      <c r="J49" s="35">
        <v>44853</v>
      </c>
      <c r="K49" s="35">
        <v>44900</v>
      </c>
      <c r="L49" s="27" t="s">
        <v>191</v>
      </c>
      <c r="M49" s="28" t="s">
        <v>31</v>
      </c>
      <c r="N49" s="29">
        <v>1</v>
      </c>
      <c r="O49" s="24" t="s">
        <v>190</v>
      </c>
      <c r="P49" s="47"/>
      <c r="Q49" s="48"/>
      <c r="R49" s="49"/>
    </row>
    <row r="50" spans="1:18" ht="216" x14ac:dyDescent="0.55000000000000004">
      <c r="A50" s="22">
        <v>39</v>
      </c>
      <c r="B50" s="23" t="s">
        <v>126</v>
      </c>
      <c r="C50" s="22">
        <v>716</v>
      </c>
      <c r="D50" s="23" t="s">
        <v>23</v>
      </c>
      <c r="E50" s="22" t="s">
        <v>24</v>
      </c>
      <c r="F50" s="22">
        <v>3</v>
      </c>
      <c r="G50" s="27" t="s">
        <v>129</v>
      </c>
      <c r="H50" s="23" t="s">
        <v>131</v>
      </c>
      <c r="I50" s="22">
        <v>2</v>
      </c>
      <c r="J50" s="35">
        <v>44847</v>
      </c>
      <c r="K50" s="35">
        <v>44900</v>
      </c>
      <c r="L50" s="27" t="s">
        <v>192</v>
      </c>
      <c r="M50" s="28" t="s">
        <v>31</v>
      </c>
      <c r="N50" s="29">
        <v>1</v>
      </c>
      <c r="O50" s="24" t="s">
        <v>190</v>
      </c>
      <c r="P50" s="50"/>
      <c r="Q50" s="51"/>
      <c r="R50" s="52"/>
    </row>
    <row r="51" spans="1:18" ht="144" x14ac:dyDescent="0.55000000000000004">
      <c r="A51" s="22">
        <v>40</v>
      </c>
      <c r="B51" s="2" t="s">
        <v>22</v>
      </c>
      <c r="C51" s="2">
        <v>722</v>
      </c>
      <c r="D51" s="2" t="s">
        <v>41</v>
      </c>
      <c r="E51" s="22" t="s">
        <v>24</v>
      </c>
      <c r="F51" s="22">
        <v>1</v>
      </c>
      <c r="G51" s="27" t="s">
        <v>193</v>
      </c>
      <c r="H51" s="2" t="s">
        <v>65</v>
      </c>
      <c r="I51" s="2">
        <v>2</v>
      </c>
      <c r="J51" s="26">
        <v>45110</v>
      </c>
      <c r="K51" s="26">
        <v>45266</v>
      </c>
      <c r="L51" s="27" t="s">
        <v>228</v>
      </c>
      <c r="M51" s="28" t="s">
        <v>227</v>
      </c>
      <c r="N51" s="28" t="s">
        <v>227</v>
      </c>
      <c r="O51" s="28" t="s">
        <v>227</v>
      </c>
      <c r="P51" s="29">
        <v>0</v>
      </c>
      <c r="Q51" s="24" t="s">
        <v>27</v>
      </c>
      <c r="R51" s="53"/>
    </row>
    <row r="52" spans="1:18" ht="144" x14ac:dyDescent="0.55000000000000004">
      <c r="A52" s="22">
        <v>41</v>
      </c>
      <c r="B52" s="2" t="s">
        <v>22</v>
      </c>
      <c r="C52" s="2">
        <v>723</v>
      </c>
      <c r="D52" s="2" t="s">
        <v>41</v>
      </c>
      <c r="E52" s="22" t="s">
        <v>24</v>
      </c>
      <c r="F52" s="22">
        <v>1</v>
      </c>
      <c r="G52" s="27" t="s">
        <v>135</v>
      </c>
      <c r="H52" s="2" t="s">
        <v>156</v>
      </c>
      <c r="I52" s="2">
        <v>3</v>
      </c>
      <c r="J52" s="26">
        <v>45019</v>
      </c>
      <c r="K52" s="26">
        <v>45266</v>
      </c>
      <c r="L52" s="27" t="s">
        <v>229</v>
      </c>
      <c r="M52" s="28" t="s">
        <v>227</v>
      </c>
      <c r="N52" s="28" t="s">
        <v>227</v>
      </c>
      <c r="O52" s="28" t="s">
        <v>227</v>
      </c>
      <c r="P52" s="29">
        <v>0</v>
      </c>
      <c r="Q52" s="24" t="s">
        <v>27</v>
      </c>
      <c r="R52" s="53"/>
    </row>
    <row r="53" spans="1:18" ht="144" x14ac:dyDescent="0.55000000000000004">
      <c r="A53" s="22">
        <v>42</v>
      </c>
      <c r="B53" s="2" t="s">
        <v>22</v>
      </c>
      <c r="C53" s="2">
        <v>724</v>
      </c>
      <c r="D53" s="2" t="s">
        <v>41</v>
      </c>
      <c r="E53" s="22" t="s">
        <v>24</v>
      </c>
      <c r="F53" s="22">
        <v>1</v>
      </c>
      <c r="G53" s="27" t="s">
        <v>136</v>
      </c>
      <c r="H53" s="2" t="s">
        <v>157</v>
      </c>
      <c r="I53" s="2">
        <v>1</v>
      </c>
      <c r="J53" s="26">
        <v>44942</v>
      </c>
      <c r="K53" s="26">
        <v>44995</v>
      </c>
      <c r="L53" s="27" t="s">
        <v>230</v>
      </c>
      <c r="M53" s="28" t="s">
        <v>227</v>
      </c>
      <c r="N53" s="28" t="s">
        <v>227</v>
      </c>
      <c r="O53" s="28" t="s">
        <v>227</v>
      </c>
      <c r="P53" s="29">
        <v>0</v>
      </c>
      <c r="Q53" s="24" t="s">
        <v>27</v>
      </c>
      <c r="R53" s="53"/>
    </row>
    <row r="54" spans="1:18" ht="144" x14ac:dyDescent="0.55000000000000004">
      <c r="A54" s="22">
        <v>43</v>
      </c>
      <c r="B54" s="2" t="s">
        <v>22</v>
      </c>
      <c r="C54" s="2">
        <v>725</v>
      </c>
      <c r="D54" s="2" t="s">
        <v>41</v>
      </c>
      <c r="E54" s="22" t="s">
        <v>24</v>
      </c>
      <c r="F54" s="22">
        <v>1</v>
      </c>
      <c r="G54" s="27" t="s">
        <v>137</v>
      </c>
      <c r="H54" s="2" t="s">
        <v>45</v>
      </c>
      <c r="I54" s="2">
        <v>1</v>
      </c>
      <c r="J54" s="26">
        <v>45078</v>
      </c>
      <c r="K54" s="26">
        <v>45114</v>
      </c>
      <c r="L54" s="27" t="s">
        <v>231</v>
      </c>
      <c r="M54" s="28" t="s">
        <v>227</v>
      </c>
      <c r="N54" s="28" t="s">
        <v>227</v>
      </c>
      <c r="O54" s="28" t="s">
        <v>227</v>
      </c>
      <c r="P54" s="29">
        <v>0</v>
      </c>
      <c r="Q54" s="24" t="s">
        <v>27</v>
      </c>
      <c r="R54" s="53"/>
    </row>
    <row r="55" spans="1:18" ht="288" x14ac:dyDescent="0.55000000000000004">
      <c r="A55" s="22">
        <v>44</v>
      </c>
      <c r="B55" s="2" t="s">
        <v>22</v>
      </c>
      <c r="C55" s="2">
        <v>726</v>
      </c>
      <c r="D55" s="2" t="s">
        <v>41</v>
      </c>
      <c r="E55" s="22" t="s">
        <v>24</v>
      </c>
      <c r="F55" s="22">
        <v>1</v>
      </c>
      <c r="G55" s="27" t="s">
        <v>138</v>
      </c>
      <c r="H55" s="2" t="s">
        <v>158</v>
      </c>
      <c r="I55" s="2">
        <v>2</v>
      </c>
      <c r="J55" s="26">
        <v>44986</v>
      </c>
      <c r="K55" s="26">
        <v>45051</v>
      </c>
      <c r="L55" s="27" t="s">
        <v>232</v>
      </c>
      <c r="M55" s="28" t="s">
        <v>227</v>
      </c>
      <c r="N55" s="28" t="s">
        <v>227</v>
      </c>
      <c r="O55" s="28" t="s">
        <v>227</v>
      </c>
      <c r="P55" s="29">
        <v>0</v>
      </c>
      <c r="Q55" s="24" t="s">
        <v>27</v>
      </c>
      <c r="R55" s="53"/>
    </row>
    <row r="56" spans="1:18" ht="252" x14ac:dyDescent="0.55000000000000004">
      <c r="A56" s="22">
        <v>45</v>
      </c>
      <c r="B56" s="2" t="s">
        <v>22</v>
      </c>
      <c r="C56" s="2">
        <v>727</v>
      </c>
      <c r="D56" s="2" t="s">
        <v>41</v>
      </c>
      <c r="E56" s="22" t="s">
        <v>24</v>
      </c>
      <c r="F56" s="22">
        <v>1</v>
      </c>
      <c r="G56" s="27" t="s">
        <v>139</v>
      </c>
      <c r="H56" s="2" t="s">
        <v>45</v>
      </c>
      <c r="I56" s="2">
        <v>4</v>
      </c>
      <c r="J56" s="26">
        <v>44942</v>
      </c>
      <c r="K56" s="26">
        <v>45086</v>
      </c>
      <c r="L56" s="27" t="s">
        <v>233</v>
      </c>
      <c r="M56" s="28" t="s">
        <v>227</v>
      </c>
      <c r="N56" s="28" t="s">
        <v>227</v>
      </c>
      <c r="O56" s="28" t="s">
        <v>227</v>
      </c>
      <c r="P56" s="29">
        <v>0</v>
      </c>
      <c r="Q56" s="24" t="s">
        <v>27</v>
      </c>
      <c r="R56" s="53"/>
    </row>
    <row r="57" spans="1:18" ht="144" x14ac:dyDescent="0.55000000000000004">
      <c r="A57" s="22">
        <v>46</v>
      </c>
      <c r="B57" s="2" t="s">
        <v>22</v>
      </c>
      <c r="C57" s="2">
        <v>728</v>
      </c>
      <c r="D57" s="2" t="s">
        <v>23</v>
      </c>
      <c r="E57" s="22" t="s">
        <v>24</v>
      </c>
      <c r="F57" s="22">
        <v>1</v>
      </c>
      <c r="G57" s="27" t="s">
        <v>140</v>
      </c>
      <c r="H57" s="2" t="s">
        <v>159</v>
      </c>
      <c r="I57" s="2">
        <v>1</v>
      </c>
      <c r="J57" s="26">
        <v>44949</v>
      </c>
      <c r="K57" s="26">
        <v>44977</v>
      </c>
      <c r="L57" s="27" t="s">
        <v>234</v>
      </c>
      <c r="M57" s="28" t="s">
        <v>227</v>
      </c>
      <c r="N57" s="28" t="s">
        <v>227</v>
      </c>
      <c r="O57" s="28" t="s">
        <v>227</v>
      </c>
      <c r="P57" s="29">
        <v>0</v>
      </c>
      <c r="Q57" s="24" t="s">
        <v>27</v>
      </c>
      <c r="R57" s="53"/>
    </row>
    <row r="58" spans="1:18" ht="144" x14ac:dyDescent="0.55000000000000004">
      <c r="A58" s="22">
        <v>47</v>
      </c>
      <c r="B58" s="2" t="s">
        <v>22</v>
      </c>
      <c r="C58" s="2">
        <v>728</v>
      </c>
      <c r="D58" s="2" t="s">
        <v>23</v>
      </c>
      <c r="E58" s="22" t="s">
        <v>24</v>
      </c>
      <c r="F58" s="22">
        <v>2</v>
      </c>
      <c r="G58" s="27" t="s">
        <v>141</v>
      </c>
      <c r="H58" s="2" t="s">
        <v>160</v>
      </c>
      <c r="I58" s="2">
        <v>4</v>
      </c>
      <c r="J58" s="26">
        <v>44986</v>
      </c>
      <c r="K58" s="26">
        <v>45212</v>
      </c>
      <c r="L58" s="27" t="s">
        <v>194</v>
      </c>
      <c r="M58" s="28" t="s">
        <v>227</v>
      </c>
      <c r="N58" s="28" t="s">
        <v>227</v>
      </c>
      <c r="O58" s="28" t="s">
        <v>227</v>
      </c>
      <c r="P58" s="29">
        <v>0</v>
      </c>
      <c r="Q58" s="24" t="s">
        <v>27</v>
      </c>
      <c r="R58" s="53"/>
    </row>
    <row r="59" spans="1:18" ht="180" x14ac:dyDescent="0.55000000000000004">
      <c r="A59" s="22">
        <v>48</v>
      </c>
      <c r="B59" s="2" t="s">
        <v>22</v>
      </c>
      <c r="C59" s="2">
        <v>729</v>
      </c>
      <c r="D59" s="2" t="s">
        <v>23</v>
      </c>
      <c r="E59" s="22" t="s">
        <v>24</v>
      </c>
      <c r="F59" s="22">
        <v>1</v>
      </c>
      <c r="G59" s="27" t="s">
        <v>142</v>
      </c>
      <c r="H59" s="2" t="s">
        <v>161</v>
      </c>
      <c r="I59" s="2">
        <v>1</v>
      </c>
      <c r="J59" s="26">
        <v>44942</v>
      </c>
      <c r="K59" s="26">
        <v>44957</v>
      </c>
      <c r="L59" s="27" t="s">
        <v>233</v>
      </c>
      <c r="M59" s="28" t="s">
        <v>227</v>
      </c>
      <c r="N59" s="28" t="s">
        <v>227</v>
      </c>
      <c r="O59" s="28" t="s">
        <v>227</v>
      </c>
      <c r="P59" s="29">
        <v>0</v>
      </c>
      <c r="Q59" s="24" t="s">
        <v>27</v>
      </c>
      <c r="R59" s="53"/>
    </row>
    <row r="60" spans="1:18" ht="144" x14ac:dyDescent="0.55000000000000004">
      <c r="A60" s="22">
        <v>49</v>
      </c>
      <c r="B60" s="2" t="s">
        <v>22</v>
      </c>
      <c r="C60" s="2">
        <v>730</v>
      </c>
      <c r="D60" s="2" t="s">
        <v>23</v>
      </c>
      <c r="E60" s="22" t="s">
        <v>24</v>
      </c>
      <c r="F60" s="22">
        <v>1</v>
      </c>
      <c r="G60" s="27" t="s">
        <v>143</v>
      </c>
      <c r="H60" s="2" t="s">
        <v>162</v>
      </c>
      <c r="I60" s="2">
        <v>1</v>
      </c>
      <c r="J60" s="26">
        <v>45141</v>
      </c>
      <c r="K60" s="26">
        <v>45198</v>
      </c>
      <c r="L60" s="27" t="s">
        <v>235</v>
      </c>
      <c r="M60" s="28" t="s">
        <v>227</v>
      </c>
      <c r="N60" s="28" t="s">
        <v>227</v>
      </c>
      <c r="O60" s="28" t="s">
        <v>227</v>
      </c>
      <c r="P60" s="29">
        <v>0</v>
      </c>
      <c r="Q60" s="24" t="s">
        <v>27</v>
      </c>
      <c r="R60" s="53"/>
    </row>
    <row r="61" spans="1:18" ht="144" x14ac:dyDescent="0.55000000000000004">
      <c r="A61" s="22">
        <v>50</v>
      </c>
      <c r="B61" s="2" t="s">
        <v>22</v>
      </c>
      <c r="C61" s="2">
        <v>730</v>
      </c>
      <c r="D61" s="2" t="s">
        <v>23</v>
      </c>
      <c r="E61" s="22" t="s">
        <v>24</v>
      </c>
      <c r="F61" s="22">
        <v>2</v>
      </c>
      <c r="G61" s="27" t="s">
        <v>144</v>
      </c>
      <c r="H61" s="2" t="s">
        <v>163</v>
      </c>
      <c r="I61" s="2">
        <v>2</v>
      </c>
      <c r="J61" s="26">
        <v>44949</v>
      </c>
      <c r="K61" s="26">
        <v>45015</v>
      </c>
      <c r="L61" s="27" t="s">
        <v>195</v>
      </c>
      <c r="M61" s="28" t="s">
        <v>227</v>
      </c>
      <c r="N61" s="28" t="s">
        <v>227</v>
      </c>
      <c r="O61" s="28" t="s">
        <v>227</v>
      </c>
      <c r="P61" s="29">
        <v>0</v>
      </c>
      <c r="Q61" s="24" t="s">
        <v>27</v>
      </c>
      <c r="R61" s="53"/>
    </row>
    <row r="62" spans="1:18" ht="144" x14ac:dyDescent="0.55000000000000004">
      <c r="A62" s="22">
        <v>51</v>
      </c>
      <c r="B62" s="2" t="s">
        <v>22</v>
      </c>
      <c r="C62" s="2">
        <v>731</v>
      </c>
      <c r="D62" s="2" t="s">
        <v>23</v>
      </c>
      <c r="E62" s="22" t="s">
        <v>24</v>
      </c>
      <c r="F62" s="22">
        <v>1</v>
      </c>
      <c r="G62" s="27" t="s">
        <v>145</v>
      </c>
      <c r="H62" s="2" t="s">
        <v>164</v>
      </c>
      <c r="I62" s="2">
        <v>1</v>
      </c>
      <c r="J62" s="26">
        <v>45110</v>
      </c>
      <c r="K62" s="26">
        <v>45266</v>
      </c>
      <c r="L62" s="27" t="s">
        <v>236</v>
      </c>
      <c r="M62" s="28" t="s">
        <v>227</v>
      </c>
      <c r="N62" s="28" t="s">
        <v>227</v>
      </c>
      <c r="O62" s="28" t="s">
        <v>227</v>
      </c>
      <c r="P62" s="29">
        <v>0</v>
      </c>
      <c r="Q62" s="24" t="s">
        <v>27</v>
      </c>
      <c r="R62" s="53"/>
    </row>
    <row r="63" spans="1:18" ht="144" x14ac:dyDescent="0.55000000000000004">
      <c r="A63" s="22">
        <v>52</v>
      </c>
      <c r="B63" s="2" t="s">
        <v>22</v>
      </c>
      <c r="C63" s="2">
        <v>732</v>
      </c>
      <c r="D63" s="2" t="s">
        <v>23</v>
      </c>
      <c r="E63" s="22" t="s">
        <v>24</v>
      </c>
      <c r="F63" s="22">
        <v>1</v>
      </c>
      <c r="G63" s="27" t="s">
        <v>146</v>
      </c>
      <c r="H63" s="2" t="s">
        <v>165</v>
      </c>
      <c r="I63" s="2">
        <v>2</v>
      </c>
      <c r="J63" s="26">
        <v>45078</v>
      </c>
      <c r="K63" s="26">
        <v>45275</v>
      </c>
      <c r="L63" s="27" t="s">
        <v>237</v>
      </c>
      <c r="M63" s="28" t="s">
        <v>227</v>
      </c>
      <c r="N63" s="28" t="s">
        <v>227</v>
      </c>
      <c r="O63" s="28" t="s">
        <v>227</v>
      </c>
      <c r="P63" s="29">
        <v>0</v>
      </c>
      <c r="Q63" s="24" t="s">
        <v>27</v>
      </c>
      <c r="R63" s="53"/>
    </row>
    <row r="64" spans="1:18" ht="144" x14ac:dyDescent="0.55000000000000004">
      <c r="A64" s="22">
        <v>53</v>
      </c>
      <c r="B64" s="2" t="s">
        <v>22</v>
      </c>
      <c r="C64" s="2">
        <v>732</v>
      </c>
      <c r="D64" s="2" t="s">
        <v>23</v>
      </c>
      <c r="E64" s="22" t="s">
        <v>24</v>
      </c>
      <c r="F64" s="22">
        <v>2</v>
      </c>
      <c r="G64" s="27" t="s">
        <v>147</v>
      </c>
      <c r="H64" s="2" t="s">
        <v>166</v>
      </c>
      <c r="I64" s="2">
        <v>1</v>
      </c>
      <c r="J64" s="26">
        <v>45110</v>
      </c>
      <c r="K64" s="26">
        <v>45168</v>
      </c>
      <c r="L64" s="27" t="s">
        <v>196</v>
      </c>
      <c r="M64" s="28" t="s">
        <v>227</v>
      </c>
      <c r="N64" s="28" t="s">
        <v>227</v>
      </c>
      <c r="O64" s="28" t="s">
        <v>227</v>
      </c>
      <c r="P64" s="29">
        <v>0</v>
      </c>
      <c r="Q64" s="24" t="s">
        <v>27</v>
      </c>
      <c r="R64" s="53"/>
    </row>
    <row r="65" spans="1:18" ht="144" x14ac:dyDescent="0.55000000000000004">
      <c r="A65" s="22">
        <v>54</v>
      </c>
      <c r="B65" s="2" t="s">
        <v>22</v>
      </c>
      <c r="C65" s="2">
        <v>732</v>
      </c>
      <c r="D65" s="2" t="s">
        <v>23</v>
      </c>
      <c r="E65" s="22" t="s">
        <v>24</v>
      </c>
      <c r="F65" s="22">
        <v>3</v>
      </c>
      <c r="G65" s="27" t="s">
        <v>148</v>
      </c>
      <c r="H65" s="2" t="s">
        <v>167</v>
      </c>
      <c r="I65" s="2">
        <v>1</v>
      </c>
      <c r="J65" s="26">
        <v>44942</v>
      </c>
      <c r="K65" s="26">
        <v>44957</v>
      </c>
      <c r="L65" s="27" t="s">
        <v>197</v>
      </c>
      <c r="M65" s="28" t="s">
        <v>227</v>
      </c>
      <c r="N65" s="28" t="s">
        <v>227</v>
      </c>
      <c r="O65" s="28" t="s">
        <v>227</v>
      </c>
      <c r="P65" s="29">
        <v>0</v>
      </c>
      <c r="Q65" s="24" t="s">
        <v>27</v>
      </c>
      <c r="R65" s="53"/>
    </row>
    <row r="66" spans="1:18" ht="144" x14ac:dyDescent="0.55000000000000004">
      <c r="A66" s="22">
        <v>55</v>
      </c>
      <c r="B66" s="2" t="s">
        <v>22</v>
      </c>
      <c r="C66" s="2">
        <v>732</v>
      </c>
      <c r="D66" s="2" t="s">
        <v>23</v>
      </c>
      <c r="E66" s="22" t="s">
        <v>24</v>
      </c>
      <c r="F66" s="22">
        <v>4</v>
      </c>
      <c r="G66" s="27" t="s">
        <v>149</v>
      </c>
      <c r="H66" s="2" t="s">
        <v>168</v>
      </c>
      <c r="I66" s="2">
        <v>1</v>
      </c>
      <c r="J66" s="26">
        <v>44963</v>
      </c>
      <c r="K66" s="26">
        <v>45275</v>
      </c>
      <c r="L66" s="27" t="s">
        <v>198</v>
      </c>
      <c r="M66" s="28" t="s">
        <v>227</v>
      </c>
      <c r="N66" s="28" t="s">
        <v>227</v>
      </c>
      <c r="O66" s="28" t="s">
        <v>227</v>
      </c>
      <c r="P66" s="29">
        <v>0</v>
      </c>
      <c r="Q66" s="24" t="s">
        <v>27</v>
      </c>
      <c r="R66" s="53"/>
    </row>
    <row r="67" spans="1:18" ht="144" x14ac:dyDescent="0.55000000000000004">
      <c r="A67" s="22">
        <v>56</v>
      </c>
      <c r="B67" s="2" t="s">
        <v>22</v>
      </c>
      <c r="C67" s="2">
        <v>733</v>
      </c>
      <c r="D67" s="2" t="s">
        <v>23</v>
      </c>
      <c r="E67" s="22" t="s">
        <v>24</v>
      </c>
      <c r="F67" s="22">
        <v>1</v>
      </c>
      <c r="G67" s="27" t="s">
        <v>150</v>
      </c>
      <c r="H67" s="2" t="s">
        <v>169</v>
      </c>
      <c r="I67" s="2">
        <v>1</v>
      </c>
      <c r="J67" s="26">
        <v>44986</v>
      </c>
      <c r="K67" s="26">
        <v>45078</v>
      </c>
      <c r="L67" s="27" t="s">
        <v>199</v>
      </c>
      <c r="M67" s="28" t="s">
        <v>227</v>
      </c>
      <c r="N67" s="28" t="s">
        <v>227</v>
      </c>
      <c r="O67" s="28" t="s">
        <v>227</v>
      </c>
      <c r="P67" s="29">
        <v>0</v>
      </c>
      <c r="Q67" s="24" t="s">
        <v>27</v>
      </c>
      <c r="R67" s="53"/>
    </row>
    <row r="68" spans="1:18" ht="144" x14ac:dyDescent="0.55000000000000004">
      <c r="A68" s="22">
        <v>57</v>
      </c>
      <c r="B68" s="2" t="s">
        <v>22</v>
      </c>
      <c r="C68" s="2">
        <v>733</v>
      </c>
      <c r="D68" s="2" t="s">
        <v>23</v>
      </c>
      <c r="E68" s="22" t="s">
        <v>24</v>
      </c>
      <c r="F68" s="22">
        <v>2</v>
      </c>
      <c r="G68" s="27" t="s">
        <v>151</v>
      </c>
      <c r="H68" s="2" t="s">
        <v>170</v>
      </c>
      <c r="I68" s="2">
        <v>2</v>
      </c>
      <c r="J68" s="26">
        <v>44986</v>
      </c>
      <c r="K68" s="26">
        <v>45078</v>
      </c>
      <c r="L68" s="27" t="s">
        <v>199</v>
      </c>
      <c r="M68" s="28" t="s">
        <v>227</v>
      </c>
      <c r="N68" s="28" t="s">
        <v>227</v>
      </c>
      <c r="O68" s="28" t="s">
        <v>227</v>
      </c>
      <c r="P68" s="29">
        <v>0</v>
      </c>
      <c r="Q68" s="24" t="s">
        <v>27</v>
      </c>
      <c r="R68" s="53"/>
    </row>
    <row r="69" spans="1:18" ht="144" x14ac:dyDescent="0.55000000000000004">
      <c r="A69" s="22">
        <v>58</v>
      </c>
      <c r="B69" s="2" t="s">
        <v>22</v>
      </c>
      <c r="C69" s="2">
        <v>733</v>
      </c>
      <c r="D69" s="2" t="s">
        <v>23</v>
      </c>
      <c r="E69" s="22" t="s">
        <v>24</v>
      </c>
      <c r="F69" s="22">
        <v>3</v>
      </c>
      <c r="G69" s="27" t="s">
        <v>152</v>
      </c>
      <c r="H69" s="2" t="s">
        <v>171</v>
      </c>
      <c r="I69" s="2">
        <v>1</v>
      </c>
      <c r="J69" s="26">
        <v>44986</v>
      </c>
      <c r="K69" s="26">
        <v>45078</v>
      </c>
      <c r="L69" s="27" t="s">
        <v>199</v>
      </c>
      <c r="M69" s="28" t="s">
        <v>227</v>
      </c>
      <c r="N69" s="28" t="s">
        <v>227</v>
      </c>
      <c r="O69" s="28" t="s">
        <v>227</v>
      </c>
      <c r="P69" s="29">
        <v>0</v>
      </c>
      <c r="Q69" s="24" t="s">
        <v>27</v>
      </c>
      <c r="R69" s="53"/>
    </row>
    <row r="70" spans="1:18" ht="144" x14ac:dyDescent="0.55000000000000004">
      <c r="A70" s="22">
        <v>59</v>
      </c>
      <c r="B70" s="2" t="s">
        <v>22</v>
      </c>
      <c r="C70" s="2">
        <v>734</v>
      </c>
      <c r="D70" s="2" t="s">
        <v>23</v>
      </c>
      <c r="E70" s="22" t="s">
        <v>24</v>
      </c>
      <c r="F70" s="22">
        <v>1</v>
      </c>
      <c r="G70" s="27" t="s">
        <v>153</v>
      </c>
      <c r="H70" s="2" t="s">
        <v>172</v>
      </c>
      <c r="I70" s="2">
        <v>1</v>
      </c>
      <c r="J70" s="26">
        <v>44986</v>
      </c>
      <c r="K70" s="26">
        <v>45078</v>
      </c>
      <c r="L70" s="27" t="s">
        <v>238</v>
      </c>
      <c r="M70" s="28" t="s">
        <v>227</v>
      </c>
      <c r="N70" s="28" t="s">
        <v>227</v>
      </c>
      <c r="O70" s="28" t="s">
        <v>227</v>
      </c>
      <c r="P70" s="29">
        <v>0</v>
      </c>
      <c r="Q70" s="24" t="s">
        <v>27</v>
      </c>
      <c r="R70" s="53"/>
    </row>
    <row r="71" spans="1:18" ht="144" x14ac:dyDescent="0.55000000000000004">
      <c r="A71" s="22">
        <v>60</v>
      </c>
      <c r="B71" s="2" t="s">
        <v>22</v>
      </c>
      <c r="C71" s="2">
        <v>734</v>
      </c>
      <c r="D71" s="2" t="s">
        <v>23</v>
      </c>
      <c r="E71" s="22" t="s">
        <v>24</v>
      </c>
      <c r="F71" s="22">
        <v>2</v>
      </c>
      <c r="G71" s="27" t="s">
        <v>154</v>
      </c>
      <c r="H71" s="2" t="s">
        <v>170</v>
      </c>
      <c r="I71" s="2">
        <v>2</v>
      </c>
      <c r="J71" s="26">
        <v>44986</v>
      </c>
      <c r="K71" s="26">
        <v>45078</v>
      </c>
      <c r="L71" s="27" t="s">
        <v>199</v>
      </c>
      <c r="M71" s="28" t="s">
        <v>227</v>
      </c>
      <c r="N71" s="28" t="s">
        <v>227</v>
      </c>
      <c r="O71" s="28" t="s">
        <v>227</v>
      </c>
      <c r="P71" s="29">
        <v>0</v>
      </c>
      <c r="Q71" s="24" t="s">
        <v>27</v>
      </c>
      <c r="R71" s="53"/>
    </row>
    <row r="72" spans="1:18" ht="144" x14ac:dyDescent="0.55000000000000004">
      <c r="A72" s="22">
        <v>61</v>
      </c>
      <c r="B72" s="2" t="s">
        <v>22</v>
      </c>
      <c r="C72" s="2">
        <v>734</v>
      </c>
      <c r="D72" s="2" t="s">
        <v>23</v>
      </c>
      <c r="E72" s="22" t="s">
        <v>24</v>
      </c>
      <c r="F72" s="22">
        <v>3</v>
      </c>
      <c r="G72" s="27" t="s">
        <v>155</v>
      </c>
      <c r="H72" s="2" t="s">
        <v>171</v>
      </c>
      <c r="I72" s="2">
        <v>1</v>
      </c>
      <c r="J72" s="26">
        <v>44986</v>
      </c>
      <c r="K72" s="26">
        <v>45078</v>
      </c>
      <c r="L72" s="27" t="s">
        <v>199</v>
      </c>
      <c r="M72" s="28" t="s">
        <v>227</v>
      </c>
      <c r="N72" s="28" t="s">
        <v>227</v>
      </c>
      <c r="O72" s="28" t="s">
        <v>227</v>
      </c>
      <c r="P72" s="29">
        <v>0</v>
      </c>
      <c r="Q72" s="24" t="s">
        <v>27</v>
      </c>
      <c r="R72" s="53"/>
    </row>
    <row r="73" spans="1:18" x14ac:dyDescent="0.55000000000000004">
      <c r="A73" s="54"/>
      <c r="B73" s="36"/>
      <c r="C73" s="55"/>
      <c r="D73" s="36"/>
      <c r="E73" s="55"/>
      <c r="F73" s="55"/>
      <c r="G73" s="56"/>
      <c r="H73" s="56"/>
      <c r="I73" s="55"/>
      <c r="J73" s="57"/>
      <c r="K73" s="57"/>
      <c r="L73" s="58"/>
      <c r="M73" s="58"/>
      <c r="N73" s="58"/>
      <c r="O73" s="58"/>
      <c r="P73" s="58"/>
      <c r="Q73" s="58"/>
      <c r="R73" s="58"/>
    </row>
    <row r="74" spans="1:18" x14ac:dyDescent="0.55000000000000004">
      <c r="A74" s="54"/>
      <c r="B74" s="58"/>
      <c r="C74" s="58"/>
      <c r="D74" s="58"/>
      <c r="E74" s="58"/>
      <c r="F74" s="58"/>
      <c r="G74" s="58"/>
      <c r="H74" s="58"/>
      <c r="I74" s="58"/>
      <c r="J74" s="58"/>
      <c r="K74" s="58"/>
      <c r="L74" s="58"/>
      <c r="M74" s="58"/>
      <c r="N74" s="58"/>
      <c r="O74" s="58"/>
      <c r="P74" s="58"/>
      <c r="Q74" s="58"/>
      <c r="R74" s="58"/>
    </row>
    <row r="75" spans="1:18" ht="36.75" thickBot="1" x14ac:dyDescent="0.6">
      <c r="A75" s="54"/>
      <c r="B75" s="58"/>
      <c r="C75" s="58"/>
      <c r="D75" s="58"/>
      <c r="E75" s="58"/>
      <c r="F75" s="58"/>
      <c r="G75" s="58"/>
      <c r="H75" s="58"/>
      <c r="I75" s="58"/>
      <c r="J75" s="58"/>
      <c r="K75" s="58"/>
      <c r="L75" s="58"/>
      <c r="M75" s="58"/>
      <c r="N75" s="58"/>
      <c r="O75" s="58"/>
      <c r="P75" s="58"/>
      <c r="Q75" s="58"/>
      <c r="R75" s="58"/>
    </row>
    <row r="76" spans="1:18" ht="324" customHeight="1" thickBot="1" x14ac:dyDescent="0.6">
      <c r="A76" s="59" t="s">
        <v>245</v>
      </c>
      <c r="B76" s="60"/>
      <c r="C76" s="60"/>
      <c r="D76" s="60"/>
      <c r="E76" s="60"/>
      <c r="F76" s="60"/>
      <c r="G76" s="60"/>
      <c r="H76" s="60"/>
      <c r="I76" s="60"/>
      <c r="J76" s="60"/>
      <c r="K76" s="60"/>
      <c r="L76" s="60"/>
      <c r="M76" s="60"/>
      <c r="N76" s="60"/>
      <c r="O76" s="60"/>
      <c r="P76" s="60"/>
      <c r="Q76" s="60"/>
      <c r="R76" s="61"/>
    </row>
    <row r="77" spans="1:18" ht="36.75" thickBot="1" x14ac:dyDescent="0.6">
      <c r="A77" s="54"/>
      <c r="B77" s="58"/>
      <c r="C77" s="58"/>
      <c r="D77" s="58"/>
      <c r="E77" s="58"/>
      <c r="F77" s="58"/>
      <c r="G77" s="58"/>
      <c r="H77" s="58"/>
      <c r="I77" s="58"/>
      <c r="J77" s="58"/>
      <c r="K77" s="58"/>
      <c r="L77" s="58"/>
      <c r="M77" s="58"/>
      <c r="N77" s="58"/>
      <c r="O77" s="58"/>
      <c r="P77" s="58"/>
      <c r="Q77" s="58"/>
      <c r="R77" s="58"/>
    </row>
    <row r="78" spans="1:18" ht="103.5" customHeight="1" x14ac:dyDescent="0.55000000000000004">
      <c r="A78" s="62" t="s">
        <v>201</v>
      </c>
      <c r="B78" s="63"/>
      <c r="C78" s="64" t="s">
        <v>97</v>
      </c>
      <c r="D78" s="65"/>
      <c r="E78" s="65"/>
      <c r="F78" s="65"/>
      <c r="G78" s="65"/>
      <c r="H78" s="66"/>
      <c r="I78" s="63" t="s">
        <v>200</v>
      </c>
      <c r="J78" s="63"/>
      <c r="K78" s="67" t="s">
        <v>174</v>
      </c>
      <c r="L78" s="68"/>
      <c r="M78" s="68"/>
      <c r="N78" s="68"/>
      <c r="O78" s="63" t="s">
        <v>209</v>
      </c>
      <c r="P78" s="67" t="s">
        <v>175</v>
      </c>
      <c r="Q78" s="68"/>
      <c r="R78" s="69"/>
    </row>
    <row r="79" spans="1:18" ht="120.75" customHeight="1" x14ac:dyDescent="0.55000000000000004">
      <c r="A79" s="70"/>
      <c r="B79" s="71"/>
      <c r="C79" s="72" t="s">
        <v>173</v>
      </c>
      <c r="D79" s="73"/>
      <c r="E79" s="73"/>
      <c r="F79" s="73"/>
      <c r="G79" s="73"/>
      <c r="H79" s="74"/>
      <c r="I79" s="71"/>
      <c r="J79" s="71"/>
      <c r="K79" s="75"/>
      <c r="L79" s="75"/>
      <c r="M79" s="75"/>
      <c r="N79" s="75"/>
      <c r="O79" s="71"/>
      <c r="P79" s="75"/>
      <c r="Q79" s="75"/>
      <c r="R79" s="76"/>
    </row>
    <row r="80" spans="1:18" ht="124.5" customHeight="1" thickBot="1" x14ac:dyDescent="0.6">
      <c r="A80" s="77"/>
      <c r="B80" s="78"/>
      <c r="C80" s="79" t="s">
        <v>98</v>
      </c>
      <c r="D80" s="80"/>
      <c r="E80" s="80"/>
      <c r="F80" s="80"/>
      <c r="G80" s="80"/>
      <c r="H80" s="81"/>
      <c r="I80" s="78"/>
      <c r="J80" s="78"/>
      <c r="K80" s="82"/>
      <c r="L80" s="82"/>
      <c r="M80" s="82"/>
      <c r="N80" s="82"/>
      <c r="O80" s="78"/>
      <c r="P80" s="82"/>
      <c r="Q80" s="82"/>
      <c r="R80" s="83"/>
    </row>
    <row r="81" spans="1:18" ht="36.75" thickBot="1" x14ac:dyDescent="0.6">
      <c r="A81" s="58"/>
      <c r="B81" s="58"/>
      <c r="C81" s="58"/>
      <c r="D81" s="58"/>
      <c r="E81" s="58"/>
      <c r="F81" s="58"/>
      <c r="G81" s="58"/>
      <c r="H81" s="58"/>
      <c r="I81" s="58"/>
      <c r="J81" s="58"/>
      <c r="K81" s="58"/>
      <c r="L81" s="58"/>
      <c r="M81" s="58"/>
      <c r="N81" s="58"/>
      <c r="O81" s="58"/>
      <c r="P81" s="58"/>
      <c r="Q81" s="58"/>
      <c r="R81" s="58"/>
    </row>
    <row r="82" spans="1:18" ht="36.75" thickBot="1" x14ac:dyDescent="0.6">
      <c r="A82" s="84" t="s">
        <v>99</v>
      </c>
      <c r="B82" s="85"/>
      <c r="C82" s="85"/>
      <c r="D82" s="85"/>
      <c r="E82" s="85"/>
      <c r="F82" s="85"/>
      <c r="G82" s="85"/>
      <c r="H82" s="85"/>
      <c r="I82" s="86"/>
      <c r="J82" s="58"/>
      <c r="K82" s="58"/>
      <c r="L82" s="58"/>
      <c r="M82" s="58"/>
      <c r="N82" s="58"/>
      <c r="O82" s="58"/>
      <c r="P82" s="58"/>
      <c r="Q82" s="58"/>
      <c r="R82" s="58"/>
    </row>
    <row r="83" spans="1:18" ht="36.75" thickBot="1" x14ac:dyDescent="0.6">
      <c r="A83" s="87" t="s">
        <v>100</v>
      </c>
      <c r="B83" s="88"/>
      <c r="C83" s="88"/>
      <c r="D83" s="88"/>
      <c r="E83" s="88"/>
      <c r="F83" s="89"/>
      <c r="G83" s="90" t="s">
        <v>101</v>
      </c>
      <c r="H83" s="90"/>
      <c r="I83" s="90" t="s">
        <v>102</v>
      </c>
      <c r="J83" s="58"/>
      <c r="K83" s="58"/>
      <c r="L83" s="58"/>
      <c r="M83" s="58"/>
      <c r="N83" s="58"/>
      <c r="O83" s="58"/>
      <c r="P83" s="58"/>
      <c r="Q83" s="58"/>
      <c r="R83" s="58"/>
    </row>
    <row r="84" spans="1:18" ht="36.75" thickBot="1" x14ac:dyDescent="0.6">
      <c r="A84" s="87" t="s">
        <v>103</v>
      </c>
      <c r="B84" s="88"/>
      <c r="C84" s="88"/>
      <c r="D84" s="88"/>
      <c r="E84" s="88"/>
      <c r="F84" s="89"/>
      <c r="G84" s="91">
        <v>0.9</v>
      </c>
      <c r="H84" s="91"/>
      <c r="I84" s="91">
        <v>1</v>
      </c>
      <c r="J84" s="58"/>
      <c r="K84" s="58"/>
      <c r="L84" s="58"/>
      <c r="M84" s="58"/>
      <c r="N84" s="58"/>
      <c r="O84" s="58"/>
      <c r="P84" s="58"/>
      <c r="Q84" s="58"/>
      <c r="R84" s="58"/>
    </row>
    <row r="85" spans="1:18" ht="36.75" thickBot="1" x14ac:dyDescent="0.6">
      <c r="A85" s="87" t="s">
        <v>104</v>
      </c>
      <c r="B85" s="88"/>
      <c r="C85" s="88"/>
      <c r="D85" s="88"/>
      <c r="E85" s="88"/>
      <c r="F85" s="89"/>
      <c r="G85" s="91">
        <v>0.5</v>
      </c>
      <c r="H85" s="91"/>
      <c r="I85" s="91">
        <v>0.89</v>
      </c>
      <c r="J85" s="58"/>
      <c r="K85" s="58"/>
      <c r="L85" s="58"/>
      <c r="M85" s="58"/>
      <c r="N85" s="58"/>
      <c r="O85" s="58"/>
      <c r="P85" s="58"/>
      <c r="Q85" s="58"/>
      <c r="R85" s="58"/>
    </row>
    <row r="86" spans="1:18" ht="36.75" thickBot="1" x14ac:dyDescent="0.6">
      <c r="A86" s="92" t="s">
        <v>105</v>
      </c>
      <c r="B86" s="93"/>
      <c r="C86" s="93"/>
      <c r="D86" s="93"/>
      <c r="E86" s="93"/>
      <c r="F86" s="94"/>
      <c r="G86" s="91">
        <v>0</v>
      </c>
      <c r="H86" s="91"/>
      <c r="I86" s="91">
        <v>0.49</v>
      </c>
      <c r="J86" s="58"/>
      <c r="K86" s="58"/>
      <c r="L86" s="58"/>
      <c r="M86" s="58"/>
      <c r="N86" s="58"/>
      <c r="O86" s="58"/>
      <c r="P86" s="58"/>
      <c r="Q86" s="58"/>
      <c r="R86" s="58"/>
    </row>
    <row r="87" spans="1:18" x14ac:dyDescent="0.55000000000000004">
      <c r="A87" s="58"/>
      <c r="B87" s="58"/>
      <c r="C87" s="58"/>
      <c r="D87" s="58"/>
      <c r="E87" s="58"/>
      <c r="F87" s="58"/>
      <c r="G87" s="58"/>
      <c r="H87" s="58"/>
      <c r="I87" s="58"/>
      <c r="J87" s="58"/>
      <c r="K87" s="58"/>
      <c r="L87" s="58"/>
      <c r="M87" s="58"/>
      <c r="N87" s="58"/>
      <c r="O87" s="58"/>
      <c r="P87" s="58"/>
      <c r="Q87" s="58"/>
      <c r="R87" s="58"/>
    </row>
  </sheetData>
  <sortState ref="B13:Q104">
    <sortCondition ref="C12:C104"/>
  </sortState>
  <dataConsolidate/>
  <mergeCells count="62">
    <mergeCell ref="P48:P50"/>
    <mergeCell ref="Q48:Q50"/>
    <mergeCell ref="R48:R50"/>
    <mergeCell ref="A8:R8"/>
    <mergeCell ref="Q10:R10"/>
    <mergeCell ref="A10:A11"/>
    <mergeCell ref="G10:G11"/>
    <mergeCell ref="I10:I11"/>
    <mergeCell ref="P10:P11"/>
    <mergeCell ref="D10:D11"/>
    <mergeCell ref="E10:E11"/>
    <mergeCell ref="F10:F11"/>
    <mergeCell ref="J10:J11"/>
    <mergeCell ref="K10:K11"/>
    <mergeCell ref="L10:L11"/>
    <mergeCell ref="M10:O10"/>
    <mergeCell ref="B10:B11"/>
    <mergeCell ref="C10:C11"/>
    <mergeCell ref="H10:H11"/>
    <mergeCell ref="A1:R1"/>
    <mergeCell ref="A2:R2"/>
    <mergeCell ref="A3:R3"/>
    <mergeCell ref="A7:K7"/>
    <mergeCell ref="L7:R7"/>
    <mergeCell ref="P78:R80"/>
    <mergeCell ref="K78:N80"/>
    <mergeCell ref="A76:R76"/>
    <mergeCell ref="A85:F85"/>
    <mergeCell ref="A86:F86"/>
    <mergeCell ref="A82:I82"/>
    <mergeCell ref="A83:F83"/>
    <mergeCell ref="A84:F84"/>
    <mergeCell ref="O78:O80"/>
    <mergeCell ref="I78:J80"/>
    <mergeCell ref="A78:B80"/>
    <mergeCell ref="C78:H78"/>
    <mergeCell ref="C79:H79"/>
    <mergeCell ref="C80:H80"/>
    <mergeCell ref="Q45:Q46"/>
    <mergeCell ref="P45:P46"/>
    <mergeCell ref="R45:R46"/>
    <mergeCell ref="Q25:Q26"/>
    <mergeCell ref="R25:R26"/>
    <mergeCell ref="P25:P26"/>
    <mergeCell ref="P37:P38"/>
    <mergeCell ref="Q37:Q38"/>
    <mergeCell ref="R37:R38"/>
    <mergeCell ref="P27:P28"/>
    <mergeCell ref="Q27:Q28"/>
    <mergeCell ref="R27:R28"/>
    <mergeCell ref="R17:R19"/>
    <mergeCell ref="R15:R16"/>
    <mergeCell ref="R12:R14"/>
    <mergeCell ref="P22:P24"/>
    <mergeCell ref="Q22:Q24"/>
    <mergeCell ref="R22:R24"/>
    <mergeCell ref="Q12:Q14"/>
    <mergeCell ref="P12:P14"/>
    <mergeCell ref="Q15:Q16"/>
    <mergeCell ref="P15:P16"/>
    <mergeCell ref="Q17:Q19"/>
    <mergeCell ref="P17:P19"/>
  </mergeCells>
  <dataValidations count="3">
    <dataValidation type="list" allowBlank="1" showInputMessage="1" showErrorMessage="1" sqref="Q12 Q15 Q17 Q25 Q39:Q45 Q27 Q20:Q22 Q29:Q37 Q47:Q48 Q51:Q72">
      <formula1>"EFECTIVO, NO EFECTIVO, NO APLICA"</formula1>
    </dataValidation>
    <dataValidation type="list" allowBlank="1" showInputMessage="1" showErrorMessage="1" sqref="E12:E45">
      <formula1>"GESTIÓN, CALIDAD"</formula1>
    </dataValidation>
    <dataValidation type="list" allowBlank="1" showInputMessage="1" showErrorMessage="1" sqref="M12:M50">
      <formula1>"SI, NO, EN PROCESO"</formula1>
    </dataValidation>
  </dataValidations>
  <printOptions horizontalCentered="1" verticalCentered="1"/>
  <pageMargins left="0.31496062992125984" right="0.31496062992125984" top="1.1811023622047245" bottom="1.5748031496062993" header="0.19685039370078741" footer="0.19685039370078741"/>
  <pageSetup paperSize="41" scale="16" fitToHeight="0" orientation="landscape" r:id="rId1"/>
  <headerFooter>
    <oddHeader>&amp;C&amp;G</oddHeader>
    <oddFooter>&amp;C&amp;"Arial,Negrita"&amp;20&amp;G
CLASIFICACIÓN DE LA INFORMACIÓN: PÚBLICA
2310300-FT-229 Versión 02</oddFooter>
  </headerFooter>
  <rowBreaks count="7" manualBreakCount="7">
    <brk id="16" max="17" man="1"/>
    <brk id="23" max="17" man="1"/>
    <brk id="29" max="17" man="1"/>
    <brk id="34" max="17" man="1"/>
    <brk id="43" max="17" man="1"/>
    <brk id="55" max="17" man="1"/>
    <brk id="69" max="17" man="1"/>
  </rowBreaks>
  <colBreaks count="1" manualBreakCount="1">
    <brk id="18" max="1048575" man="1"/>
  </colBreaks>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Hoja1</vt:lpstr>
      <vt:lpstr>Hoja1!Área_de_impresión</vt:lpstr>
      <vt:lpstr>Hoja1!Títulos_a_imprimir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Carolina Lozano Ardila</dc:creator>
  <cp:keywords/>
  <dc:description/>
  <cp:lastModifiedBy>Carolina Lozano Ardila</cp:lastModifiedBy>
  <cp:revision/>
  <cp:lastPrinted>2023-01-31T21:08:59Z</cp:lastPrinted>
  <dcterms:created xsi:type="dcterms:W3CDTF">2022-05-02T20:03:02Z</dcterms:created>
  <dcterms:modified xsi:type="dcterms:W3CDTF">2023-02-02T14:45:44Z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ID">
    <vt:i4>332356</vt:i4>
  </property>
</Properties>
</file>