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olly Johanna V\Desktop\SJURIDICA\PUBLICACIONES PÁGINA WEB\2026\PLANES DECRETO 612_ENERO 2026\"/>
    </mc:Choice>
  </mc:AlternateContent>
  <xr:revisionPtr revIDLastSave="0" documentId="13_ncr:1_{8E2526CF-394A-4F14-9604-48C21A3F610A}" xr6:coauthVersionLast="47" xr6:coauthVersionMax="47" xr10:uidLastSave="{00000000-0000-0000-0000-000000000000}"/>
  <bookViews>
    <workbookView xWindow="-108" yWindow="-108" windowWidth="23256" windowHeight="12456" xr2:uid="{5D7266CA-5652-47C3-B45F-44B6A49527F1}"/>
  </bookViews>
  <sheets>
    <sheet name="PTEP 2026-2027" sheetId="2" r:id="rId1"/>
  </sheets>
  <definedNames>
    <definedName name="_xlnm._FilterDatabase" localSheetId="0" hidden="1">'PTEP 2026-2027'!$A$1:$L$3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T66" i="2" l="1"/>
  <c r="Y66" i="2"/>
  <c r="Y65" i="2"/>
  <c r="AT50" i="2"/>
  <c r="Y50" i="2"/>
  <c r="AT43" i="2"/>
  <c r="AT38" i="2"/>
  <c r="AT39" i="2"/>
  <c r="AT40" i="2"/>
  <c r="AT41" i="2"/>
  <c r="AT42" i="2"/>
  <c r="AU50" i="2" l="1"/>
  <c r="Y14" i="2" l="1"/>
  <c r="Y15" i="2"/>
  <c r="AT61" i="2" l="1"/>
  <c r="AT62" i="2"/>
  <c r="AT63" i="2"/>
  <c r="AT64" i="2"/>
  <c r="Y63" i="2"/>
  <c r="Y64" i="2"/>
  <c r="AT60" i="2" l="1"/>
  <c r="Y43" i="2"/>
  <c r="AU43" i="2" s="1"/>
  <c r="Y40" i="2" l="1"/>
  <c r="Y41" i="2"/>
  <c r="Y42" i="2"/>
  <c r="Y39" i="2"/>
  <c r="Y38" i="2"/>
  <c r="AT34" i="2"/>
  <c r="Y34" i="2"/>
  <c r="AT33" i="2"/>
  <c r="Y33" i="2"/>
  <c r="AU33" i="2" l="1"/>
  <c r="AU34" i="2"/>
  <c r="AT80" i="2" l="1"/>
  <c r="Y80" i="2"/>
  <c r="AT37" i="2"/>
  <c r="AT72" i="2"/>
  <c r="Y72" i="2"/>
  <c r="AT70" i="2"/>
  <c r="AT71" i="2"/>
  <c r="Y71" i="2"/>
  <c r="Y70" i="2"/>
  <c r="AT69" i="2"/>
  <c r="Y69" i="2"/>
  <c r="AT68" i="2"/>
  <c r="Y68" i="2"/>
  <c r="AT36" i="2"/>
  <c r="Y36" i="2"/>
  <c r="AT25" i="2"/>
  <c r="Y24" i="2"/>
  <c r="Y25" i="2"/>
  <c r="Y23" i="2"/>
  <c r="Y22" i="2"/>
  <c r="Y17" i="2"/>
  <c r="Y16" i="2"/>
  <c r="AT58" i="2"/>
  <c r="Y58" i="2"/>
  <c r="AT51" i="2"/>
  <c r="Y51" i="2"/>
  <c r="AT49" i="2"/>
  <c r="Y45" i="2"/>
  <c r="AU80" i="2" l="1"/>
  <c r="AU51" i="2"/>
  <c r="AU25" i="2"/>
  <c r="AU36" i="2"/>
  <c r="AU15" i="2"/>
  <c r="AT81" i="2"/>
  <c r="Y81" i="2"/>
  <c r="AT79" i="2"/>
  <c r="Y79" i="2"/>
  <c r="AT78" i="2"/>
  <c r="Y78" i="2"/>
  <c r="Y77" i="2"/>
  <c r="AU77" i="2" s="1"/>
  <c r="Y76" i="2"/>
  <c r="AU76" i="2" s="1"/>
  <c r="AT75" i="2"/>
  <c r="Y75" i="2"/>
  <c r="AT74" i="2"/>
  <c r="Y74" i="2"/>
  <c r="AT73" i="2"/>
  <c r="Y73" i="2"/>
  <c r="AT67" i="2"/>
  <c r="Y67" i="2"/>
  <c r="Y62" i="2"/>
  <c r="Y59" i="2"/>
  <c r="Y61" i="2"/>
  <c r="Y60" i="2"/>
  <c r="AT59" i="2"/>
  <c r="AT57" i="2"/>
  <c r="Y57" i="2"/>
  <c r="AT56" i="2"/>
  <c r="Y56" i="2"/>
  <c r="AT55" i="2"/>
  <c r="Y55" i="2"/>
  <c r="AT54" i="2"/>
  <c r="Y54" i="2"/>
  <c r="AT53" i="2"/>
  <c r="Y53" i="2"/>
  <c r="AT52" i="2"/>
  <c r="Y52" i="2"/>
  <c r="AU52" i="2" s="1"/>
  <c r="Y49" i="2"/>
  <c r="AT48" i="2"/>
  <c r="Y48" i="2"/>
  <c r="AT46" i="2"/>
  <c r="AT47" i="2"/>
  <c r="Y47" i="2"/>
  <c r="Y46" i="2"/>
  <c r="AU45" i="2"/>
  <c r="Y44" i="2"/>
  <c r="AU44" i="2" s="1"/>
  <c r="Y37" i="2"/>
  <c r="AU37" i="2" s="1"/>
  <c r="AT35" i="2"/>
  <c r="AT32" i="2"/>
  <c r="Y35" i="2"/>
  <c r="Y32" i="2"/>
  <c r="Y31" i="2"/>
  <c r="AT31" i="2"/>
  <c r="AT30" i="2"/>
  <c r="Y30" i="2"/>
  <c r="AT29" i="2"/>
  <c r="Y29" i="2"/>
  <c r="Y28" i="2"/>
  <c r="AU28" i="2" s="1"/>
  <c r="Y27" i="2"/>
  <c r="AU27" i="2" s="1"/>
  <c r="AT26" i="2"/>
  <c r="Y26" i="2"/>
  <c r="AU24" i="2"/>
  <c r="AU23" i="2"/>
  <c r="AU22" i="2"/>
  <c r="Y21" i="2"/>
  <c r="AU21" i="2" s="1"/>
  <c r="AT20" i="2"/>
  <c r="Y20" i="2"/>
  <c r="AT19" i="2"/>
  <c r="Y19" i="2"/>
  <c r="AT18" i="2"/>
  <c r="Y18" i="2"/>
  <c r="AU14" i="2"/>
  <c r="AT17" i="2"/>
  <c r="AU17" i="2" s="1"/>
  <c r="AU16" i="2"/>
  <c r="AT13" i="2"/>
  <c r="Y13" i="2"/>
  <c r="AT12" i="2"/>
  <c r="Y12" i="2"/>
  <c r="AT10" i="2"/>
  <c r="AT11" i="2"/>
  <c r="AT9" i="2"/>
  <c r="Y11" i="2"/>
  <c r="Y9" i="2"/>
  <c r="Y10" i="2"/>
  <c r="AU75" i="2" l="1"/>
  <c r="AU11" i="2"/>
  <c r="AU46" i="2"/>
  <c r="AU19" i="2"/>
  <c r="AU53" i="2"/>
  <c r="AU32" i="2"/>
  <c r="AU79" i="2"/>
  <c r="AU10" i="2"/>
  <c r="AU47" i="2"/>
  <c r="AU29" i="2"/>
  <c r="AU30" i="2"/>
  <c r="AU12" i="2"/>
  <c r="AU13" i="2"/>
  <c r="AU9" i="2"/>
  <c r="AU20" i="2"/>
  <c r="AU78" i="2"/>
  <c r="AU31" i="2"/>
  <c r="AU18" i="2"/>
  <c r="AU81" i="2" l="1"/>
  <c r="AU35" i="2"/>
  <c r="AU57" i="2" l="1"/>
  <c r="AU56" i="2"/>
  <c r="AU55" i="2"/>
  <c r="AU54" i="2"/>
  <c r="AU49" i="2"/>
  <c r="AU48" i="2"/>
  <c r="AU58" i="2" l="1"/>
  <c r="AU59" i="2"/>
  <c r="AU62" i="2" l="1"/>
  <c r="AU38" i="2"/>
  <c r="AU39" i="2"/>
  <c r="AU40" i="2"/>
  <c r="AU41" i="2"/>
  <c r="AU42" i="2"/>
  <c r="AU60" i="2"/>
  <c r="AU61" i="2"/>
  <c r="AU63" i="2"/>
  <c r="AU64" i="2"/>
  <c r="AU65" i="2"/>
  <c r="AU66" i="2"/>
  <c r="AU67" i="2"/>
  <c r="AU68" i="2"/>
  <c r="AU69" i="2"/>
  <c r="AU70" i="2"/>
  <c r="AU71" i="2"/>
  <c r="AU72" i="2"/>
  <c r="AU73" i="2"/>
  <c r="AU74" i="2"/>
  <c r="AU26" i="2" l="1"/>
  <c r="AT8" i="2" l="1"/>
  <c r="Y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Dolly Johanna V</author>
  </authors>
  <commentList>
    <comment ref="F14" authorId="0" shapeId="0" xr:uid="{B9DA6236-D320-427E-ACAC-C98583EFCC27}">
      <text>
        <r>
          <rPr>
            <b/>
            <sz val="9"/>
            <color indexed="81"/>
            <rFont val="Tahoma"/>
            <family val="2"/>
          </rPr>
          <t>Dolly Johanna V:</t>
        </r>
        <r>
          <rPr>
            <sz val="9"/>
            <color indexed="81"/>
            <rFont val="Tahoma"/>
            <family val="2"/>
          </rPr>
          <t xml:space="preserve">
Política antifraude y antisoborno
</t>
        </r>
      </text>
    </comment>
    <comment ref="E22" authorId="0" shapeId="0" xr:uid="{7D3F0AEA-20C9-401A-B744-051791CDF48F}">
      <text>
        <r>
          <rPr>
            <b/>
            <sz val="9"/>
            <color indexed="81"/>
            <rFont val="Tahoma"/>
            <family val="2"/>
          </rPr>
          <t>Dolly Johanna V:</t>
        </r>
        <r>
          <rPr>
            <sz val="9"/>
            <color indexed="81"/>
            <rFont val="Tahoma"/>
            <family val="2"/>
          </rPr>
          <t xml:space="preserve">
Para 2027, sería la socializació o divulgación del lineamiento</t>
        </r>
      </text>
    </comment>
    <comment ref="F31" authorId="0" shapeId="0" xr:uid="{10AD3248-C48B-4671-A788-9067CEBFC914}">
      <text>
        <r>
          <rPr>
            <b/>
            <sz val="9"/>
            <color indexed="81"/>
            <rFont val="Tahoma"/>
            <family val="2"/>
          </rPr>
          <t>Dolly Johanna V:</t>
        </r>
        <r>
          <rPr>
            <sz val="9"/>
            <color indexed="81"/>
            <rFont val="Tahoma"/>
            <family val="2"/>
          </rPr>
          <t xml:space="preserve">
Se ajusto esto: Evidencias de las reuniones (presentación o registro de asistencia) por:
Preguntar de acuerdo a la programación si son 4 espacios</t>
        </r>
      </text>
    </comment>
    <comment ref="F62" authorId="0" shapeId="0" xr:uid="{4DB693DB-1612-4009-B74D-1A0EE71AA89C}">
      <text>
        <r>
          <rPr>
            <b/>
            <sz val="9"/>
            <color indexed="81"/>
            <rFont val="Tahoma"/>
            <family val="2"/>
          </rPr>
          <t>Dolly Johanna V:</t>
        </r>
        <r>
          <rPr>
            <sz val="9"/>
            <color indexed="81"/>
            <rFont val="Tahoma"/>
            <family val="2"/>
          </rPr>
          <t xml:space="preserve">
Preguntarle a Andres Gonzalez
</t>
        </r>
      </text>
    </comment>
    <comment ref="H68" authorId="0" shapeId="0" xr:uid="{CC37C88E-87AE-4B8E-8F59-E5B216DC2665}">
      <text>
        <r>
          <rPr>
            <b/>
            <sz val="9"/>
            <color indexed="81"/>
            <rFont val="Tahoma"/>
            <family val="2"/>
          </rPr>
          <t>Dolly Johanna V:</t>
        </r>
        <r>
          <rPr>
            <sz val="9"/>
            <color indexed="81"/>
            <rFont val="Tahoma"/>
            <family val="2"/>
          </rPr>
          <t xml:space="preserve">
1 Audicneia pública, mínimo 4 diálos, 1 por trimestre</t>
        </r>
      </text>
    </comment>
    <comment ref="O68" authorId="0" shapeId="0" xr:uid="{00C79294-BC7B-4983-89C0-59096722FE70}">
      <text>
        <r>
          <rPr>
            <b/>
            <sz val="9"/>
            <color indexed="81"/>
            <rFont val="Tahoma"/>
            <family val="2"/>
          </rPr>
          <t>Dolly Johanna V:</t>
        </r>
        <r>
          <rPr>
            <sz val="9"/>
            <color indexed="81"/>
            <rFont val="Tahoma"/>
            <family val="2"/>
          </rPr>
          <t xml:space="preserve">
Diálogo ciudadno</t>
        </r>
      </text>
    </comment>
    <comment ref="P68" authorId="0" shapeId="0" xr:uid="{FC4248BA-727D-49D9-9EB9-3CA72EDB758F}">
      <text>
        <r>
          <rPr>
            <b/>
            <sz val="9"/>
            <color indexed="81"/>
            <rFont val="Tahoma"/>
            <family val="2"/>
          </rPr>
          <t>Dolly Johanna V:</t>
        </r>
        <r>
          <rPr>
            <sz val="9"/>
            <color indexed="81"/>
            <rFont val="Tahoma"/>
            <family val="2"/>
          </rPr>
          <t xml:space="preserve">
Rendición de cuentas</t>
        </r>
      </text>
    </comment>
    <comment ref="R68" authorId="0" shapeId="0" xr:uid="{2DD7C8D2-04BF-4C06-8311-A58BC7912381}">
      <text>
        <r>
          <rPr>
            <b/>
            <sz val="9"/>
            <color indexed="81"/>
            <rFont val="Tahoma"/>
            <family val="2"/>
          </rPr>
          <t>Dolly Johanna V:</t>
        </r>
        <r>
          <rPr>
            <sz val="9"/>
            <color indexed="81"/>
            <rFont val="Tahoma"/>
            <family val="2"/>
          </rPr>
          <t xml:space="preserve">
Diálogo ciudadano</t>
        </r>
      </text>
    </comment>
    <comment ref="U68" authorId="0" shapeId="0" xr:uid="{D07CA387-43D9-484D-806E-E5F2576BDDBE}">
      <text>
        <r>
          <rPr>
            <b/>
            <sz val="9"/>
            <color indexed="81"/>
            <rFont val="Tahoma"/>
            <family val="2"/>
          </rPr>
          <t>Dolly Johanna V:</t>
        </r>
        <r>
          <rPr>
            <sz val="9"/>
            <color indexed="81"/>
            <rFont val="Tahoma"/>
            <family val="2"/>
          </rPr>
          <t xml:space="preserve">
Diálogo ciudadano
</t>
        </r>
      </text>
    </comment>
    <comment ref="W68" authorId="0" shapeId="0" xr:uid="{2B8871EF-B3F1-4D98-91C9-C5C0FDB3B35C}">
      <text>
        <r>
          <rPr>
            <b/>
            <sz val="9"/>
            <color indexed="81"/>
            <rFont val="Tahoma"/>
            <family val="2"/>
          </rPr>
          <t>Dolly Johanna V:</t>
        </r>
        <r>
          <rPr>
            <sz val="9"/>
            <color indexed="81"/>
            <rFont val="Tahoma"/>
            <family val="2"/>
          </rPr>
          <t xml:space="preserve">
Diálogo ciudadano
</t>
        </r>
      </text>
    </comment>
    <comment ref="AJ68" authorId="0" shapeId="0" xr:uid="{998CD4F9-B659-4DBE-AC70-B59F03B0C15F}">
      <text>
        <r>
          <rPr>
            <b/>
            <sz val="9"/>
            <color indexed="81"/>
            <rFont val="Tahoma"/>
            <family val="2"/>
          </rPr>
          <t>Dolly Johanna V:</t>
        </r>
        <r>
          <rPr>
            <sz val="9"/>
            <color indexed="81"/>
            <rFont val="Tahoma"/>
            <family val="2"/>
          </rPr>
          <t xml:space="preserve">
Diálogo ciudadno</t>
        </r>
      </text>
    </comment>
    <comment ref="AK68" authorId="0" shapeId="0" xr:uid="{36C70241-593D-400F-A033-40DF05612E8F}">
      <text>
        <r>
          <rPr>
            <b/>
            <sz val="9"/>
            <color indexed="81"/>
            <rFont val="Tahoma"/>
            <family val="2"/>
          </rPr>
          <t>Dolly Johanna V:</t>
        </r>
        <r>
          <rPr>
            <sz val="9"/>
            <color indexed="81"/>
            <rFont val="Tahoma"/>
            <family val="2"/>
          </rPr>
          <t xml:space="preserve">
Diálogo ciudadno</t>
        </r>
      </text>
    </comment>
    <comment ref="AM68" authorId="0" shapeId="0" xr:uid="{E0E0F136-10CD-435E-A182-5A3E2686D1D3}">
      <text>
        <r>
          <rPr>
            <b/>
            <sz val="9"/>
            <color indexed="81"/>
            <rFont val="Tahoma"/>
            <family val="2"/>
          </rPr>
          <t>Dolly Johanna V:</t>
        </r>
        <r>
          <rPr>
            <sz val="9"/>
            <color indexed="81"/>
            <rFont val="Tahoma"/>
            <family val="2"/>
          </rPr>
          <t xml:space="preserve">
Diálogo ciudadno</t>
        </r>
      </text>
    </comment>
    <comment ref="AP68" authorId="0" shapeId="0" xr:uid="{AB12EBE9-125C-4C1D-A152-946B9A973DEE}">
      <text>
        <r>
          <rPr>
            <b/>
            <sz val="9"/>
            <color indexed="81"/>
            <rFont val="Tahoma"/>
            <family val="2"/>
          </rPr>
          <t>Dolly Johanna V:</t>
        </r>
        <r>
          <rPr>
            <sz val="9"/>
            <color indexed="81"/>
            <rFont val="Tahoma"/>
            <family val="2"/>
          </rPr>
          <t xml:space="preserve">
Diálogo ciudadno</t>
        </r>
      </text>
    </comment>
    <comment ref="AR68" authorId="0" shapeId="0" xr:uid="{DE6C339F-9AA8-4DA1-899D-0C25F6975185}">
      <text>
        <r>
          <rPr>
            <b/>
            <sz val="9"/>
            <color indexed="81"/>
            <rFont val="Tahoma"/>
            <family val="2"/>
          </rPr>
          <t>Dolly Johanna V:</t>
        </r>
        <r>
          <rPr>
            <sz val="9"/>
            <color indexed="81"/>
            <rFont val="Tahoma"/>
            <family val="2"/>
          </rPr>
          <t xml:space="preserve">
Diálogo ciudadno</t>
        </r>
      </text>
    </comment>
    <comment ref="M72" authorId="0" shapeId="0" xr:uid="{F954E967-5823-42DD-AB8E-A04B358719ED}">
      <text>
        <r>
          <rPr>
            <b/>
            <sz val="9"/>
            <color indexed="81"/>
            <rFont val="Tahoma"/>
            <family val="2"/>
          </rPr>
          <t>Dolly Johanna V:</t>
        </r>
        <r>
          <rPr>
            <sz val="9"/>
            <color indexed="81"/>
            <rFont val="Tahoma"/>
            <family val="2"/>
          </rPr>
          <t xml:space="preserve">
Informe de la estratgia 2025</t>
        </r>
      </text>
    </comment>
    <comment ref="AH72" authorId="0" shapeId="0" xr:uid="{A618126A-501A-4CBE-B08A-9774F552903F}">
      <text>
        <r>
          <rPr>
            <b/>
            <sz val="9"/>
            <color indexed="81"/>
            <rFont val="Tahoma"/>
            <family val="2"/>
          </rPr>
          <t>Dolly Johanna V:</t>
        </r>
        <r>
          <rPr>
            <sz val="9"/>
            <color indexed="81"/>
            <rFont val="Tahoma"/>
            <family val="2"/>
          </rPr>
          <t xml:space="preserve">
Informe de la estrategia 2026</t>
        </r>
      </text>
    </comment>
    <comment ref="G75" authorId="0" shapeId="0" xr:uid="{D5ADEEAB-F2E2-4EEE-BD28-54D1684ABB1F}">
      <text>
        <r>
          <rPr>
            <b/>
            <sz val="9"/>
            <color indexed="81"/>
            <rFont val="Tahoma"/>
            <family val="2"/>
          </rPr>
          <t>Dolly Johanna V:</t>
        </r>
        <r>
          <rPr>
            <sz val="9"/>
            <color indexed="81"/>
            <rFont val="Tahoma"/>
            <family val="2"/>
          </rPr>
          <t xml:space="preserve">
Se entendería que son 4 de acuerdo a la programación??</t>
        </r>
      </text>
    </comment>
  </commentList>
</comments>
</file>

<file path=xl/sharedStrings.xml><?xml version="1.0" encoding="utf-8"?>
<sst xmlns="http://schemas.openxmlformats.org/spreadsheetml/2006/main" count="534" uniqueCount="377">
  <si>
    <t>N°</t>
  </si>
  <si>
    <t>ACCIÓN ESTRATÉGICA</t>
  </si>
  <si>
    <t>ENE</t>
  </si>
  <si>
    <t>FEB</t>
  </si>
  <si>
    <t>MAR</t>
  </si>
  <si>
    <t>ABR</t>
  </si>
  <si>
    <t>MAY</t>
  </si>
  <si>
    <t>JUN</t>
  </si>
  <si>
    <t>JUL</t>
  </si>
  <si>
    <t>AGO</t>
  </si>
  <si>
    <t>SEP</t>
  </si>
  <si>
    <t>OCT</t>
  </si>
  <si>
    <t>NOV</t>
  </si>
  <si>
    <t>DIC</t>
  </si>
  <si>
    <t>TOTAL</t>
  </si>
  <si>
    <t>Participación ciudadana incidente</t>
  </si>
  <si>
    <t>Componente Programático - 5. 
Estrategia Institucional de Lucha Contra la Corrupción</t>
  </si>
  <si>
    <t>TEMÁTICA</t>
  </si>
  <si>
    <t>HERRAMIENTAS O INSTRUMENTOS</t>
  </si>
  <si>
    <t>RECURSOS</t>
  </si>
  <si>
    <t>DEPENDENCIA RESPONSABLE</t>
  </si>
  <si>
    <t>FECHA PROGRAMADA</t>
  </si>
  <si>
    <t>% DE AVANCE A ABRIL DE 2026</t>
  </si>
  <si>
    <t>% DE AVANCE A AGOSTO DE 2026</t>
  </si>
  <si>
    <t>% DE AVANCE A DICIEMBRE DE 2026</t>
  </si>
  <si>
    <t>% DE CUMPLIMI
ENTO</t>
  </si>
  <si>
    <t>DESCRIPCIÓN DE LAS ACCIONES ADELANTADAS</t>
  </si>
  <si>
    <t xml:space="preserve">IMPACTO O INCIDENCIA LOGRADA CON LAS ACCIONES EFECTUADAS </t>
  </si>
  <si>
    <t>NOMBRE DE LA EVIDENCIA</t>
  </si>
  <si>
    <t>INCUMPLIMIENTOS</t>
  </si>
  <si>
    <t>FECHA DE INICIO</t>
  </si>
  <si>
    <t>FECHA FINAL</t>
  </si>
  <si>
    <t>5.1 ADMINISTRACIÓN DE RIESGOS</t>
  </si>
  <si>
    <t>Guía de administración de riesgos - DAFP
Política de administración de riesgos SJD. 2310100-OT-004</t>
  </si>
  <si>
    <t>Humano
Tecnológico</t>
  </si>
  <si>
    <t>Oficina Asesora de Planeación</t>
  </si>
  <si>
    <t>Guía de auditoría interna basada en riesgos para entidades públicas</t>
  </si>
  <si>
    <t>5.1.3 Canales de denuncia</t>
  </si>
  <si>
    <t>Metodología para la operación de canales institucionales de denuncia por actos de corrupción, elaborada por la Secretaría de Transparencia de la Presidencia de la República, de conformidad con la función que le otorgar el artículo 76 de la Ley 1474 de 2011.</t>
  </si>
  <si>
    <t>5.1.4 Debida diligencia</t>
  </si>
  <si>
    <t>Guía para la administración del riesgo y el diseño de controles en entidades públicas</t>
  </si>
  <si>
    <t>5.2 REDES Y ARTICULACIÓN</t>
  </si>
  <si>
    <t>5.2.1 Redes internas</t>
  </si>
  <si>
    <t>5.2.2 Redes externas</t>
  </si>
  <si>
    <t>Inventario único Distrital de Instancias de Coordinación-IUDIC</t>
  </si>
  <si>
    <t>5.3  MODELO DE ESTADO ABIERTO</t>
  </si>
  <si>
    <t>5.3.1 Acceso a la información pública y transparencia</t>
  </si>
  <si>
    <t>Ley 1712 de 2014
Resolución 1519 de 2020</t>
  </si>
  <si>
    <t>5.3.2 Transparencia activa</t>
  </si>
  <si>
    <t>5.3.3 Integridad pública y cultura de la legalidad</t>
  </si>
  <si>
    <t>Código de integridad</t>
  </si>
  <si>
    <t>Decreto 479 de 2024</t>
  </si>
  <si>
    <t>5.3.4 Diálogo y corresponsabilidad</t>
  </si>
  <si>
    <r>
      <rPr>
        <sz val="18"/>
        <color theme="1"/>
        <rFont val="Candara"/>
        <family val="2"/>
      </rPr>
      <t xml:space="preserve">Rendición de cuentas
</t>
    </r>
    <r>
      <rPr>
        <sz val="18"/>
        <color theme="1"/>
        <rFont val="Candara"/>
        <family val="2"/>
      </rPr>
      <t>Lineamientos establecidos en el Manual Único de Rendición de Cuentas – MURC del Departamento Administrativo de la Función Pública, el Protocolo para la Rendición de Cuentas en la Entidades del Distrito, emitido por la Secretaría General de la Alcaldía Mayor de Bogotá y el Modelo Integrado de Planeación y Gestión – MIPG.</t>
    </r>
  </si>
  <si>
    <t>5.4 INICIATIVAS ADICIONALES</t>
  </si>
  <si>
    <t>5.4.1 Racionalización de trámites</t>
  </si>
  <si>
    <t>Guía para la Racionalización de Trámites - DAFP
SUIT</t>
  </si>
  <si>
    <t>5.4.2 Políticas de Servicio a la ciudadanía</t>
  </si>
  <si>
    <t xml:space="preserve">Política Distrital de Servicio a la Ciudadanía 
Manual de Servicio a la Ciudadanía </t>
  </si>
  <si>
    <t>5.4.3 Innovación Pública</t>
  </si>
  <si>
    <t>Documento Técnico Rutas de conocimiento e innovación en las entidades distritales - Secretaría General 2023
 Laboratorio de Innovación
 Pública de Bogotá. (iBO)</t>
  </si>
  <si>
    <t>SEGUIMIENTO CUATRIMESTRAL</t>
  </si>
  <si>
    <t>CRONOGRAMA 2026</t>
  </si>
  <si>
    <t>CRONOGRAMA 2027</t>
  </si>
  <si>
    <t>NOMBRE DEL INDICADOR</t>
  </si>
  <si>
    <t>FÓRMULA DEL INDICADOR</t>
  </si>
  <si>
    <t>Realizar anualmente 2 seguimientos a la Gestión del Riesgo para la Integridad Pública de la Entidad.</t>
  </si>
  <si>
    <t>Seguimientos de Gestión del Riesgo para la Integridad Pública realizados</t>
  </si>
  <si>
    <t>Número seguimientos realizados</t>
  </si>
  <si>
    <t>Oficina de Control Interno</t>
  </si>
  <si>
    <t>Realizar anualmente un seguimiento a los Mecanismos de Transparencia y Acceso a la Información Pública  y accesibilidad web NTC 5854</t>
  </si>
  <si>
    <t xml:space="preserve">Informes de seguimiento realizados a los Mecanismos de Transparencia y Acceso a la Información Pública  y accesibilidad web NTC 5854 realizados y publicados </t>
  </si>
  <si>
    <t>Número de seguimientos realizados y publicados</t>
  </si>
  <si>
    <t>Realizar anualmente un seguimiento a la estrategia de Participación ciudadana y Rendición de Cuentas</t>
  </si>
  <si>
    <t xml:space="preserve">Informes de seguimiento realizados a la estrategia de participación ciudadana y rendición de cuentas </t>
  </si>
  <si>
    <t>Número de seguimientos realizados</t>
  </si>
  <si>
    <t>Realizar 5 seguimientos a la estrategia de racionalización de trámites de la Entidad y registrarlos en el Aplicativo Suit (Periodicidad: Cuatrimestral)</t>
  </si>
  <si>
    <t>Informes de seguimiento realizados a la estrategia de racionalización de trámites</t>
  </si>
  <si>
    <t>Realizar semestralmente un Informe de seguimiento al servicio de Atención al Ciudadano sobre las quejas, sugerencias y reclamos, que incluya evaluación de la norma de accesibilidad NTC6047</t>
  </si>
  <si>
    <t>Informes de seguimiento realizados sobre el servicio de Atención al Ciudadano sobre las quejas, sugerencias y reclamos</t>
  </si>
  <si>
    <t>Mantener actualizada la información de la instancia de participación en la Comisión Distrital Asesora de Política Criminal.</t>
  </si>
  <si>
    <t>Dos (2) Informes de gestión y tres (3) actas de sesiones publicadas anualmente en la sección de transparencia</t>
  </si>
  <si>
    <t>(número de documentos publicados anualmente en la sección de transparencia/5)*100</t>
  </si>
  <si>
    <t>Evidencia de publicaciónde actas e informes anualmente en la sección de transparencia</t>
  </si>
  <si>
    <t>Subsecretaria</t>
  </si>
  <si>
    <t>Llevar a cabo mesas de trabajo con entidades distritales para la construcción conjunta de posición jurídica distrital en materias del resorte tanto del Concejo de Bogotá como de los asuntos inherentes a la competencia normativa del Alcalde Mayor.</t>
  </si>
  <si>
    <t>100% de las mesas de trabajo solicitadas, llevadas a cabo con usuarios de la Dirección Distrital de Doctrina y Asuntos Normativos.</t>
  </si>
  <si>
    <t>Humano</t>
  </si>
  <si>
    <t>Dirección Distrital de Doctrina y Asuntos Normativos</t>
  </si>
  <si>
    <t>Desarrollar mesas de trabajo que faciliten el intercambio de mejores prácticas, experiencias y metodologías con otras entidades, sobre la gobernanza regulatoria.</t>
  </si>
  <si>
    <t>100% de las mesas de trabajo programadas y llevadas a cabo por la Dirección Distrital de Doctrina y Asuntos Normativos.</t>
  </si>
  <si>
    <t>Humano 
Tecnológico</t>
  </si>
  <si>
    <t>Realizar seguimiento a las observaciones ciudadanas recibidas por medio de la plataforma Legalbog.</t>
  </si>
  <si>
    <t>Informe de observaciones ciudadanas</t>
  </si>
  <si>
    <t>Humanos
Tecnológicos
Económicos (recursos del proyecto de inversión -8186)</t>
  </si>
  <si>
    <t>Dirección de Doctrina y Asuntos Normativos</t>
  </si>
  <si>
    <t>Solicitar a las entidades distritales mensualmente las respuestas a las observaciones ciudadanas cuando estas no se hayan emitido.</t>
  </si>
  <si>
    <t>Porcentaje de requerimientos atendidos efectivamente</t>
  </si>
  <si>
    <t>Número de entidades distritales cabeza de sector a las que se realizó el requerimiento / Número total de Entidades Distritales cabeza de sector</t>
  </si>
  <si>
    <t>Humanos
Tecnológicos</t>
  </si>
  <si>
    <t xml:space="preserve">Llevar a cabo espacios de articulación y coordinación en la gestión institucional e interinstitucional para promover el uso de la plataforma Legalbog participa y socializar la estrategia de participación incidente. </t>
  </si>
  <si>
    <t>Número eventos y/o reuniones realizadas</t>
  </si>
  <si>
    <t xml:space="preserve">Realizar una jornada de sensibilización sobre "protección al denunciante o quejoso y a su identidad", dirigida a los servidores públicos y contratistas de la Secretaría Jurídica Distrital </t>
  </si>
  <si>
    <t>Dos (2) jornadas de sensibilización</t>
  </si>
  <si>
    <t>Dirección Distrital de Asuntos Disciplinarios</t>
  </si>
  <si>
    <t>Realizar una jornada de sensibilización sobre "protección al denunciante o quejoso y a su identidad", dirigida a los servidores públicos y contratistas del distrito.</t>
  </si>
  <si>
    <t>Cuatro (4) evaluaciones de designación</t>
  </si>
  <si>
    <t>Número de evaluaciones entregadas</t>
  </si>
  <si>
    <t>Proyectar un lineamiento que defina las generalidades de debida diligencia interna para la identificación, análisis y valoración de riesgos de integridad y transparencia asociados a los procesos misionales y de apoyo.</t>
  </si>
  <si>
    <t>Humano
Tecnológico
financieros</t>
  </si>
  <si>
    <t>Dirección Distrital de Política Jurídica</t>
  </si>
  <si>
    <t>Diseñar y ejecutar un plan anual de sensibilización en integridad, conflictos de interés, transparencia y toma de decisiones éticas, dirigido a la alta dirección de la Secretaría Jurídica Distrital</t>
  </si>
  <si>
    <t>Cumplimiento del plan anual de sensibilización en integridad.</t>
  </si>
  <si>
    <t>(Número de talleres/acciones ejecutadas ÷ Número de talleres/acciones programadas) × 100</t>
  </si>
  <si>
    <t xml:space="preserve"> Talento Humano; medios tecnológicos, Recursos financieros. </t>
  </si>
  <si>
    <t>Realizar jornadas de orientación al cuerpo de abogados sobre transparencia, cultura de la legalidad o lucha anticorrupción</t>
  </si>
  <si>
    <t>Cuatro (4) jornadas de orientación</t>
  </si>
  <si>
    <t>(Numero de jornadas realizadas / numero de jornadas programadas)</t>
  </si>
  <si>
    <t>Realizar una convocatoria de manera bimestral a las entidades que componen el Decreto Distrital No. 479 de 2024 con 15 días de antelación, para tocar asuntos relacionados con el cumplimiento de la sentencia de acción popular 2001-00479</t>
  </si>
  <si>
    <t>Doce (12) reuniones</t>
  </si>
  <si>
    <t>Número de reuniones bimensuales realizadas</t>
  </si>
  <si>
    <t>Acta con sus evidencias, las cuales se reportan en la página https://goo.su/h2B0 de la SJD</t>
  </si>
  <si>
    <t>Dirección Distrital de Gestión Judicial</t>
  </si>
  <si>
    <t>Informar a la ciudadanía los diferentes mecanismos con los que cuenta la Secretaría Juridica para interponer denuncias o presuntos actos de corrupción.</t>
  </si>
  <si>
    <t xml:space="preserve">Publicaciones de piezas graficas a través de redes sociales </t>
  </si>
  <si>
    <t>Número de publicaciones realizadas /Número de Publicaciones programadas</t>
  </si>
  <si>
    <t>Dirección de Gestión Corporativa - Atención a la Ciudadanía</t>
  </si>
  <si>
    <t>Realizar un informe cuatrimestral de seguimiento a la atención del canal telefónico operado por IVC.</t>
  </si>
  <si>
    <t>Seguimiento Canal Telefónico</t>
  </si>
  <si>
    <t>Número de informes radicados/Número de Informes programados</t>
  </si>
  <si>
    <t>Implementación del asistente virtual "Chatico" en la página web de la SJD</t>
  </si>
  <si>
    <t>Asistente virtual Implementado en página web</t>
  </si>
  <si>
    <t>Participar en espacios de articulación interinstitucional e intercambio de conocimientos en temas de atención a la ciudadanía convocados por la Secretaría General y Veeduría Distrital</t>
  </si>
  <si>
    <t>Evidencias de las reuniones (presentación o registro de asistencia)</t>
  </si>
  <si>
    <t>Participación en espacios de articulación institucional</t>
  </si>
  <si>
    <t>Número de participaciones efectivas/ Número de espacios convocados</t>
  </si>
  <si>
    <t>Realizar la solicitud de confirmación o delegación de los gestores de integridad y expedir el listado de gestores de intgridad actualizado</t>
  </si>
  <si>
    <t>Un (1)  Listado de Gestores de Integridad Actualizado</t>
  </si>
  <si>
    <t>Listado de Gestores de Integridad Actualizado y Formalizado</t>
  </si>
  <si>
    <t>Humano
Tecnológicos</t>
  </si>
  <si>
    <t>Dirección de Gestión Corporativa</t>
  </si>
  <si>
    <t>Capacitar a los gestores de integridad de la Entidad en temas de ética y valores</t>
  </si>
  <si>
    <t>Porcentaje de Gestores de Integridad Capacitados</t>
  </si>
  <si>
    <t>Realizar la formulación de la actividades para la Gestión de Integridad, Incorporando las actividades a realizar en el Plan Estrategico del Talento Humano</t>
  </si>
  <si>
    <t>Realizar campañas comunicacionales para fomentar la cultura de Integridad en los servidores públicos y contratistas de la Secretaría Jurídica Distrital.</t>
  </si>
  <si>
    <t>Campañas de comunicación efectuadas</t>
  </si>
  <si>
    <t>Número de campañas de comunicación efectuadas/Número de Campañas programadas</t>
  </si>
  <si>
    <t>Desarrollar actividades de sensibilización y apropiación de los valores en la entidad.</t>
  </si>
  <si>
    <t>Número de actividades de sensibilización y apropiación de los valores desarrolladas/Número de Actividades Planeadas</t>
  </si>
  <si>
    <t>Realizar reunión con los gestores de integridad de acuerdo con lo establecido en el "Articulo 3 de la Resolución 205 de 2021.”.</t>
  </si>
  <si>
    <t>Número de reuniones realizadas/Número de reuniones programadas</t>
  </si>
  <si>
    <t>Aplicar la herramienta de identificación de apropiación de los valores institucionales</t>
  </si>
  <si>
    <t>Resultados de la herramienta aplicada</t>
  </si>
  <si>
    <t>Una (1) herramienta aplicada para identificación de apropiación de los valores institucionales</t>
  </si>
  <si>
    <t>Realizar informe de resultados del plan de trabajo de gestión de integridad, donde se incluya el análisis del nivel de apropiación de los valores institucionales.</t>
  </si>
  <si>
    <t>Informe de resultados</t>
  </si>
  <si>
    <t>Formular en el Plan Operativo Anual una meta asociada con el seguimiento al reporte de la Declaración de bienes y Rentas y Conflictos de Interés</t>
  </si>
  <si>
    <t>Número de metas programadas en el Plan Operativo Anual</t>
  </si>
  <si>
    <t>Plan Institucional de Capacitación - PIC</t>
  </si>
  <si>
    <t>Realizar informe sobre la declaración de bienes y rentas y Conflicto de intereses y presentar los resultados ante el Comité de Gestión y  Desempeño de la Entidad.</t>
  </si>
  <si>
    <t xml:space="preserve">Número de Informes sobre la declaración de Bienes y Rentas y Conflicto de Intereses elaborados y presentados al comité de gestión y desempeño </t>
  </si>
  <si>
    <t>Socializar el procedimiento para el trámite y gestión de conflictos de interés para la Secretaría Jurídica Distrital.</t>
  </si>
  <si>
    <t>Piezas comunicacionales</t>
  </si>
  <si>
    <t>Número de campañas de comunicación efectuadas</t>
  </si>
  <si>
    <t>Promover la participación de los servidores públicos y colaboradores en la realización del curso de integridad, transparencia y lucha contra la corrupción, ofertado por el DAFP</t>
  </si>
  <si>
    <t>Realizar sensibilizaciones sobre conflictos de interés y su respectiva declaración, en el marco del Plan Institucional de Capacitaciones.</t>
  </si>
  <si>
    <t>Realizar el seguimiento a la presentación de la declaración anual de bienes y rentas, la declaración de conflictos de interés, por parte de los servidores y colaboradores de la Entidad en el aplicativo SIDEAP.</t>
  </si>
  <si>
    <t>(Número de seguimientos realizados / Número de seguimientos programados) * 100</t>
  </si>
  <si>
    <t>Desarrollar sensibilizaciones transversales sobre las funciones de la Secretaría Jurídica Distrital</t>
  </si>
  <si>
    <t xml:space="preserve">Jornadas de Sensibilización </t>
  </si>
  <si>
    <t>Número de sensibilizaciones realizadas / Número de Sesibilizaciones programadas</t>
  </si>
  <si>
    <t>Talento Humano
Tecnológico</t>
  </si>
  <si>
    <t>Elaboración de plantilla tipo para responder peticiones integrada al Sistema de Gestión de Calidad</t>
  </si>
  <si>
    <t>Plantilla tipo para atención de PQRS</t>
  </si>
  <si>
    <t>Actualizar la guía para la atención de derechos de petición donde se establezcan aspectos normativos esenciales y las recomendaciones para un adecuado manejo de las peticiones por los diferentes canales de recepción</t>
  </si>
  <si>
    <t xml:space="preserve">Guia orientadora para la atención de Derechos de Petición </t>
  </si>
  <si>
    <t>Convocar a los gestores designados por las dependencias de la Secretaría Jurídica Distrital para que participen en las capacitaciones funcionales sobre el manejo de Sistema para la Gestión de Peticiones Ciudadanas</t>
  </si>
  <si>
    <t xml:space="preserve">Número de Convocatorias realizadas/ Número de capacitaciones ofertadas por la Secretaría General sobre el manejo de Bogotá te Escucha </t>
  </si>
  <si>
    <t>Actualizar y difundir el portafolio de productos y servicios de la entidad por diferentes mecanismos.</t>
  </si>
  <si>
    <t>Número de difusiones del portafolio de bienes y servicios</t>
  </si>
  <si>
    <t>Difusiones realizadas (Piezas comunicacionales)</t>
  </si>
  <si>
    <t>Elaborar y remitir oficio semestral a las dependencias misionales solicitando informar si, a partir de sus metodologías internas y puntos de control, se han identificado Productos No Conformes, así como la forma de detección y los registros asociados, y efectuar seguimiento posterior, cuando aplique, para promover y verificar su reporte, documentación y tratamiento en el aplicativo SMART, conforme al procedimiento interno.</t>
  </si>
  <si>
    <t>Dos (2) seguimientos semestrales realizados para verificar, cuando aplique, la identificación y documentación de Productos No Conformes en el aplicativo SMART.</t>
  </si>
  <si>
    <t>Número de seguimientos realizados para verificar  la identificación y documentación de Productos No Conformes en SMART / Número de seguimientos programados en la vigencia.</t>
  </si>
  <si>
    <t>Número de reuniones grupo de gestión del conocimiento y la innovación realizadas</t>
  </si>
  <si>
    <t>Número de participaciones en eventos de innovación</t>
  </si>
  <si>
    <t>Correo electrónico
Memorias del evento</t>
  </si>
  <si>
    <t xml:space="preserve">Número de participaciones en redes de conocimiento, comunidades de práctica o equipos transversales </t>
  </si>
  <si>
    <t>Registro de asistencia
Memorias del evento</t>
  </si>
  <si>
    <r>
      <rPr>
        <sz val="14"/>
        <rFont val="Candara"/>
        <family val="2"/>
      </rPr>
      <t>Proyectar</t>
    </r>
    <r>
      <rPr>
        <sz val="14"/>
        <color rgb="FFFF0000"/>
        <rFont val="Candara"/>
        <family val="2"/>
      </rPr>
      <t xml:space="preserve"> </t>
    </r>
    <r>
      <rPr>
        <sz val="14"/>
        <color theme="1"/>
        <rFont val="Candara"/>
        <family val="2"/>
      </rPr>
      <t>un lineamiento que defina la gestión efectiva y seguimiento de la información obtenida en los reportes de conflictos de intereses, que permita la generación de alertas oportunas y se garantice un impacto real en la prevención de corrupción.</t>
    </r>
  </si>
  <si>
    <r>
      <rPr>
        <b/>
        <sz val="14"/>
        <color theme="1"/>
        <rFont val="Candara"/>
        <family val="2"/>
      </rPr>
      <t>Porcentaje de avance</t>
    </r>
    <r>
      <rPr>
        <sz val="14"/>
        <color theme="1"/>
        <rFont val="Candara"/>
        <family val="2"/>
      </rPr>
      <t xml:space="preserve"> = (número de mesas realizadas / número de mesas planeadas) * 100</t>
    </r>
  </si>
  <si>
    <r>
      <rPr>
        <b/>
        <sz val="14"/>
        <color theme="1"/>
        <rFont val="Candara"/>
        <family val="2"/>
      </rPr>
      <t>Porcentaje de avance</t>
    </r>
    <r>
      <rPr>
        <sz val="14"/>
        <color theme="1"/>
        <rFont val="Candara"/>
        <family val="2"/>
      </rPr>
      <t xml:space="preserve"> = (número de informes realizados / número de informes planeados) * 100</t>
    </r>
  </si>
  <si>
    <r>
      <rPr>
        <b/>
        <sz val="14"/>
        <color theme="1"/>
        <rFont val="Candara"/>
        <family val="2"/>
      </rPr>
      <t>Porcentaje de avance</t>
    </r>
    <r>
      <rPr>
        <sz val="14"/>
        <color theme="1"/>
        <rFont val="Candara"/>
        <family val="2"/>
      </rPr>
      <t xml:space="preserve"> = (Número de entidades distritales cabeza de sector a las que se realizó el requerimiento / Número total de Entidades Distritales cabeza de sector) * 100</t>
    </r>
  </si>
  <si>
    <r>
      <rPr>
        <b/>
        <sz val="14"/>
        <color theme="1"/>
        <rFont val="Candara"/>
        <family val="2"/>
      </rPr>
      <t>Porcentaje de avance</t>
    </r>
    <r>
      <rPr>
        <sz val="14"/>
        <color theme="1"/>
        <rFont val="Candara"/>
        <family val="2"/>
      </rPr>
      <t xml:space="preserve"> = (número de reuniones realizadas / número de reuniones planeadas) * 100</t>
    </r>
  </si>
  <si>
    <t>Una (1)  política integral de administración de riesgos aprobada y socializada</t>
  </si>
  <si>
    <t>Realizar  sensibilización sobre  la Política de Administración del riesgo en la entidad.</t>
  </si>
  <si>
    <t>Realizar monitoreo a los riesgos identificados en la periodicidad establecida.</t>
  </si>
  <si>
    <t xml:space="preserve">Dos (2) sensibilizaciones sobre la política integral de gestión del riesgo </t>
  </si>
  <si>
    <t>Inicio</t>
  </si>
  <si>
    <t>Final</t>
  </si>
  <si>
    <t>Tres (3) monitoreos anuales</t>
  </si>
  <si>
    <t>Publicar los reportes de monitoreo a los riesgos en el menú Transparencia y acceso a la información pública de la página web de la Entidad.</t>
  </si>
  <si>
    <t>Cinco (5)  publicaciones</t>
  </si>
  <si>
    <t>Cuatro (4) informes de seguimiento realizados sobre la Gestión del Riesgo para la Integridad Pública de la Entidad.</t>
  </si>
  <si>
    <t>Total programación vigencias 2026 - 2027</t>
  </si>
  <si>
    <t xml:space="preserve">Cuatro (4) publicaciones de piezas graficas a través de redes sociales </t>
  </si>
  <si>
    <t>Seis (6) informes cuatrimestrales</t>
  </si>
  <si>
    <t>Asistente virtual "chatico" Implementado en página web</t>
  </si>
  <si>
    <t>Porcentaje de avance del asistente virtual "Chatico" implementado</t>
  </si>
  <si>
    <t>Liderar la creación de red interna para la gestión de la Entidad</t>
  </si>
  <si>
    <t>Un (1) lineamiento general de debida diligencia interna</t>
  </si>
  <si>
    <t>Un (1) lineamiento  para la Gestión Efectiva de Conflictos de Intereses</t>
  </si>
  <si>
    <t>Lineamiento elaborado</t>
  </si>
  <si>
    <t>Una (1) red interna creada en la Entidad</t>
  </si>
  <si>
    <t>Oficina Asesora de Planeación
Todos los procesos</t>
  </si>
  <si>
    <t xml:space="preserve">Alimentar y actualizar (si se requiere) el Mapa de redes y articulación, de las redes externas en que participa la entidad, atendiendo los aspectos señalados en el anexo del Decreto 1122 de 2024 </t>
  </si>
  <si>
    <t>Un (1) mapa de redes y articulación actualizado</t>
  </si>
  <si>
    <t>Evaluar si se ha designado a la DDAD, en la participación de nuevos Comités o instancias, con la finalidad de mantener actualizadas las redes externas relativas a temas disciplinarios.</t>
  </si>
  <si>
    <t>Cuatro (4) espacios de articulación interinstitucional donde se participa</t>
  </si>
  <si>
    <t>Dos (2) informes de seguimiento publicados  sobre los Mecanismos de Transparencia y Acceso a la Información Pública  y accesibilidad web NTC 5854</t>
  </si>
  <si>
    <t>Cuatro (4) difusiones del portafolio de productos y servicios realizadas</t>
  </si>
  <si>
    <t>Un (1) monitoreo de cumplimiento</t>
  </si>
  <si>
    <t>Un (1) plan ejecutado y reporte consolidado de participantes, temáticas y resultados.</t>
  </si>
  <si>
    <t xml:space="preserve">Un (1) Plan Estrategico del Talento Humano con las actividades de Gestión de Integridad Programadas
</t>
  </si>
  <si>
    <t>Actividades de sensibilización efecuatadas</t>
  </si>
  <si>
    <t xml:space="preserve"> Una (1) meta programada en el Plan Operativo Anual</t>
  </si>
  <si>
    <t>Plan Operativo Anual con la meta asociada</t>
  </si>
  <si>
    <t>Dos (2) informes de seguimiento sobre la estrategia de participación ciudadana y Rendición de Cuentas publicados</t>
  </si>
  <si>
    <t>Cinco (5) informes de seguimiento a la estrategia de racionalización de trámites realizados y registrados en el Aplicativo Suit</t>
  </si>
  <si>
    <t>Cuatro (4) informes sobre el servicio de Atención al Ciudadano sobre las quejas, sugerencias y reclamos publicado</t>
  </si>
  <si>
    <t>Veinte (20) campañas de comunicación efectuadas</t>
  </si>
  <si>
    <t>Seis (6) actividades de sensibilización y apropiación de los valores desarrolladas</t>
  </si>
  <si>
    <t xml:space="preserve">Ocho (8) reuniones realizadas con los gestores de integridad </t>
  </si>
  <si>
    <t xml:space="preserve">Cuatro (4) Informes sobre la declaración de Bienes y Rentas y Conflicto de Intereses elaborado presentado al comité de gestión y desempeño </t>
  </si>
  <si>
    <t>Veinte (20) piezas comunicacionales para la participación en el curso de de integridad, transparencia y lucha contra la corrupción, ofertado por el DAFP</t>
  </si>
  <si>
    <t>Cuatro (4) sensibilizaciones sobre conflictos de interés</t>
  </si>
  <si>
    <t xml:space="preserve">Cuatro (4) reuniones del grupo Gestión del  Conocimiento e Innovación 	</t>
  </si>
  <si>
    <t>Dos (2) participaciones en diferentes redes del conocimiento, comunidades de práctica o equipos transversales</t>
  </si>
  <si>
    <t>Participar activamente (al año) en al menos una (1) red de conocimiento, comunidades de práctica o equipos transversales para intercambiar experiencias, fomentar el aprendizaje y la innovación pública</t>
  </si>
  <si>
    <t xml:space="preserve"> PRODUCTO /RESULTADO ESPERADO
2026 - 2027</t>
  </si>
  <si>
    <t>ACTIVIDAD /
ACCIÓN OPERACIONAL</t>
  </si>
  <si>
    <t>Sistema de Gestión de Riesgos para la Integridad Pública</t>
  </si>
  <si>
    <t xml:space="preserve">Revisar, validar y actualizar las políticas de riesgos relacionados con la integridad pública. </t>
  </si>
  <si>
    <t xml:space="preserve">Avance en la actualización de las políticas de riesgos asociados a la integridad pública </t>
  </si>
  <si>
    <t xml:space="preserve">Humano Tecnológico </t>
  </si>
  <si>
    <t xml:space="preserve">Oficina Asesora de Planeación </t>
  </si>
  <si>
    <t xml:space="preserve">Crear, revisar, validar y actualizar procedimientos y lineamientos </t>
  </si>
  <si>
    <t xml:space="preserve"> Nueve (9) procedimientos, lineamientos y manuales para prevenir y gestionar riesgos relacionados con la integridad pública </t>
  </si>
  <si>
    <t xml:space="preserve">Avance en la actualización de procedimientos, lineamientos y manuales para prevenir y gestionar riesgos relacionados con la integridad pública </t>
  </si>
  <si>
    <t xml:space="preserve">Humano tecnológico </t>
  </si>
  <si>
    <t>Implementar la debida diligencia para conocimiento de contra partes</t>
  </si>
  <si>
    <t xml:space="preserve">Una (1) implementación de debida diligencia </t>
  </si>
  <si>
    <t xml:space="preserve">Avance en la implementación de debida diligencia para el conocimiento de contra partes </t>
  </si>
  <si>
    <t>Cumplimiento de sensibilizaciones sobre la Política Integral de Gestión del Riesgo</t>
  </si>
  <si>
    <t>Número de sensibilizaciones realizadas / Número de sensibilizaciones programadas ​×100</t>
  </si>
  <si>
    <t>Cumplimiento del monitoreo de riesgos en la periodicidad establecida</t>
  </si>
  <si>
    <t>Número de monitoreos realizados</t>
  </si>
  <si>
    <t>Publicación de los reportes de monitoreo de riesgos en la página web institucional</t>
  </si>
  <si>
    <t>Número de publicaciones de monitoreo realizadas</t>
  </si>
  <si>
    <t>Conformación y puesta en funcionamiento de la red interna de gestión</t>
  </si>
  <si>
    <t>Oficina Asesora de Planeación
Todos los procesos que tienen participación</t>
  </si>
  <si>
    <t>Actualización del Mapa de redes y articulación de las redes externas de la Entidad</t>
  </si>
  <si>
    <t xml:space="preserve">Dos (2) capacitaciones a los Gestores de integridad </t>
  </si>
  <si>
    <r>
      <t xml:space="preserve">Dos  </t>
    </r>
    <r>
      <rPr>
        <sz val="14"/>
        <rFont val="Candara"/>
        <family val="2"/>
      </rPr>
      <t>(2)</t>
    </r>
    <r>
      <rPr>
        <sz val="14"/>
        <color rgb="FFFF0000"/>
        <rFont val="Candara"/>
        <family val="2"/>
      </rPr>
      <t xml:space="preserve"> </t>
    </r>
    <r>
      <rPr>
        <sz val="14"/>
        <color theme="1"/>
        <rFont val="Candara"/>
        <family val="2"/>
      </rPr>
      <t xml:space="preserve">políticas de riesgos relacionados con la integridad pública  </t>
    </r>
  </si>
  <si>
    <t>Reuniones realizadas</t>
  </si>
  <si>
    <t>Porcentaje de cumplimiento de la herramienta aplicada</t>
  </si>
  <si>
    <t>Número de gestores capacitados / Número de gestores designados)*100.</t>
  </si>
  <si>
    <t>Número de gestores de integridad actualizado</t>
  </si>
  <si>
    <t>Informes sobre declaración de bienes y rentas y conflicto de interés</t>
  </si>
  <si>
    <t>Sensibilizaciones realizadas</t>
  </si>
  <si>
    <t>Número de sensibilizaciones efectuadas sobre conflictos de interés</t>
  </si>
  <si>
    <t>Jornadas de orientación realizadas</t>
  </si>
  <si>
    <t>Elaborar  los informes de resultados de los espacios de Rendición de cuentas y diálogos ciudadanos.</t>
  </si>
  <si>
    <t>Cumplimiento de la planeación de los espacios de Rendición de Cuentas y diálogos ciudadanos</t>
  </si>
  <si>
    <t>(Número de espacios de Rendición de Cuentas y diálogos ciudadanos planeados conforme a la Circular 004 de 2024 ÷ Número total de espacios programados) × 100</t>
  </si>
  <si>
    <t>Cumplimiento en la elaboración de informes de resultados de los espacios de Rendición de Cuentas y diálogos ciudadanos</t>
  </si>
  <si>
    <t>(Número de informes de resultados elaborados y formalizados ÷ Número total de espacios de Rendición de Cuentas y diálogos ciudadanos realizados) × 100</t>
  </si>
  <si>
    <t>(Número de piezas gráficas elaboradas y divulgadas ÷ Número de piezas gráficas programadas) × 100</t>
  </si>
  <si>
    <t>Divulgar mediante piezas gráficas el proceso de rendición de cuentas y diálogos ciudadanos.</t>
  </si>
  <si>
    <t>Cuatro (4)  piezas gráficas divulgando los espacios de rendición de cuentas y diálogos ciudadnos</t>
  </si>
  <si>
    <t>informes de resultados de la Estrategia de Rendición de Cuentas por vigencia</t>
  </si>
  <si>
    <t>Número de informes de resultados elaborados y formalizados por vigencia</t>
  </si>
  <si>
    <t>Realizar la planeación de los espacios de Audiencia pública de Rendición de Cuentas y diálogos ciudadanos de acuerdo a los lineamientos de la Circular 004 de 2024. expedida por la Veeduría Distrital.</t>
  </si>
  <si>
    <t>Un (1) cronograma con la programación de los diferentes espacios de Rendición de cuentas y Diálogos ciudadanos (10 espacios)</t>
  </si>
  <si>
    <t>Diez (10) indormes de resultados de los espacios de Rendición de cuentas y Diálogos ciudadanos</t>
  </si>
  <si>
    <t>Diseño y divulgación de la Estrategia de Rendición de Cuentas 2025 de la SJD</t>
  </si>
  <si>
    <t>Número de estregias diseñadas y divulgadas</t>
  </si>
  <si>
    <t>Número de piezas gráficas divulgadas</t>
  </si>
  <si>
    <t xml:space="preserve">Dos (2) informes de resultados de la estrategia de Rendición de Cuentas y Participación Ciudadana </t>
  </si>
  <si>
    <t>Elaborar un informe de resultados de la estrategia de rendición de cuentas y Participación Ciudadana para cada una de las vigencias (2025 y 2026)</t>
  </si>
  <si>
    <t>Actualización de la Política de Administración de Riesgos</t>
  </si>
  <si>
    <t>Revisar, actualizar (si se requiere) y aprobar la Política integral de Administración de Riesgos, alineada con la Guía de Riesgos del DAFP (Versión 7) y demás lineamientos aplicables.</t>
  </si>
  <si>
    <t>Número de políticas de riesgos actualizadas y aprobadas</t>
  </si>
  <si>
    <t>Jornadas de sensibilización efectuadas</t>
  </si>
  <si>
    <t xml:space="preserve">Número de jornadas de sensilización u orientación efectuadas </t>
  </si>
  <si>
    <t>Número de lineamiento elaborados</t>
  </si>
  <si>
    <t>Núemero de redes internas creadas</t>
  </si>
  <si>
    <t xml:space="preserve">Número de actualizaciones del mapa de redes externas </t>
  </si>
  <si>
    <t>Mesas de trabajo realizadas</t>
  </si>
  <si>
    <t>Evaluaciones entregadas</t>
  </si>
  <si>
    <t>Seguimientos realizados para identificar y cuando aplique, documentar los Productos No Conformes en SMART</t>
  </si>
  <si>
    <t>Cumplimiento en el reporte de los requerimientos del Índice de Transparencia y Acceso a la Información – ITA</t>
  </si>
  <si>
    <t>Número de requerimientos del ITA reportados</t>
  </si>
  <si>
    <t>Reportar el cumplimiento de los requerimientos solicitados en el Indice de Transparencia y Acceso a la Información - ITA para cada vigencia</t>
  </si>
  <si>
    <t>Actividades de Gestión de Integridad formuladas e incorporadas en el Plan Estratégico del Talento Humano</t>
  </si>
  <si>
    <t>Número de planes estratégicos de Talento Humano con actividades de gestión de integridad</t>
  </si>
  <si>
    <t>Número de informes de resultados del plan de tranajo de gestión de integridad</t>
  </si>
  <si>
    <t>Dos (2) informes de resultados elaborado</t>
  </si>
  <si>
    <t>Número de planes institucionales de capacitación</t>
  </si>
  <si>
    <t>Programar para cada vigencia en el plan Institucional de Capacitaciones procesos de formación asociados con integridad, ética de lo público o conflicto de intereses, dirigidos a todos los servidores</t>
  </si>
  <si>
    <t>Un (1) Plan Institucional de Capacitación con los procesos de formación programados para cada vigencia</t>
  </si>
  <si>
    <t>Veinte (20) piezas comunicacionales con los seguimientos a la entrega de la declaración anual de bienes y rentas y la declaración de conflictos de interés, por parte de los servidores y colaboradores de la Entidad, efectuados</t>
  </si>
  <si>
    <t>Seguimientos realizados y diculgados mediante piezas comunicacionales</t>
  </si>
  <si>
    <t>Cuatro (4) sensibilizaciones sobre las funciones de la Secretaría Jurídica Distrital</t>
  </si>
  <si>
    <t>Una (1) Plantilla tipo para atención de PQRS formalizada</t>
  </si>
  <si>
    <t>Número de plantillas elaboradas</t>
  </si>
  <si>
    <t>Una (1) Guia orientadora para la atención de Derechos de Petición formalizada</t>
  </si>
  <si>
    <t>Número de guías orientadoras actualizadas</t>
  </si>
  <si>
    <t>Capacitaciones realizadas</t>
  </si>
  <si>
    <t>Seis (6) Convocatorias a capacitaciones manejo Bogotá te Escucha</t>
  </si>
  <si>
    <t>Participar en al menos un evento de innovación en cada vigencia</t>
  </si>
  <si>
    <t>Una (1) Participación de la Entidad en un evento de innovación por viegencia</t>
  </si>
  <si>
    <t xml:space="preserve">
5.1.1 y 5.1.2 Gestión de riesgos para la integridad pública</t>
  </si>
  <si>
    <t>Actualizar el registro de activos de información</t>
  </si>
  <si>
    <t>Un (1) registro actualizado</t>
  </si>
  <si>
    <t>Avance en la actualizacion de el registro de activos de información</t>
  </si>
  <si>
    <t>Numero de Registros Actualizados</t>
  </si>
  <si>
    <t>Oficina de Tecnologías de la Información y las Comunicaciones</t>
  </si>
  <si>
    <t>Actualizar el registro del índice de información clasificada y reservada</t>
  </si>
  <si>
    <t>Avance en la actualizacion de el registro del índice de información clasificada y reservada</t>
  </si>
  <si>
    <t>Actualizar el Esquema de publicación de información</t>
  </si>
  <si>
    <t>Un (1) esquema actualizado</t>
  </si>
  <si>
    <t>Avance en la actualizacion de el Esquema de publicación de información</t>
  </si>
  <si>
    <t>Numero de Inventarios</t>
  </si>
  <si>
    <t>Actualizar el inventario de documentos publicados con criterios de accesibilidad para garantizar que el contenido que se publica en diferentes formatos (Word, Excel, PowerPoint, etc.) cumplan con los criterios de accesibilidad establecidos  en el Anexo 1 de la Resolución 1519 de 2020 para ser consultados fácilmente por cualquier persona.</t>
  </si>
  <si>
    <t>Un (1) inventario de documentos publicado con criterios de accesibilidad definidos en el anexo 1 de la Resolución 1519 de 2020</t>
  </si>
  <si>
    <t>Avance en la actualizacion de el inventario de documentos publicados con criterios de accesibilidad para garantizar que el contenido que se publica en diferentes formatos (Word, Excel, PowerPoint, etc.) cumplan con los criterios de accesibilidad establecidos  en el Anexo 1 de la Resolución 1519 de 2020 para ser consultados fácilmente por cualquier persona.</t>
  </si>
  <si>
    <t>Numero de monitoreos</t>
  </si>
  <si>
    <t>Realizar monitoreo cuatrimestral al menú de Transparencia y Acceso a la información pública para garantizar la actualización de la información de acuerdo con la Resolución 1519 de 2020 de Mintic</t>
  </si>
  <si>
    <t>Avance en el monitoreo cuatrimestral al menú de Transparencia y Acceso a la información pública para garantizar la actualización de la información de acuerdo con la Resolución 1519 de 2020 de Mintic</t>
  </si>
  <si>
    <t>Realizar monitoreo cuatrimestral al menú de Atención y Servicio a la Ciudadanía para garantizar la actualización de la información de acuerdo con la Resolución 1519 de 2020 de Mintic</t>
  </si>
  <si>
    <t>Avance en el monitoreo cuatrimestral al menú de Atención y Servicio a la Ciudadanía para garantizar la actualización de la información de acuerdo con la Resolución 1519 de 2020 de Mintic</t>
  </si>
  <si>
    <t>Realizar monitoreo cuatrimestral al menú Participa para garantizar la actualización de la información de acuerdo con la Resolución 1519 de 2020 de Mintic</t>
  </si>
  <si>
    <t>Avance en el monitoreo cuatrimestral al menú Participa para garantizar la actualización de la información de acuerdo con la Resolución 1519 de 2020 de Mintic</t>
  </si>
  <si>
    <t xml:space="preserve">Enviar correos masivos  a las ESALES con contenido que promueva la participación incidente a través de la plataforma LegalBog </t>
  </si>
  <si>
    <t>Número de mailing masivos enviados a ESALES</t>
  </si>
  <si>
    <t>Gestión de las Comunicaciones</t>
  </si>
  <si>
    <t>Publicar piezas gráficas a través de redes sociales institucionales que incentiven la participación ciudadana a través de la  plataforma LegalBog</t>
  </si>
  <si>
    <t>Número de publicaciones de participación incidente a través re dedes sociales insitucionales</t>
  </si>
  <si>
    <t xml:space="preserve">Campaña distrital promocional Decreto Único Sectorial  479 de 2024. </t>
  </si>
  <si>
    <t xml:space="preserve">Una (1) Campaña Distrital  </t>
  </si>
  <si>
    <t xml:space="preserve">Número de campañas efectuadas </t>
  </si>
  <si>
    <t>Seis (6) monitoreos al menú Transparencia y Acceso a la información pública</t>
  </si>
  <si>
    <t xml:space="preserve">Seis (6) monitoreos al menú  Atención y Servicio a la Ciudadanía </t>
  </si>
  <si>
    <t xml:space="preserve">Seis (6) monitoreos al menú  Participa </t>
  </si>
  <si>
    <t>Doce (12) piezas comunicacionales del procedimiento para el trámite y gestión de conflictos de interés.</t>
  </si>
  <si>
    <t>Veinte (20) informes de observaciones ciudadanas</t>
  </si>
  <si>
    <t>Diseñar y divulgar anualmente la Estrategia de Rendición de Cuentas y Participación Ciudadana de la SJD para el 2026 y 2027</t>
  </si>
  <si>
    <t>Una (1) estrategia formulada de Rendición de cuentas y participación ciudadana para cada vigencia</t>
  </si>
  <si>
    <t xml:space="preserve">Realizar reuniones con el grupo de Gestión del  Conocimiento e Innovación, con el fin de desarrollar espacios de ideación e innovación.  </t>
  </si>
  <si>
    <t>Realizar jornadas de orientación en territorio (Ferias ciudadanas en el marco del Programa IVC al barrio o red cade).</t>
  </si>
  <si>
    <t>Numero de orientaciones en territorio</t>
  </si>
  <si>
    <t>Listados de asistencia , memorias de las jornadas de orientación</t>
  </si>
  <si>
    <t>Humano Tecologico - Locativo</t>
  </si>
  <si>
    <t>Dirección Distrital de Inspección, Vigilancia y Control</t>
  </si>
  <si>
    <t>Veinte (20) orientaciones en territorio</t>
  </si>
  <si>
    <t>Seis (6) eventos y/o reuniones</t>
  </si>
  <si>
    <t>(N.º de políticas de riesgos de integridad pública revisadas, validadas y actualizadas ÷ N.º total de políticas definidas) × 100</t>
  </si>
  <si>
    <t>(N.º de procedimientos y lineamientos creados, revisados, validados y actualizados ÷ N.º total de procedimientos y lineamientos definidos) × 100</t>
  </si>
  <si>
    <t>Redes internas</t>
  </si>
  <si>
    <t>Número de Mailing enviados</t>
  </si>
  <si>
    <t>Número de Publicación en Redes Sociales</t>
  </si>
  <si>
    <t xml:space="preserve">
Campaña  distrital </t>
  </si>
  <si>
    <t>Cuatro (4)  mailing masivo enviado a ESALES participación ciudadana. (1 cada semestre)</t>
  </si>
  <si>
    <t>Ocho (8) publicaciones en el año (1 en cada trimestre) en redes sociales institucionales</t>
  </si>
  <si>
    <t>SECRETARIA JURÍDICA DISTRITAL PROGRAMA DE TRANSPARENCIA Y ÉTICA PÚBLICA - 2026 2027</t>
  </si>
  <si>
    <t>2026 - 2027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</si>
</sst>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4">
    <font>
      <sz val="11"/>
      <color theme="1"/>
      <name val="Calibri"/>
      <family val="2"/>
      <scheme val="minor"/>
    </font>
    <font>
      <sz val="11"/>
      <color theme="1"/>
      <name val="Calibri"/>
      <family val="2"/>
      <scheme val="minor"/>
    </font>
    <font>
      <b/>
      <sz val="14"/>
      <name val="Candara"/>
      <family val="2"/>
    </font>
    <font>
      <sz val="12"/>
      <color rgb="FF000000"/>
      <name val="Candara"/>
      <family val="2"/>
    </font>
    <font>
      <sz val="14"/>
      <color rgb="FF000000"/>
      <name val="Candara"/>
      <family val="2"/>
    </font>
    <font>
      <b/>
      <sz val="14"/>
      <color theme="1"/>
      <name val="Candara"/>
      <family val="2"/>
    </font>
    <font>
      <sz val="12"/>
      <name val="Book Antiqua"/>
      <family val="1"/>
    </font>
    <font>
      <b/>
      <sz val="14"/>
      <name val="Calibri"/>
      <family val="2"/>
      <scheme val="minor"/>
    </font>
    <font>
      <b/>
      <sz val="12"/>
      <color rgb="FF000000"/>
      <name val="Candara"/>
      <family val="2"/>
    </font>
    <font>
      <sz val="14"/>
      <color theme="1"/>
      <name val="Candara"/>
      <family val="2"/>
    </font>
    <font>
      <sz val="8"/>
      <color theme="1"/>
      <name val="Candara"/>
      <family val="2"/>
    </font>
    <font>
      <sz val="11"/>
      <color theme="1"/>
      <name val="Candara"/>
      <family val="2"/>
    </font>
    <font>
      <sz val="20"/>
      <color theme="1"/>
      <name val="Candara"/>
      <family val="2"/>
    </font>
    <font>
      <sz val="11"/>
      <name val="Aptos Narrow"/>
    </font>
    <font>
      <sz val="11"/>
      <name val="Candara"/>
      <family val="2"/>
    </font>
    <font>
      <sz val="36"/>
      <color theme="1"/>
      <name val="Candara"/>
      <family val="2"/>
    </font>
    <font>
      <sz val="18"/>
      <color theme="1"/>
      <name val="Candara"/>
      <family val="2"/>
    </font>
    <font>
      <u/>
      <sz val="11"/>
      <color theme="1"/>
      <name val="Candara"/>
      <family val="2"/>
    </font>
    <font>
      <sz val="11"/>
      <color rgb="FF000000"/>
      <name val="Candara"/>
      <family val="2"/>
    </font>
    <font>
      <u/>
      <sz val="11"/>
      <color rgb="FF467886"/>
      <name val="Aptos Narrow"/>
    </font>
    <font>
      <u/>
      <sz val="11"/>
      <color theme="10"/>
      <name val="Calibri"/>
      <family val="2"/>
      <scheme val="minor"/>
    </font>
    <font>
      <u/>
      <sz val="11"/>
      <color rgb="FF0000FF"/>
      <name val="&quot;Aptos Narrow&quot;"/>
    </font>
    <font>
      <b/>
      <sz val="16"/>
      <color theme="1"/>
      <name val="Candara"/>
      <family val="2"/>
    </font>
    <font>
      <b/>
      <sz val="11"/>
      <name val="Aptos Narrow"/>
    </font>
    <font>
      <b/>
      <sz val="17"/>
      <color theme="1"/>
      <name val="Candara"/>
      <family val="2"/>
    </font>
    <font>
      <sz val="9"/>
      <color indexed="81"/>
      <name val="Tahoma"/>
      <family val="2"/>
    </font>
    <font>
      <b/>
      <sz val="9"/>
      <color indexed="81"/>
      <name val="Tahoma"/>
      <family val="2"/>
    </font>
    <font>
      <b/>
      <sz val="18"/>
      <color theme="1"/>
      <name val="Candara"/>
      <family val="2"/>
    </font>
    <font>
      <b/>
      <sz val="28"/>
      <color theme="1"/>
      <name val="Candara"/>
      <family val="2"/>
    </font>
    <font>
      <b/>
      <sz val="28"/>
      <name val="Aptos Narrow"/>
    </font>
    <font>
      <b/>
      <sz val="12"/>
      <name val="Candara"/>
      <family val="2"/>
    </font>
    <font>
      <b/>
      <sz val="18"/>
      <name val="Aptos Narrow"/>
    </font>
    <font>
      <b/>
      <sz val="18"/>
      <color theme="1"/>
      <name val="Calibri"/>
      <family val="2"/>
      <scheme val="minor"/>
    </font>
    <font>
      <b/>
      <sz val="14"/>
      <name val="Aptos Narrow"/>
    </font>
    <font>
      <b/>
      <sz val="11"/>
      <color theme="1"/>
      <name val="Calibri"/>
      <family val="2"/>
      <scheme val="minor"/>
    </font>
    <font>
      <sz val="14"/>
      <name val="Candara"/>
      <family val="2"/>
    </font>
    <font>
      <sz val="14"/>
      <color rgb="FFFF0000"/>
      <name val="Candara"/>
      <family val="2"/>
    </font>
    <font>
      <u/>
      <sz val="14"/>
      <color rgb="FF467886"/>
      <name val="Candara"/>
      <family val="2"/>
    </font>
    <font>
      <u/>
      <sz val="14"/>
      <color rgb="FF0000FF"/>
      <name val="Candara"/>
      <family val="2"/>
    </font>
    <font>
      <u/>
      <sz val="14"/>
      <color theme="10"/>
      <name val="Candara"/>
      <family val="2"/>
    </font>
    <font>
      <sz val="8"/>
      <name val="Calibri"/>
      <family val="2"/>
      <scheme val="minor"/>
    </font>
    <font>
      <b/>
      <sz val="14"/>
      <color rgb="FF000000"/>
      <name val="Candara"/>
      <family val="2"/>
    </font>
    <font>
      <sz val="11"/>
      <name val="Calibri"/>
      <family val="2"/>
    </font>
    <font>
      <b/>
      <sz val="28"/>
      <color theme="0"/>
      <name val="Candara"/>
      <family val="2"/>
    </font>
  </fonts>
  <fills count="2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CCFF"/>
        <bgColor theme="0"/>
      </patternFill>
    </fill>
    <fill>
      <patternFill patternType="solid">
        <fgColor rgb="FFFFCCFF"/>
        <bgColor indexed="64"/>
      </patternFill>
    </fill>
    <fill>
      <patternFill patternType="solid">
        <fgColor theme="4" tint="0.39997558519241921"/>
        <bgColor indexed="64"/>
      </patternFill>
    </fill>
    <fill>
      <patternFill patternType="solid">
        <fgColor theme="0"/>
        <bgColor theme="0"/>
      </patternFill>
    </fill>
    <fill>
      <patternFill patternType="solid">
        <fgColor theme="7" tint="0.79998168889431442"/>
        <bgColor indexed="64"/>
      </patternFill>
    </fill>
    <fill>
      <patternFill patternType="solid">
        <fgColor rgb="FFFFC000"/>
        <bgColor rgb="FFFFC000"/>
      </patternFill>
    </fill>
    <fill>
      <patternFill patternType="solid">
        <fgColor rgb="FFFFFFCC"/>
        <bgColor rgb="FFFFFFCC"/>
      </patternFill>
    </fill>
    <fill>
      <patternFill patternType="solid">
        <fgColor theme="5" tint="0.79998168889431442"/>
        <bgColor indexed="64"/>
      </patternFill>
    </fill>
    <fill>
      <patternFill patternType="solid">
        <fgColor theme="4" tint="0.79998168889431442"/>
        <bgColor rgb="FF95DCF7"/>
      </patternFill>
    </fill>
    <fill>
      <patternFill patternType="solid">
        <fgColor rgb="FFB3E5A1"/>
        <bgColor rgb="FFB3E5A1"/>
      </patternFill>
    </fill>
    <fill>
      <patternFill patternType="solid">
        <fgColor rgb="FF95DCF7"/>
        <bgColor rgb="FF95DCF7"/>
      </patternFill>
    </fill>
    <fill>
      <patternFill patternType="solid">
        <fgColor theme="8" tint="0.79998168889431442"/>
        <bgColor rgb="FF95DCF7"/>
      </patternFill>
    </fill>
    <fill>
      <patternFill patternType="solid">
        <fgColor theme="4" tint="0.79998168889431442"/>
        <bgColor indexed="64"/>
      </patternFill>
    </fill>
    <fill>
      <patternFill patternType="solid">
        <fgColor theme="8" tint="0.79998168889431442"/>
        <bgColor indexed="64"/>
      </patternFill>
    </fill>
    <fill>
      <patternFill patternType="solid">
        <fgColor rgb="FFCAEDFB"/>
        <bgColor rgb="FFCAEDFB"/>
      </patternFill>
    </fill>
    <fill>
      <patternFill patternType="solid">
        <fgColor rgb="FFF1CEEE"/>
        <bgColor rgb="FFF1CEEE"/>
      </patternFill>
    </fill>
    <fill>
      <patternFill patternType="solid">
        <fgColor rgb="FFD9F2D0"/>
        <bgColor rgb="FFD9F2D0"/>
      </patternFill>
    </fill>
    <fill>
      <patternFill patternType="solid">
        <fgColor rgb="FFFAE2D5"/>
        <bgColor rgb="FFFAE2D5"/>
      </patternFill>
    </fill>
    <fill>
      <patternFill patternType="solid">
        <fgColor rgb="FFFF66CC"/>
        <bgColor indexed="64"/>
      </patternFill>
    </fill>
    <fill>
      <patternFill patternType="solid">
        <fgColor rgb="FFFFFFFF"/>
        <bgColor rgb="FF000000"/>
      </patternFill>
    </fill>
    <fill>
      <patternFill patternType="solid">
        <fgColor theme="8" tint="0.59999389629810485"/>
        <bgColor rgb="FF000000"/>
      </patternFill>
    </fill>
    <fill>
      <patternFill patternType="solid">
        <fgColor theme="2"/>
        <bgColor rgb="FFCAEDFB"/>
      </patternFill>
    </fill>
    <fill>
      <patternFill patternType="solid">
        <fgColor rgb="FFAA1023"/>
        <bgColor indexed="64"/>
      </patternFill>
    </fill>
    <fill>
      <patternFill patternType="solid">
        <fgColor rgb="FFFFC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rgb="FF000000"/>
      </top>
      <bottom/>
      <diagonal/>
    </border>
    <border>
      <left style="medium">
        <color indexed="64"/>
      </left>
      <right style="thin">
        <color rgb="FF000000"/>
      </right>
      <top style="thin">
        <color rgb="FF000000"/>
      </top>
      <bottom style="thin">
        <color rgb="FF000000"/>
      </bottom>
      <diagonal/>
    </border>
  </borders>
  <cellStyleXfs count="11">
    <xf numFmtId="0" fontId="0"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pplyNumberFormat="0" applyFill="0" applyBorder="0" applyAlignment="0" applyProtection="0"/>
    <xf numFmtId="9" fontId="1" fillId="0" borderId="0" applyFont="0" applyFill="0" applyBorder="0" applyAlignment="0" applyProtection="0"/>
  </cellStyleXfs>
  <cellXfs count="332">
    <xf numFmtId="0" fontId="0" fillId="0" borderId="0" xfId="0"/>
    <xf numFmtId="0" fontId="3" fillId="2" borderId="0" xfId="0" applyFont="1" applyFill="1"/>
    <xf numFmtId="0" fontId="7" fillId="3" borderId="1" xfId="1" applyFont="1" applyFill="1" applyBorder="1" applyAlignment="1">
      <alignment horizontal="center" vertical="center"/>
    </xf>
    <xf numFmtId="0" fontId="7" fillId="5" borderId="1" xfId="1" applyFont="1" applyFill="1" applyBorder="1" applyAlignment="1">
      <alignment horizontal="center" vertical="center"/>
    </xf>
    <xf numFmtId="0" fontId="9" fillId="0" borderId="1" xfId="0" applyFont="1" applyBorder="1" applyAlignment="1">
      <alignment horizontal="left" vertical="center" wrapText="1"/>
    </xf>
    <xf numFmtId="9" fontId="9" fillId="0" borderId="1" xfId="0" applyNumberFormat="1" applyFont="1" applyBorder="1" applyAlignment="1">
      <alignment horizontal="center" vertical="center" wrapText="1"/>
    </xf>
    <xf numFmtId="0" fontId="4" fillId="2" borderId="1" xfId="0" applyFont="1" applyFill="1" applyBorder="1"/>
    <xf numFmtId="0" fontId="0" fillId="0" borderId="1" xfId="0" applyBorder="1"/>
    <xf numFmtId="0" fontId="10" fillId="0" borderId="0" xfId="0" applyFont="1"/>
    <xf numFmtId="0" fontId="11" fillId="0" borderId="0" xfId="0" applyFont="1" applyAlignment="1">
      <alignment horizontal="center"/>
    </xf>
    <xf numFmtId="0" fontId="11" fillId="0" borderId="0" xfId="0" applyFont="1"/>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12" xfId="0" applyFont="1" applyBorder="1" applyAlignment="1">
      <alignment horizontal="center" vertical="center" wrapText="1"/>
    </xf>
    <xf numFmtId="9" fontId="11" fillId="0" borderId="12" xfId="0" applyNumberFormat="1" applyFont="1" applyBorder="1" applyAlignment="1">
      <alignment horizontal="center" vertical="center"/>
    </xf>
    <xf numFmtId="0" fontId="11" fillId="0" borderId="8" xfId="0" applyFont="1" applyBorder="1" applyAlignment="1">
      <alignment horizontal="left" vertical="center" wrapText="1"/>
    </xf>
    <xf numFmtId="0" fontId="17" fillId="0" borderId="8" xfId="0" applyFont="1" applyBorder="1" applyAlignment="1">
      <alignment horizontal="left" vertical="center" wrapText="1"/>
    </xf>
    <xf numFmtId="0" fontId="11" fillId="0" borderId="12" xfId="2" applyFont="1" applyBorder="1" applyAlignment="1">
      <alignment horizontal="left" vertical="center" wrapText="1"/>
    </xf>
    <xf numFmtId="0" fontId="11" fillId="0" borderId="12" xfId="0" applyFont="1" applyBorder="1" applyAlignment="1">
      <alignment horizontal="left" vertical="center"/>
    </xf>
    <xf numFmtId="0" fontId="11" fillId="0" borderId="12" xfId="3" applyFont="1" applyBorder="1" applyAlignment="1">
      <alignment horizontal="left" vertical="center" wrapText="1"/>
    </xf>
    <xf numFmtId="0" fontId="11" fillId="0" borderId="12" xfId="3" applyFont="1" applyBorder="1" applyAlignment="1">
      <alignment horizontal="left" vertical="center"/>
    </xf>
    <xf numFmtId="0" fontId="11" fillId="0" borderId="12" xfId="4" applyFont="1" applyBorder="1" applyAlignment="1">
      <alignment horizontal="left" vertical="center"/>
    </xf>
    <xf numFmtId="0" fontId="18" fillId="0" borderId="12" xfId="0" applyFont="1" applyBorder="1" applyAlignment="1">
      <alignment horizontal="left" vertical="center" wrapText="1"/>
    </xf>
    <xf numFmtId="0" fontId="18" fillId="0" borderId="8" xfId="0" applyFont="1" applyBorder="1" applyAlignment="1">
      <alignment horizontal="left" vertical="center" wrapText="1"/>
    </xf>
    <xf numFmtId="0" fontId="11" fillId="0" borderId="12" xfId="5" applyFont="1" applyBorder="1" applyAlignment="1">
      <alignment horizontal="left" vertical="center" wrapText="1"/>
    </xf>
    <xf numFmtId="0" fontId="11" fillId="0" borderId="8" xfId="5" applyFont="1" applyBorder="1" applyAlignment="1">
      <alignment horizontal="left" vertical="center" wrapText="1"/>
    </xf>
    <xf numFmtId="0" fontId="11" fillId="0" borderId="12" xfId="6" applyFont="1" applyBorder="1" applyAlignment="1">
      <alignment horizontal="left" vertical="center" wrapText="1"/>
    </xf>
    <xf numFmtId="0" fontId="19" fillId="0" borderId="8" xfId="0" applyFont="1" applyBorder="1" applyAlignment="1">
      <alignment horizontal="left" vertical="center" wrapText="1"/>
    </xf>
    <xf numFmtId="0" fontId="20" fillId="0" borderId="8" xfId="9" applyFill="1" applyBorder="1" applyAlignment="1">
      <alignment horizontal="left" vertical="center" wrapText="1"/>
    </xf>
    <xf numFmtId="0" fontId="11" fillId="0" borderId="0" xfId="0" applyFont="1" applyAlignment="1">
      <alignment vertical="center" wrapText="1"/>
    </xf>
    <xf numFmtId="0" fontId="14" fillId="0" borderId="8" xfId="0" applyFont="1" applyBorder="1" applyAlignment="1">
      <alignment horizontal="left" vertical="center" wrapText="1"/>
    </xf>
    <xf numFmtId="0" fontId="18" fillId="0" borderId="10" xfId="0" applyFont="1" applyBorder="1" applyAlignment="1">
      <alignment horizontal="left" vertical="center" wrapText="1"/>
    </xf>
    <xf numFmtId="0" fontId="18" fillId="0" borderId="9" xfId="0" applyFont="1" applyBorder="1" applyAlignment="1">
      <alignment horizontal="left" vertical="center" wrapText="1"/>
    </xf>
    <xf numFmtId="0" fontId="21" fillId="0" borderId="9" xfId="0" applyFont="1" applyBorder="1" applyAlignment="1">
      <alignment horizontal="left" vertical="center" wrapText="1"/>
    </xf>
    <xf numFmtId="0" fontId="11" fillId="0" borderId="10" xfId="0" applyFont="1" applyBorder="1" applyAlignment="1">
      <alignment horizontal="left" vertical="center" wrapText="1"/>
    </xf>
    <xf numFmtId="9" fontId="11" fillId="0" borderId="10" xfId="0" applyNumberFormat="1" applyFont="1" applyBorder="1" applyAlignment="1">
      <alignment horizontal="center" vertical="center"/>
    </xf>
    <xf numFmtId="0" fontId="14" fillId="0" borderId="1" xfId="0" applyFont="1" applyBorder="1" applyAlignment="1">
      <alignment horizontal="left" vertical="center"/>
    </xf>
    <xf numFmtId="10" fontId="11" fillId="0" borderId="10" xfId="0" applyNumberFormat="1" applyFont="1" applyBorder="1" applyAlignment="1">
      <alignment horizontal="left" vertical="center" wrapText="1"/>
    </xf>
    <xf numFmtId="0" fontId="16" fillId="20" borderId="12" xfId="0" applyFont="1" applyFill="1" applyBorder="1" applyAlignment="1">
      <alignment horizontal="center" vertical="center"/>
    </xf>
    <xf numFmtId="0" fontId="20" fillId="0" borderId="12" xfId="9" applyFill="1" applyBorder="1" applyAlignment="1">
      <alignment horizontal="left" vertical="center" wrapText="1"/>
    </xf>
    <xf numFmtId="0" fontId="32" fillId="0" borderId="0" xfId="0" applyFont="1"/>
    <xf numFmtId="9" fontId="9" fillId="6" borderId="1" xfId="0" applyNumberFormat="1"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xf>
    <xf numFmtId="0" fontId="0" fillId="0" borderId="0" xfId="0" applyAlignment="1">
      <alignment horizontal="center"/>
    </xf>
    <xf numFmtId="0" fontId="16" fillId="18" borderId="6" xfId="0" applyFont="1" applyFill="1" applyBorder="1" applyAlignment="1">
      <alignment horizontal="center" vertical="center" wrapText="1"/>
    </xf>
    <xf numFmtId="9" fontId="11" fillId="0" borderId="8" xfId="0" applyNumberFormat="1" applyFont="1" applyBorder="1" applyAlignment="1">
      <alignment horizontal="center" vertical="center"/>
    </xf>
    <xf numFmtId="0" fontId="11" fillId="0" borderId="1" xfId="0" applyFont="1" applyBorder="1" applyAlignment="1">
      <alignment horizontal="left" vertical="center" wrapText="1"/>
    </xf>
    <xf numFmtId="0" fontId="9" fillId="0" borderId="1" xfId="0" applyFont="1" applyBorder="1"/>
    <xf numFmtId="0" fontId="9" fillId="0" borderId="1" xfId="0" applyFont="1" applyBorder="1" applyAlignment="1">
      <alignment horizontal="center" vertical="center"/>
    </xf>
    <xf numFmtId="1" fontId="9" fillId="0" borderId="1" xfId="0" applyNumberFormat="1" applyFont="1" applyBorder="1"/>
    <xf numFmtId="9" fontId="9" fillId="0" borderId="1" xfId="0" applyNumberFormat="1" applyFont="1" applyBorder="1" applyAlignment="1">
      <alignment horizontal="center" vertical="center"/>
    </xf>
    <xf numFmtId="9" fontId="9" fillId="0" borderId="1" xfId="10" applyFont="1" applyBorder="1" applyAlignment="1">
      <alignment horizontal="center" vertical="center"/>
    </xf>
    <xf numFmtId="9" fontId="9" fillId="0" borderId="1" xfId="10" applyFont="1" applyBorder="1"/>
    <xf numFmtId="9" fontId="9" fillId="0" borderId="1" xfId="0" applyNumberFormat="1" applyFont="1" applyBorder="1"/>
    <xf numFmtId="0" fontId="35" fillId="0" borderId="1" xfId="0" applyFont="1" applyBorder="1" applyAlignment="1">
      <alignment horizontal="center" vertical="center" wrapText="1"/>
    </xf>
    <xf numFmtId="49" fontId="35"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37" fillId="0" borderId="1" xfId="0" applyFont="1" applyBorder="1" applyAlignment="1">
      <alignment horizontal="left" vertical="center" wrapText="1"/>
    </xf>
    <xf numFmtId="0" fontId="9"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9" fillId="0" borderId="1" xfId="0" applyFont="1" applyBorder="1" applyAlignment="1">
      <alignment vertical="center" wrapText="1"/>
    </xf>
    <xf numFmtId="0" fontId="38" fillId="0" borderId="1" xfId="0" applyFont="1" applyBorder="1" applyAlignment="1">
      <alignment horizontal="left" vertical="center" wrapText="1"/>
    </xf>
    <xf numFmtId="9" fontId="9" fillId="0" borderId="1" xfId="10" applyFont="1" applyBorder="1" applyAlignment="1">
      <alignment horizontal="left" vertical="center" wrapText="1"/>
    </xf>
    <xf numFmtId="0" fontId="35" fillId="0" borderId="1" xfId="0" applyFont="1" applyBorder="1"/>
    <xf numFmtId="9" fontId="35" fillId="0" borderId="1" xfId="0" applyNumberFormat="1" applyFont="1" applyBorder="1"/>
    <xf numFmtId="9" fontId="36" fillId="0" borderId="1" xfId="0" applyNumberFormat="1" applyFont="1" applyBorder="1"/>
    <xf numFmtId="0" fontId="9" fillId="0" borderId="1" xfId="0" applyFont="1" applyBorder="1" applyAlignment="1">
      <alignment wrapText="1"/>
    </xf>
    <xf numFmtId="1" fontId="9" fillId="6" borderId="1" xfId="0" applyNumberFormat="1" applyFont="1" applyFill="1" applyBorder="1" applyAlignment="1">
      <alignment horizontal="center" vertical="center" wrapText="1"/>
    </xf>
    <xf numFmtId="0" fontId="9" fillId="0" borderId="1" xfId="0" applyFont="1" applyBorder="1" applyAlignment="1">
      <alignment horizontal="justify" vertical="center" wrapText="1"/>
    </xf>
    <xf numFmtId="0" fontId="4" fillId="7" borderId="1" xfId="0" applyFont="1" applyFill="1" applyBorder="1" applyAlignment="1">
      <alignment horizontal="center" vertical="center" wrapText="1"/>
    </xf>
    <xf numFmtId="0" fontId="9" fillId="0" borderId="1" xfId="2" applyFont="1" applyBorder="1" applyAlignment="1">
      <alignment horizontal="left" vertical="center" wrapText="1"/>
    </xf>
    <xf numFmtId="0" fontId="9" fillId="0" borderId="1" xfId="0" applyFont="1" applyBorder="1" applyAlignment="1">
      <alignment horizontal="left" vertical="center"/>
    </xf>
    <xf numFmtId="0" fontId="9" fillId="0" borderId="1" xfId="3" applyFont="1" applyBorder="1" applyAlignment="1">
      <alignment horizontal="left" vertical="center" wrapText="1"/>
    </xf>
    <xf numFmtId="0" fontId="9" fillId="0" borderId="1" xfId="3" applyFont="1" applyBorder="1" applyAlignment="1">
      <alignment horizontal="left" vertical="center"/>
    </xf>
    <xf numFmtId="0" fontId="9" fillId="0" borderId="1" xfId="4" applyFont="1" applyBorder="1" applyAlignment="1">
      <alignment horizontal="left" vertical="center"/>
    </xf>
    <xf numFmtId="0" fontId="35" fillId="0" borderId="1" xfId="0" applyFont="1" applyBorder="1" applyAlignment="1">
      <alignment horizontal="left" vertical="center" wrapText="1"/>
    </xf>
    <xf numFmtId="0" fontId="9" fillId="0" borderId="1" xfId="5" applyFont="1" applyBorder="1" applyAlignment="1">
      <alignment horizontal="left" vertical="center" wrapText="1"/>
    </xf>
    <xf numFmtId="0" fontId="9" fillId="0" borderId="1" xfId="6" applyFont="1" applyBorder="1" applyAlignment="1">
      <alignment horizontal="left" vertical="center" wrapText="1"/>
    </xf>
    <xf numFmtId="9" fontId="35" fillId="0" borderId="1" xfId="0" applyNumberFormat="1" applyFont="1" applyBorder="1" applyAlignment="1">
      <alignment horizontal="center" vertical="center"/>
    </xf>
    <xf numFmtId="0" fontId="0" fillId="0" borderId="0" xfId="0" applyAlignment="1">
      <alignment wrapText="1"/>
    </xf>
    <xf numFmtId="0" fontId="34" fillId="0" borderId="0" xfId="0" applyFont="1"/>
    <xf numFmtId="0" fontId="8" fillId="2" borderId="0" xfId="0" applyFont="1" applyFill="1"/>
    <xf numFmtId="0" fontId="36" fillId="0" borderId="1" xfId="0" applyFont="1" applyBorder="1" applyAlignment="1">
      <alignment horizontal="center" vertical="center" wrapText="1"/>
    </xf>
    <xf numFmtId="9" fontId="9" fillId="22" borderId="1" xfId="0" applyNumberFormat="1" applyFont="1" applyFill="1" applyBorder="1" applyAlignment="1">
      <alignment horizontal="center" vertical="center" wrapText="1"/>
    </xf>
    <xf numFmtId="9" fontId="36" fillId="0" borderId="1" xfId="0" applyNumberFormat="1" applyFont="1" applyBorder="1" applyAlignment="1">
      <alignment horizontal="center" vertical="center"/>
    </xf>
    <xf numFmtId="0" fontId="36" fillId="0" borderId="1" xfId="0" applyFont="1" applyBorder="1" applyAlignment="1">
      <alignment horizontal="center" vertical="center"/>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9" fontId="9" fillId="0" borderId="15" xfId="0" applyNumberFormat="1" applyFont="1" applyBorder="1" applyAlignment="1">
      <alignment horizontal="center" vertical="center" wrapText="1"/>
    </xf>
    <xf numFmtId="0" fontId="0" fillId="0" borderId="15" xfId="0" applyBorder="1"/>
    <xf numFmtId="0" fontId="9" fillId="0" borderId="15" xfId="0" applyFont="1" applyBorder="1" applyAlignment="1">
      <alignment horizontal="center" vertical="center"/>
    </xf>
    <xf numFmtId="9" fontId="9" fillId="0" borderId="15" xfId="0" applyNumberFormat="1"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11" fillId="0" borderId="15" xfId="0" applyFont="1" applyBorder="1" applyAlignment="1">
      <alignment horizontal="left" vertical="center" wrapText="1"/>
    </xf>
    <xf numFmtId="0" fontId="9" fillId="0" borderId="15" xfId="0" applyFont="1" applyBorder="1" applyAlignment="1">
      <alignment vertical="center" wrapText="1"/>
    </xf>
    <xf numFmtId="9" fontId="9" fillId="0" borderId="15" xfId="10" applyFont="1" applyBorder="1" applyAlignment="1">
      <alignment horizontal="center" vertical="center"/>
    </xf>
    <xf numFmtId="9" fontId="35" fillId="0" borderId="15" xfId="0" applyNumberFormat="1" applyFont="1" applyBorder="1" applyAlignment="1">
      <alignment horizontal="center" vertical="center"/>
    </xf>
    <xf numFmtId="9" fontId="36" fillId="0" borderId="15" xfId="0" applyNumberFormat="1" applyFont="1" applyBorder="1" applyAlignment="1">
      <alignment horizontal="center" vertical="center"/>
    </xf>
    <xf numFmtId="0" fontId="7" fillId="3" borderId="20" xfId="1" applyFont="1" applyFill="1" applyBorder="1" applyAlignment="1">
      <alignment horizontal="center" vertical="center"/>
    </xf>
    <xf numFmtId="0" fontId="7" fillId="3" borderId="21" xfId="1" applyFont="1" applyFill="1" applyBorder="1" applyAlignment="1">
      <alignment horizontal="center" vertical="center"/>
    </xf>
    <xf numFmtId="0" fontId="0" fillId="0" borderId="20" xfId="0" applyBorder="1"/>
    <xf numFmtId="0" fontId="4" fillId="7" borderId="20" xfId="0" applyFont="1" applyFill="1" applyBorder="1" applyAlignment="1">
      <alignment horizontal="center" vertical="center" wrapText="1"/>
    </xf>
    <xf numFmtId="0" fontId="4" fillId="2" borderId="20" xfId="0" applyFont="1" applyFill="1" applyBorder="1"/>
    <xf numFmtId="0" fontId="9" fillId="0" borderId="20" xfId="0" applyFont="1" applyBorder="1" applyAlignment="1">
      <alignment horizontal="center" vertical="center"/>
    </xf>
    <xf numFmtId="0" fontId="9" fillId="0" borderId="20" xfId="0" applyFont="1" applyBorder="1"/>
    <xf numFmtId="9" fontId="9" fillId="0" borderId="20" xfId="10" applyFont="1" applyBorder="1"/>
    <xf numFmtId="0" fontId="9" fillId="0" borderId="20" xfId="0" applyFont="1" applyBorder="1" applyAlignment="1">
      <alignment horizontal="center" vertical="center" wrapText="1"/>
    </xf>
    <xf numFmtId="9" fontId="9" fillId="0" borderId="20" xfId="0" applyNumberFormat="1" applyFont="1" applyBorder="1" applyAlignment="1">
      <alignment horizontal="center" vertical="center"/>
    </xf>
    <xf numFmtId="0" fontId="35" fillId="0" borderId="20" xfId="0" applyFont="1" applyBorder="1"/>
    <xf numFmtId="0" fontId="9" fillId="0" borderId="20" xfId="0" applyFont="1" applyBorder="1" applyAlignment="1">
      <alignment wrapText="1"/>
    </xf>
    <xf numFmtId="9" fontId="9" fillId="0" borderId="22" xfId="0" applyNumberFormat="1" applyFont="1" applyBorder="1" applyAlignment="1">
      <alignment horizontal="center" vertical="center"/>
    </xf>
    <xf numFmtId="0" fontId="9" fillId="0" borderId="25" xfId="0" applyFont="1" applyBorder="1"/>
    <xf numFmtId="1" fontId="9" fillId="6" borderId="25" xfId="0" applyNumberFormat="1" applyFont="1" applyFill="1" applyBorder="1" applyAlignment="1">
      <alignment horizontal="center" vertical="center" wrapText="1"/>
    </xf>
    <xf numFmtId="0" fontId="9" fillId="0" borderId="25" xfId="0" applyFont="1" applyBorder="1" applyAlignment="1">
      <alignment horizontal="center" vertical="center"/>
    </xf>
    <xf numFmtId="0" fontId="0" fillId="0" borderId="14" xfId="0" applyBorder="1"/>
    <xf numFmtId="0" fontId="9" fillId="0" borderId="14" xfId="0" applyFont="1" applyBorder="1"/>
    <xf numFmtId="0" fontId="9" fillId="0" borderId="14" xfId="0" applyFont="1" applyBorder="1" applyAlignment="1">
      <alignment vertical="center" wrapText="1"/>
    </xf>
    <xf numFmtId="9" fontId="9" fillId="0" borderId="14" xfId="10" applyFont="1" applyBorder="1"/>
    <xf numFmtId="0" fontId="35" fillId="0" borderId="14" xfId="0" applyFont="1" applyBorder="1"/>
    <xf numFmtId="0" fontId="36" fillId="0" borderId="14" xfId="0" applyFont="1" applyBorder="1" applyAlignment="1">
      <alignment horizontal="center" vertical="center"/>
    </xf>
    <xf numFmtId="0" fontId="9" fillId="0" borderId="14" xfId="0" applyFont="1" applyBorder="1" applyAlignment="1">
      <alignment wrapText="1"/>
    </xf>
    <xf numFmtId="0" fontId="7" fillId="5" borderId="20" xfId="1" applyFont="1" applyFill="1" applyBorder="1" applyAlignment="1">
      <alignment horizontal="center" vertical="center"/>
    </xf>
    <xf numFmtId="0" fontId="7" fillId="5" borderId="21" xfId="1" applyFont="1" applyFill="1" applyBorder="1" applyAlignment="1">
      <alignment horizontal="center" vertical="center"/>
    </xf>
    <xf numFmtId="9" fontId="9" fillId="0" borderId="21" xfId="0" applyNumberFormat="1" applyFont="1" applyBorder="1" applyAlignment="1">
      <alignment horizontal="center" vertical="center" wrapText="1"/>
    </xf>
    <xf numFmtId="0" fontId="36" fillId="0" borderId="20" xfId="0" applyFont="1" applyBorder="1" applyAlignment="1">
      <alignment horizontal="center" vertical="center"/>
    </xf>
    <xf numFmtId="0" fontId="5" fillId="0" borderId="21" xfId="0" applyFont="1" applyBorder="1" applyAlignment="1">
      <alignment wrapText="1"/>
    </xf>
    <xf numFmtId="0" fontId="9" fillId="0" borderId="22" xfId="0" applyFont="1" applyBorder="1"/>
    <xf numFmtId="9" fontId="9" fillId="5" borderId="21" xfId="0" applyNumberFormat="1" applyFont="1" applyFill="1" applyBorder="1" applyAlignment="1">
      <alignment horizontal="center" vertical="center" wrapText="1"/>
    </xf>
    <xf numFmtId="9" fontId="41" fillId="24" borderId="21" xfId="0" applyNumberFormat="1" applyFont="1" applyFill="1" applyBorder="1" applyAlignment="1">
      <alignment horizontal="center" vertical="center" wrapText="1"/>
    </xf>
    <xf numFmtId="9" fontId="41" fillId="3" borderId="21" xfId="0" applyNumberFormat="1" applyFont="1" applyFill="1" applyBorder="1" applyAlignment="1">
      <alignment horizontal="center" vertical="center" wrapText="1"/>
    </xf>
    <xf numFmtId="9" fontId="5" fillId="3" borderId="21" xfId="0" applyNumberFormat="1" applyFont="1" applyFill="1" applyBorder="1" applyAlignment="1">
      <alignment horizontal="center" vertical="center" wrapText="1"/>
    </xf>
    <xf numFmtId="0" fontId="0" fillId="0" borderId="0" xfId="0" applyAlignment="1">
      <alignment horizontal="left"/>
    </xf>
    <xf numFmtId="0" fontId="12" fillId="21" borderId="16" xfId="0" applyFont="1" applyFill="1" applyBorder="1" applyAlignment="1">
      <alignment horizontal="center" vertical="center" wrapText="1"/>
    </xf>
    <xf numFmtId="0" fontId="16" fillId="21" borderId="1" xfId="0" applyFont="1" applyFill="1" applyBorder="1" applyAlignment="1">
      <alignment horizontal="center" vertical="center" wrapText="1"/>
    </xf>
    <xf numFmtId="17" fontId="9" fillId="0" borderId="1" xfId="0" applyNumberFormat="1" applyFont="1" applyBorder="1" applyAlignment="1">
      <alignment horizontal="center" vertical="center" wrapText="1"/>
    </xf>
    <xf numFmtId="1" fontId="9" fillId="22" borderId="1" xfId="0" applyNumberFormat="1" applyFont="1" applyFill="1" applyBorder="1" applyAlignment="1">
      <alignment horizontal="center" vertical="center" wrapText="1"/>
    </xf>
    <xf numFmtId="17" fontId="9" fillId="0" borderId="1" xfId="0" applyNumberFormat="1" applyFont="1" applyBorder="1" applyAlignment="1">
      <alignment horizontal="center" vertical="center"/>
    </xf>
    <xf numFmtId="0" fontId="4" fillId="7" borderId="1" xfId="0" applyFont="1" applyFill="1" applyBorder="1"/>
    <xf numFmtId="9" fontId="4" fillId="7" borderId="1" xfId="0" applyNumberFormat="1" applyFont="1" applyFill="1" applyBorder="1" applyAlignment="1">
      <alignment vertical="center"/>
    </xf>
    <xf numFmtId="10" fontId="4" fillId="7" borderId="1" xfId="0" applyNumberFormat="1" applyFont="1" applyFill="1" applyBorder="1" applyAlignment="1">
      <alignment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9" fontId="9" fillId="0" borderId="29" xfId="0" applyNumberFormat="1" applyFont="1" applyBorder="1" applyAlignment="1">
      <alignment horizontal="center" vertical="center" wrapText="1"/>
    </xf>
    <xf numFmtId="9" fontId="9" fillId="6" borderId="2" xfId="0" applyNumberFormat="1" applyFont="1" applyFill="1" applyBorder="1" applyAlignment="1">
      <alignment horizontal="center" vertical="center" wrapText="1"/>
    </xf>
    <xf numFmtId="0" fontId="4" fillId="2" borderId="2" xfId="0" applyFont="1" applyFill="1" applyBorder="1" applyAlignment="1">
      <alignment vertical="center" wrapText="1"/>
    </xf>
    <xf numFmtId="9" fontId="41" fillId="2" borderId="30" xfId="0" applyNumberFormat="1" applyFont="1" applyFill="1" applyBorder="1" applyAlignment="1">
      <alignment vertical="center" wrapText="1"/>
    </xf>
    <xf numFmtId="0" fontId="9" fillId="0" borderId="18" xfId="0" applyFont="1" applyBorder="1" applyAlignment="1">
      <alignment horizontal="left" vertical="center" wrapText="1"/>
    </xf>
    <xf numFmtId="0" fontId="9" fillId="0" borderId="24" xfId="0" applyFont="1" applyBorder="1" applyAlignment="1">
      <alignment horizontal="center" vertical="center" wrapText="1"/>
    </xf>
    <xf numFmtId="17" fontId="9" fillId="0" borderId="24" xfId="0" applyNumberFormat="1" applyFont="1" applyBorder="1" applyAlignment="1">
      <alignment horizontal="center" vertical="center" wrapText="1"/>
    </xf>
    <xf numFmtId="9" fontId="9" fillId="0" borderId="24" xfId="0" applyNumberFormat="1" applyFont="1" applyBorder="1" applyAlignment="1">
      <alignment horizontal="center" vertical="center" wrapText="1"/>
    </xf>
    <xf numFmtId="1" fontId="9" fillId="6" borderId="24" xfId="0" applyNumberFormat="1" applyFont="1" applyFill="1" applyBorder="1" applyAlignment="1">
      <alignment horizontal="center" vertical="center" wrapText="1"/>
    </xf>
    <xf numFmtId="0" fontId="4" fillId="2" borderId="24" xfId="0" applyFont="1" applyFill="1" applyBorder="1" applyAlignment="1">
      <alignment horizontal="center" vertical="center" wrapText="1"/>
    </xf>
    <xf numFmtId="9" fontId="9" fillId="0" borderId="24" xfId="0" applyNumberFormat="1" applyFont="1" applyBorder="1" applyAlignment="1">
      <alignment horizontal="center" vertical="center"/>
    </xf>
    <xf numFmtId="1" fontId="9" fillId="22" borderId="24" xfId="0" applyNumberFormat="1" applyFont="1" applyFill="1" applyBorder="1" applyAlignment="1">
      <alignment horizontal="center" vertical="center" wrapText="1"/>
    </xf>
    <xf numFmtId="0" fontId="9" fillId="0" borderId="20" xfId="0" applyFont="1" applyBorder="1" applyAlignment="1">
      <alignment horizontal="left" vertical="center" wrapText="1"/>
    </xf>
    <xf numFmtId="0" fontId="35" fillId="0" borderId="20" xfId="0" applyFont="1" applyBorder="1" applyAlignment="1">
      <alignment horizontal="left" vertical="center" wrapText="1"/>
    </xf>
    <xf numFmtId="0" fontId="35" fillId="2" borderId="20"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0" borderId="22" xfId="0" applyFont="1" applyBorder="1" applyAlignment="1">
      <alignment horizontal="left" vertical="center" wrapText="1"/>
    </xf>
    <xf numFmtId="0" fontId="9" fillId="0" borderId="25" xfId="0" applyFont="1" applyBorder="1" applyAlignment="1">
      <alignment horizontal="center" vertical="center" wrapText="1"/>
    </xf>
    <xf numFmtId="17" fontId="9" fillId="0" borderId="25" xfId="0" applyNumberFormat="1" applyFont="1" applyBorder="1" applyAlignment="1">
      <alignment horizontal="center" vertical="center"/>
    </xf>
    <xf numFmtId="9" fontId="9" fillId="0" borderId="25" xfId="0" applyNumberFormat="1" applyFont="1" applyBorder="1" applyAlignment="1">
      <alignment horizontal="center" vertical="center"/>
    </xf>
    <xf numFmtId="0" fontId="9" fillId="0" borderId="25" xfId="0" applyFont="1" applyBorder="1" applyAlignment="1">
      <alignment horizontal="left" vertical="center" wrapText="1"/>
    </xf>
    <xf numFmtId="0" fontId="35" fillId="0" borderId="1" xfId="0" applyFont="1" applyBorder="1" applyAlignment="1">
      <alignment horizontal="center" vertical="center"/>
    </xf>
    <xf numFmtId="17" fontId="35" fillId="0" borderId="1" xfId="0" applyNumberFormat="1" applyFont="1" applyBorder="1" applyAlignment="1">
      <alignment horizontal="center" vertical="center" wrapText="1"/>
    </xf>
    <xf numFmtId="0" fontId="9" fillId="2" borderId="18" xfId="0" applyFont="1" applyFill="1" applyBorder="1" applyAlignment="1">
      <alignment horizontal="left" vertical="center" wrapText="1"/>
    </xf>
    <xf numFmtId="17" fontId="9" fillId="0" borderId="24" xfId="0" applyNumberFormat="1" applyFont="1" applyBorder="1" applyAlignment="1">
      <alignment horizontal="center" vertical="center"/>
    </xf>
    <xf numFmtId="0" fontId="9" fillId="0" borderId="24" xfId="0" applyFont="1" applyBorder="1"/>
    <xf numFmtId="0" fontId="9" fillId="0" borderId="24" xfId="0" applyFont="1" applyBorder="1" applyAlignment="1">
      <alignment horizontal="left" vertical="center" wrapText="1"/>
    </xf>
    <xf numFmtId="0" fontId="9" fillId="0" borderId="24" xfId="0" applyFont="1" applyBorder="1" applyAlignment="1">
      <alignment horizontal="justify" vertical="center" wrapText="1"/>
    </xf>
    <xf numFmtId="1" fontId="9" fillId="22" borderId="25" xfId="0" applyNumberFormat="1" applyFont="1" applyFill="1" applyBorder="1" applyAlignment="1">
      <alignment horizontal="center" vertical="center" wrapText="1"/>
    </xf>
    <xf numFmtId="0" fontId="9" fillId="0" borderId="32" xfId="0" applyFont="1" applyBorder="1" applyAlignment="1">
      <alignment horizontal="center"/>
    </xf>
    <xf numFmtId="0" fontId="9" fillId="0" borderId="32" xfId="0" applyFont="1" applyBorder="1"/>
    <xf numFmtId="0" fontId="9" fillId="0" borderId="32" xfId="0" applyFont="1" applyBorder="1" applyAlignment="1">
      <alignment horizontal="center" vertical="center" wrapText="1"/>
    </xf>
    <xf numFmtId="0" fontId="9" fillId="0" borderId="33" xfId="0" applyFont="1" applyBorder="1"/>
    <xf numFmtId="9" fontId="41" fillId="23" borderId="35" xfId="0" applyNumberFormat="1" applyFont="1" applyFill="1" applyBorder="1" applyAlignment="1">
      <alignment horizontal="center" vertical="center" wrapText="1"/>
    </xf>
    <xf numFmtId="9" fontId="41" fillId="23" borderId="34" xfId="0" applyNumberFormat="1" applyFont="1" applyFill="1" applyBorder="1" applyAlignment="1">
      <alignment horizontal="center" vertical="center" wrapText="1"/>
    </xf>
    <xf numFmtId="1" fontId="41" fillId="23" borderId="35" xfId="0" applyNumberFormat="1" applyFont="1" applyFill="1" applyBorder="1" applyAlignment="1">
      <alignment horizontal="center" vertical="center" wrapText="1"/>
    </xf>
    <xf numFmtId="0" fontId="41" fillId="23" borderId="35" xfId="0" applyFont="1" applyFill="1" applyBorder="1" applyAlignment="1">
      <alignment horizontal="center" vertical="center" wrapText="1"/>
    </xf>
    <xf numFmtId="0" fontId="41" fillId="23" borderId="34" xfId="0" applyFont="1" applyFill="1" applyBorder="1" applyAlignment="1">
      <alignment horizontal="center" vertical="center" wrapText="1"/>
    </xf>
    <xf numFmtId="0" fontId="41" fillId="23" borderId="36" xfId="0" applyFont="1" applyFill="1" applyBorder="1" applyAlignment="1">
      <alignment horizontal="center" vertical="center" wrapText="1"/>
    </xf>
    <xf numFmtId="9" fontId="9" fillId="0" borderId="18" xfId="0" applyNumberFormat="1" applyFont="1" applyBorder="1" applyAlignment="1">
      <alignment horizontal="center" vertical="center" wrapText="1"/>
    </xf>
    <xf numFmtId="1" fontId="5" fillId="5" borderId="19" xfId="0" applyNumberFormat="1" applyFont="1" applyFill="1" applyBorder="1" applyAlignment="1">
      <alignment horizontal="center" vertical="center" wrapText="1"/>
    </xf>
    <xf numFmtId="1" fontId="5" fillId="5" borderId="21" xfId="0" applyNumberFormat="1" applyFont="1" applyFill="1" applyBorder="1" applyAlignment="1">
      <alignment horizontal="center" vertical="center" wrapText="1"/>
    </xf>
    <xf numFmtId="1" fontId="9" fillId="22" borderId="20" xfId="0" applyNumberFormat="1" applyFont="1" applyFill="1" applyBorder="1" applyAlignment="1">
      <alignment horizontal="center" vertical="center" wrapText="1"/>
    </xf>
    <xf numFmtId="1" fontId="5" fillId="0" borderId="21" xfId="0" applyNumberFormat="1" applyFont="1" applyBorder="1" applyAlignment="1">
      <alignment horizontal="center" vertical="center" wrapText="1"/>
    </xf>
    <xf numFmtId="0" fontId="9" fillId="0" borderId="18" xfId="0" applyFont="1" applyBorder="1"/>
    <xf numFmtId="1" fontId="5" fillId="0" borderId="19" xfId="0" applyNumberFormat="1" applyFont="1" applyBorder="1" applyAlignment="1">
      <alignment horizontal="center" vertical="center" wrapText="1"/>
    </xf>
    <xf numFmtId="0" fontId="9" fillId="0" borderId="18" xfId="0" applyFont="1" applyBorder="1" applyAlignment="1">
      <alignment horizontal="center" vertical="center" wrapText="1"/>
    </xf>
    <xf numFmtId="1" fontId="9" fillId="5" borderId="21" xfId="0" applyNumberFormat="1" applyFont="1" applyFill="1" applyBorder="1" applyAlignment="1">
      <alignment horizontal="center" vertical="center" wrapText="1"/>
    </xf>
    <xf numFmtId="1" fontId="9" fillId="22" borderId="18" xfId="0" applyNumberFormat="1" applyFont="1" applyFill="1" applyBorder="1" applyAlignment="1">
      <alignment horizontal="center" vertical="center" wrapText="1"/>
    </xf>
    <xf numFmtId="1" fontId="5" fillId="5" borderId="23" xfId="0" applyNumberFormat="1" applyFont="1" applyFill="1" applyBorder="1" applyAlignment="1">
      <alignment horizontal="center" vertical="center" wrapText="1"/>
    </xf>
    <xf numFmtId="17" fontId="9" fillId="0" borderId="32" xfId="0" applyNumberFormat="1" applyFont="1" applyBorder="1" applyAlignment="1">
      <alignment horizontal="center" vertical="center" wrapText="1"/>
    </xf>
    <xf numFmtId="17" fontId="9" fillId="0" borderId="14" xfId="0" applyNumberFormat="1" applyFont="1" applyBorder="1" applyAlignment="1">
      <alignment horizontal="center" vertical="center" wrapText="1"/>
    </xf>
    <xf numFmtId="17" fontId="9" fillId="0" borderId="14" xfId="0" applyNumberFormat="1" applyFont="1" applyBorder="1" applyAlignment="1">
      <alignment horizontal="center" vertical="center"/>
    </xf>
    <xf numFmtId="17" fontId="35" fillId="0" borderId="14" xfId="0" applyNumberFormat="1" applyFont="1" applyBorder="1" applyAlignment="1">
      <alignment horizontal="center" vertical="center"/>
    </xf>
    <xf numFmtId="17" fontId="9" fillId="0" borderId="32" xfId="0" applyNumberFormat="1" applyFont="1" applyBorder="1" applyAlignment="1">
      <alignment horizontal="center" vertical="center"/>
    </xf>
    <xf numFmtId="17" fontId="9" fillId="0" borderId="33" xfId="0" applyNumberFormat="1" applyFont="1" applyBorder="1" applyAlignment="1">
      <alignment horizontal="center" vertical="center"/>
    </xf>
    <xf numFmtId="9" fontId="9" fillId="0" borderId="37" xfId="0" applyNumberFormat="1" applyFont="1" applyBorder="1" applyAlignment="1">
      <alignment horizontal="center" vertical="center"/>
    </xf>
    <xf numFmtId="9" fontId="9" fillId="0" borderId="37" xfId="0" applyNumberFormat="1" applyFont="1" applyBorder="1" applyAlignment="1">
      <alignment horizontal="center" vertical="center" wrapText="1"/>
    </xf>
    <xf numFmtId="9" fontId="9" fillId="0" borderId="38" xfId="0" applyNumberFormat="1" applyFont="1" applyBorder="1" applyAlignment="1">
      <alignment horizontal="center" vertical="center"/>
    </xf>
    <xf numFmtId="1" fontId="5" fillId="3" borderId="19" xfId="0" applyNumberFormat="1" applyFont="1" applyFill="1" applyBorder="1" applyAlignment="1">
      <alignment horizontal="center" vertical="center" wrapText="1"/>
    </xf>
    <xf numFmtId="1" fontId="5" fillId="3" borderId="21" xfId="0" applyNumberFormat="1" applyFont="1" applyFill="1" applyBorder="1" applyAlignment="1">
      <alignment horizontal="center" vertical="center" wrapText="1"/>
    </xf>
    <xf numFmtId="0" fontId="4" fillId="7" borderId="20" xfId="0" applyFont="1" applyFill="1" applyBorder="1"/>
    <xf numFmtId="1" fontId="9" fillId="6" borderId="20" xfId="0" applyNumberFormat="1" applyFont="1" applyFill="1" applyBorder="1" applyAlignment="1">
      <alignment horizontal="center" vertical="center" wrapText="1"/>
    </xf>
    <xf numFmtId="1" fontId="5" fillId="3" borderId="23"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39" xfId="0" applyFont="1" applyBorder="1" applyAlignment="1">
      <alignment horizontal="center" vertical="center" wrapText="1"/>
    </xf>
    <xf numFmtId="9" fontId="9" fillId="0" borderId="41"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0" fontId="9" fillId="0" borderId="40" xfId="0" applyFont="1" applyBorder="1" applyAlignment="1">
      <alignment horizontal="center" vertical="center" wrapText="1"/>
    </xf>
    <xf numFmtId="0" fontId="9" fillId="0" borderId="42" xfId="0" applyFont="1" applyBorder="1" applyAlignment="1">
      <alignment horizontal="left" vertical="center" wrapText="1"/>
    </xf>
    <xf numFmtId="0" fontId="9" fillId="0" borderId="43" xfId="0" applyFont="1" applyBorder="1" applyAlignment="1">
      <alignment horizontal="center" vertical="center" wrapText="1"/>
    </xf>
    <xf numFmtId="1" fontId="41" fillId="23" borderId="34" xfId="0" applyNumberFormat="1" applyFont="1" applyFill="1" applyBorder="1" applyAlignment="1">
      <alignment horizontal="center" vertical="center" wrapText="1"/>
    </xf>
    <xf numFmtId="9" fontId="11" fillId="0" borderId="1" xfId="0" applyNumberFormat="1" applyFont="1" applyBorder="1" applyAlignment="1">
      <alignment horizontal="center" vertical="center"/>
    </xf>
    <xf numFmtId="9" fontId="41" fillId="2" borderId="27" xfId="0" applyNumberFormat="1" applyFont="1" applyFill="1" applyBorder="1" applyAlignment="1">
      <alignment vertical="center" wrapText="1"/>
    </xf>
    <xf numFmtId="1" fontId="8" fillId="2" borderId="34" xfId="0" applyNumberFormat="1" applyFont="1" applyFill="1" applyBorder="1" applyAlignment="1">
      <alignment horizontal="center" vertical="center"/>
    </xf>
    <xf numFmtId="1" fontId="8" fillId="2" borderId="35" xfId="0" applyNumberFormat="1" applyFont="1" applyFill="1" applyBorder="1" applyAlignment="1">
      <alignment horizontal="center" vertical="center"/>
    </xf>
    <xf numFmtId="0" fontId="35" fillId="0" borderId="12" xfId="0" applyFont="1" applyBorder="1" applyAlignment="1">
      <alignment horizontal="center" vertical="center" wrapText="1"/>
    </xf>
    <xf numFmtId="0" fontId="35" fillId="0" borderId="12" xfId="0" applyFont="1" applyBorder="1" applyAlignment="1">
      <alignment vertical="center" wrapText="1"/>
    </xf>
    <xf numFmtId="0" fontId="35" fillId="2" borderId="12" xfId="0" applyFont="1" applyFill="1" applyBorder="1" applyAlignment="1">
      <alignment horizontal="center" vertical="center" wrapText="1"/>
    </xf>
    <xf numFmtId="17" fontId="35" fillId="0" borderId="12" xfId="0" applyNumberFormat="1" applyFont="1" applyBorder="1" applyAlignment="1">
      <alignment horizontal="center" vertical="center" wrapText="1"/>
    </xf>
    <xf numFmtId="17" fontId="35" fillId="0" borderId="12" xfId="0" applyNumberFormat="1" applyFont="1" applyBorder="1" applyAlignment="1">
      <alignment horizontal="center" vertical="center"/>
    </xf>
    <xf numFmtId="17" fontId="35" fillId="0" borderId="7" xfId="0" applyNumberFormat="1" applyFont="1" applyBorder="1" applyAlignment="1">
      <alignment horizontal="center" vertical="center"/>
    </xf>
    <xf numFmtId="0" fontId="11" fillId="0" borderId="14" xfId="0" applyFont="1" applyBorder="1"/>
    <xf numFmtId="0" fontId="9" fillId="0" borderId="25" xfId="0" applyFont="1" applyBorder="1" applyAlignment="1">
      <alignment horizontal="left" vertical="center"/>
    </xf>
    <xf numFmtId="0" fontId="35" fillId="0" borderId="29" xfId="0" applyFont="1" applyBorder="1" applyAlignment="1">
      <alignment vertical="center" wrapText="1"/>
    </xf>
    <xf numFmtId="0" fontId="35" fillId="0" borderId="44" xfId="0" applyFont="1" applyBorder="1" applyAlignment="1">
      <alignment vertical="center" wrapText="1"/>
    </xf>
    <xf numFmtId="0" fontId="35" fillId="0" borderId="20" xfId="0" applyFont="1" applyBorder="1" applyAlignment="1">
      <alignment vertical="center" wrapText="1"/>
    </xf>
    <xf numFmtId="0" fontId="35" fillId="0" borderId="45" xfId="0" applyFont="1" applyBorder="1" applyAlignment="1">
      <alignment horizontal="left" vertical="center" wrapText="1"/>
    </xf>
    <xf numFmtId="17" fontId="9" fillId="0" borderId="33" xfId="0" applyNumberFormat="1" applyFont="1" applyBorder="1" applyAlignment="1">
      <alignment horizontal="center" vertical="center" wrapText="1"/>
    </xf>
    <xf numFmtId="1" fontId="9" fillId="6" borderId="22" xfId="0" applyNumberFormat="1" applyFont="1" applyFill="1" applyBorder="1" applyAlignment="1">
      <alignment horizontal="center" vertical="center" wrapText="1"/>
    </xf>
    <xf numFmtId="0" fontId="0" fillId="0" borderId="25" xfId="0" applyBorder="1"/>
    <xf numFmtId="0" fontId="39" fillId="0" borderId="25" xfId="9" applyFont="1" applyFill="1" applyBorder="1" applyAlignment="1">
      <alignment horizontal="left" vertical="center" wrapText="1"/>
    </xf>
    <xf numFmtId="1" fontId="9" fillId="22" borderId="22" xfId="0" applyNumberFormat="1" applyFont="1" applyFill="1" applyBorder="1" applyAlignment="1">
      <alignment horizontal="center" vertical="center" wrapText="1"/>
    </xf>
    <xf numFmtId="0" fontId="9" fillId="0" borderId="39" xfId="0" applyFont="1" applyBorder="1" applyAlignment="1">
      <alignment horizontal="left" vertical="center" wrapText="1"/>
    </xf>
    <xf numFmtId="0" fontId="16" fillId="25" borderId="17" xfId="0" applyFont="1" applyFill="1" applyBorder="1" applyAlignment="1">
      <alignment horizontal="center" vertical="center" wrapText="1"/>
    </xf>
    <xf numFmtId="0" fontId="16" fillId="25" borderId="7" xfId="0" applyFont="1" applyFill="1" applyBorder="1" applyAlignment="1">
      <alignment horizontal="center" vertical="center" wrapText="1"/>
    </xf>
    <xf numFmtId="0" fontId="11" fillId="27" borderId="0" xfId="0" applyFont="1" applyFill="1"/>
    <xf numFmtId="0" fontId="11" fillId="27" borderId="0" xfId="0" applyFont="1" applyFill="1" applyAlignment="1">
      <alignment horizontal="center"/>
    </xf>
    <xf numFmtId="0" fontId="11" fillId="27" borderId="0" xfId="0" applyFont="1" applyFill="1" applyAlignment="1">
      <alignment horizontal="left"/>
    </xf>
    <xf numFmtId="0" fontId="11" fillId="27" borderId="0" xfId="0" applyFont="1" applyFill="1" applyAlignment="1">
      <alignment horizontal="center" vertical="center" wrapText="1"/>
    </xf>
    <xf numFmtId="0" fontId="11" fillId="27" borderId="0" xfId="0" applyFont="1" applyFill="1" applyAlignment="1">
      <alignment horizontal="center" vertical="center"/>
    </xf>
    <xf numFmtId="0" fontId="30" fillId="27" borderId="0" xfId="0" applyFont="1" applyFill="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8" fillId="8" borderId="26"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12" fillId="19" borderId="6" xfId="0" applyFont="1" applyFill="1" applyBorder="1" applyAlignment="1">
      <alignment horizontal="center" vertical="center" wrapText="1"/>
    </xf>
    <xf numFmtId="0" fontId="12" fillId="19" borderId="10" xfId="0" applyFont="1" applyFill="1" applyBorder="1" applyAlignment="1">
      <alignment horizontal="center" vertical="center" wrapText="1"/>
    </xf>
    <xf numFmtId="0" fontId="27" fillId="0" borderId="13" xfId="0" applyFont="1" applyBorder="1" applyAlignment="1">
      <alignment horizontal="center" vertical="center" wrapText="1"/>
    </xf>
    <xf numFmtId="0" fontId="22" fillId="10" borderId="5" xfId="0" applyFont="1" applyFill="1" applyBorder="1" applyAlignment="1">
      <alignment horizontal="center" vertical="center" wrapText="1"/>
    </xf>
    <xf numFmtId="0" fontId="23" fillId="0" borderId="9" xfId="0" applyFont="1" applyBorder="1"/>
    <xf numFmtId="0" fontId="22" fillId="11" borderId="6" xfId="0" applyFont="1" applyFill="1" applyBorder="1" applyAlignment="1">
      <alignment horizontal="center" vertical="center" wrapText="1"/>
    </xf>
    <xf numFmtId="0" fontId="23" fillId="11" borderId="10" xfId="0" applyFont="1" applyFill="1" applyBorder="1"/>
    <xf numFmtId="0" fontId="22" fillId="12" borderId="6" xfId="0" applyFont="1" applyFill="1" applyBorder="1" applyAlignment="1">
      <alignment horizontal="center" vertical="center" wrapText="1"/>
    </xf>
    <xf numFmtId="0" fontId="23" fillId="16" borderId="10" xfId="0" applyFont="1" applyFill="1" applyBorder="1"/>
    <xf numFmtId="0" fontId="22" fillId="13" borderId="6" xfId="0" applyFont="1" applyFill="1" applyBorder="1" applyAlignment="1">
      <alignment horizontal="center" vertical="center" wrapText="1"/>
    </xf>
    <xf numFmtId="0" fontId="23" fillId="0" borderId="10" xfId="0" applyFont="1" applyBorder="1"/>
    <xf numFmtId="0" fontId="24" fillId="14" borderId="6" xfId="0" applyFont="1" applyFill="1" applyBorder="1" applyAlignment="1">
      <alignment horizontal="center" vertical="center" wrapText="1"/>
    </xf>
    <xf numFmtId="0" fontId="24" fillId="14" borderId="6" xfId="0" applyFont="1" applyFill="1" applyBorder="1" applyAlignment="1">
      <alignment horizontal="left" vertical="center" wrapText="1"/>
    </xf>
    <xf numFmtId="0" fontId="22" fillId="14" borderId="6" xfId="0" applyFont="1" applyFill="1" applyBorder="1" applyAlignment="1">
      <alignment horizontal="center" vertical="center" wrapText="1"/>
    </xf>
    <xf numFmtId="0" fontId="22" fillId="15" borderId="6" xfId="0" applyFont="1" applyFill="1" applyBorder="1" applyAlignment="1">
      <alignment horizontal="center" vertical="center" wrapText="1"/>
    </xf>
    <xf numFmtId="0" fontId="23" fillId="17" borderId="11" xfId="0" applyFont="1" applyFill="1" applyBorder="1"/>
    <xf numFmtId="164" fontId="2" fillId="4" borderId="18" xfId="0" applyNumberFormat="1" applyFont="1" applyFill="1" applyBorder="1" applyAlignment="1">
      <alignment horizontal="center" vertical="center" wrapText="1"/>
    </xf>
    <xf numFmtId="164" fontId="2" fillId="4" borderId="24" xfId="0" applyNumberFormat="1" applyFont="1" applyFill="1" applyBorder="1" applyAlignment="1">
      <alignment horizontal="center" vertical="center" wrapText="1"/>
    </xf>
    <xf numFmtId="164" fontId="2" fillId="4" borderId="19" xfId="0" applyNumberFormat="1" applyFont="1" applyFill="1" applyBorder="1" applyAlignment="1">
      <alignment horizontal="center" vertical="center" wrapText="1"/>
    </xf>
    <xf numFmtId="0" fontId="15" fillId="19" borderId="6" xfId="0" applyFont="1" applyFill="1" applyBorder="1" applyAlignment="1">
      <alignment horizontal="center" vertical="center" wrapText="1"/>
    </xf>
    <xf numFmtId="0" fontId="15" fillId="19" borderId="11" xfId="0" applyFont="1" applyFill="1" applyBorder="1" applyAlignment="1">
      <alignment horizontal="center" vertical="center" wrapText="1"/>
    </xf>
    <xf numFmtId="0" fontId="13" fillId="0" borderId="11" xfId="0" applyFont="1" applyBorder="1"/>
    <xf numFmtId="0" fontId="12" fillId="19" borderId="6" xfId="0" applyFont="1" applyFill="1" applyBorder="1" applyAlignment="1">
      <alignment horizontal="center" vertical="center"/>
    </xf>
    <xf numFmtId="0" fontId="15" fillId="18" borderId="0" xfId="0" applyFont="1" applyFill="1" applyAlignment="1">
      <alignment horizontal="center" vertical="center" wrapText="1"/>
    </xf>
    <xf numFmtId="0" fontId="13" fillId="0" borderId="0" xfId="0" applyFont="1"/>
    <xf numFmtId="0" fontId="12" fillId="18" borderId="11" xfId="0" applyFont="1" applyFill="1" applyBorder="1" applyAlignment="1">
      <alignment horizontal="center" vertical="center" wrapText="1"/>
    </xf>
    <xf numFmtId="0" fontId="13" fillId="0" borderId="10" xfId="0" applyFont="1" applyBorder="1"/>
    <xf numFmtId="0" fontId="15" fillId="21" borderId="6" xfId="0" applyFont="1" applyFill="1" applyBorder="1" applyAlignment="1">
      <alignment horizontal="center" vertical="center" wrapText="1"/>
    </xf>
    <xf numFmtId="0" fontId="12" fillId="21" borderId="6" xfId="0" applyFont="1" applyFill="1" applyBorder="1" applyAlignment="1">
      <alignment horizontal="center" vertical="center" wrapText="1"/>
    </xf>
    <xf numFmtId="0" fontId="16" fillId="21" borderId="11" xfId="0" applyFont="1" applyFill="1" applyBorder="1" applyAlignment="1">
      <alignment horizontal="center" vertical="center" wrapText="1"/>
    </xf>
    <xf numFmtId="0" fontId="16" fillId="21" borderId="6" xfId="0" applyFont="1" applyFill="1" applyBorder="1" applyAlignment="1">
      <alignment horizontal="center" vertical="center" wrapText="1"/>
    </xf>
    <xf numFmtId="0" fontId="22" fillId="0" borderId="2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4" xfId="0" applyFont="1" applyBorder="1" applyAlignment="1">
      <alignment horizontal="center" vertical="center"/>
    </xf>
    <xf numFmtId="0" fontId="22" fillId="0" borderId="1" xfId="0" applyFont="1" applyBorder="1" applyAlignment="1">
      <alignment horizontal="center" vertical="center"/>
    </xf>
    <xf numFmtId="0" fontId="22" fillId="0" borderId="25" xfId="0" applyFont="1" applyBorder="1" applyAlignment="1">
      <alignment horizontal="center" vertical="center"/>
    </xf>
    <xf numFmtId="0" fontId="12" fillId="20" borderId="11" xfId="0" applyFont="1" applyFill="1" applyBorder="1" applyAlignment="1">
      <alignment horizontal="center" vertical="center" wrapText="1"/>
    </xf>
    <xf numFmtId="0" fontId="16" fillId="20" borderId="6" xfId="0" applyFont="1" applyFill="1" applyBorder="1" applyAlignment="1">
      <alignment horizontal="center" vertical="center" wrapText="1"/>
    </xf>
    <xf numFmtId="0" fontId="12" fillId="20" borderId="6" xfId="0" applyFont="1" applyFill="1" applyBorder="1" applyAlignment="1">
      <alignment horizontal="center" vertical="center" wrapText="1"/>
    </xf>
    <xf numFmtId="0" fontId="16" fillId="20" borderId="11" xfId="0" applyFont="1" applyFill="1" applyBorder="1" applyAlignment="1">
      <alignment horizontal="center" vertical="center" wrapText="1"/>
    </xf>
    <xf numFmtId="0" fontId="5" fillId="15" borderId="14" xfId="0" applyFont="1" applyFill="1" applyBorder="1" applyAlignment="1">
      <alignment horizontal="center" vertical="center" wrapText="1"/>
    </xf>
    <xf numFmtId="0" fontId="33" fillId="17" borderId="28" xfId="0" applyFont="1" applyFill="1" applyBorder="1"/>
    <xf numFmtId="0" fontId="5" fillId="10" borderId="15" xfId="0" applyFont="1" applyFill="1" applyBorder="1" applyAlignment="1">
      <alignment horizontal="center" vertical="center" wrapText="1"/>
    </xf>
    <xf numFmtId="0" fontId="33" fillId="0" borderId="31" xfId="0" applyFont="1" applyBorder="1"/>
    <xf numFmtId="0" fontId="5" fillId="11" borderId="1" xfId="0" applyFont="1" applyFill="1" applyBorder="1" applyAlignment="1">
      <alignment horizontal="center" vertical="center" wrapText="1"/>
    </xf>
    <xf numFmtId="0" fontId="33" fillId="11" borderId="2" xfId="0" applyFont="1" applyFill="1" applyBorder="1"/>
    <xf numFmtId="0" fontId="5" fillId="12" borderId="1" xfId="0" applyFont="1" applyFill="1" applyBorder="1" applyAlignment="1">
      <alignment horizontal="center" vertical="center" wrapText="1"/>
    </xf>
    <xf numFmtId="0" fontId="33" fillId="16" borderId="2" xfId="0" applyFont="1" applyFill="1" applyBorder="1"/>
    <xf numFmtId="0" fontId="5" fillId="13" borderId="1" xfId="0" applyFont="1" applyFill="1" applyBorder="1" applyAlignment="1">
      <alignment horizontal="center" vertical="center" wrapText="1"/>
    </xf>
    <xf numFmtId="0" fontId="33" fillId="0" borderId="2" xfId="0" applyFont="1" applyBorder="1"/>
    <xf numFmtId="0" fontId="5" fillId="14" borderId="1" xfId="0" applyFont="1" applyFill="1" applyBorder="1" applyAlignment="1">
      <alignment horizontal="center" vertical="center" wrapText="1"/>
    </xf>
    <xf numFmtId="0" fontId="5" fillId="14" borderId="1" xfId="0" applyFont="1"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30" fillId="27" borderId="0" xfId="0" applyFont="1" applyFill="1" applyAlignment="1">
      <alignment horizontal="center" vertical="center"/>
    </xf>
    <xf numFmtId="0" fontId="22" fillId="0" borderId="1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3" xfId="0" applyFont="1" applyBorder="1" applyAlignment="1">
      <alignment horizontal="center" vertical="center" wrapText="1"/>
    </xf>
    <xf numFmtId="0" fontId="27" fillId="0" borderId="18" xfId="0" applyFont="1" applyBorder="1" applyAlignment="1">
      <alignment horizontal="center" vertical="center" wrapText="1"/>
    </xf>
    <xf numFmtId="0" fontId="31" fillId="0" borderId="19" xfId="0" applyFont="1" applyBorder="1"/>
    <xf numFmtId="0" fontId="27" fillId="0" borderId="1" xfId="0" applyFont="1" applyBorder="1" applyAlignment="1">
      <alignment horizontal="center" vertical="center" wrapText="1"/>
    </xf>
    <xf numFmtId="0" fontId="27" fillId="0" borderId="14" xfId="0" applyFont="1" applyBorder="1" applyAlignment="1">
      <alignment horizontal="center" vertical="center" wrapText="1"/>
    </xf>
    <xf numFmtId="0" fontId="28" fillId="26" borderId="0" xfId="0" applyFont="1" applyFill="1" applyAlignment="1">
      <alignment horizontal="center" vertical="center" wrapText="1"/>
    </xf>
    <xf numFmtId="0" fontId="43" fillId="26" borderId="0" xfId="0" applyFont="1" applyFill="1" applyAlignment="1">
      <alignment horizontal="center" vertical="center" wrapText="1"/>
    </xf>
    <xf numFmtId="0" fontId="28" fillId="9" borderId="4" xfId="0" applyFont="1" applyFill="1" applyBorder="1" applyAlignment="1">
      <alignment horizontal="center" vertical="center" wrapText="1"/>
    </xf>
    <xf numFmtId="0" fontId="29" fillId="27" borderId="0" xfId="0" applyFont="1" applyFill="1"/>
    <xf numFmtId="0" fontId="16" fillId="18" borderId="11" xfId="0" applyFont="1" applyFill="1" applyBorder="1" applyAlignment="1">
      <alignment horizontal="center" vertical="center" wrapText="1"/>
    </xf>
    <xf numFmtId="0" fontId="16" fillId="18" borderId="6" xfId="0" applyFont="1" applyFill="1" applyBorder="1" applyAlignment="1">
      <alignment horizontal="center" vertical="center" wrapText="1"/>
    </xf>
    <xf numFmtId="0" fontId="42" fillId="0" borderId="11" xfId="0" applyFont="1" applyBorder="1"/>
    <xf numFmtId="0" fontId="42" fillId="0" borderId="10" xfId="0" applyFont="1" applyBorder="1"/>
    <xf numFmtId="0" fontId="12" fillId="18" borderId="6" xfId="0" applyFont="1" applyFill="1" applyBorder="1" applyAlignment="1">
      <alignment horizontal="center" vertical="center" wrapText="1"/>
    </xf>
    <xf numFmtId="0" fontId="12" fillId="18" borderId="11" xfId="0" applyFont="1" applyFill="1" applyBorder="1" applyAlignment="1">
      <alignment horizontal="center" vertical="center"/>
    </xf>
    <xf numFmtId="0" fontId="16" fillId="19" borderId="6" xfId="0" applyFont="1" applyFill="1" applyBorder="1" applyAlignment="1">
      <alignment horizontal="center" vertical="center" wrapText="1"/>
    </xf>
    <xf numFmtId="0" fontId="15" fillId="20" borderId="6" xfId="0" applyFont="1" applyFill="1" applyBorder="1" applyAlignment="1">
      <alignment horizontal="center" vertical="center" wrapText="1"/>
    </xf>
    <xf numFmtId="0" fontId="15" fillId="20" borderId="11" xfId="0" applyFont="1" applyFill="1" applyBorder="1" applyAlignment="1">
      <alignment horizontal="center" vertical="center" wrapText="1"/>
    </xf>
    <xf numFmtId="0" fontId="16" fillId="20" borderId="6" xfId="0" applyFont="1" applyFill="1" applyBorder="1" applyAlignment="1">
      <alignment horizontal="center" vertical="center"/>
    </xf>
  </cellXfs>
  <cellStyles count="11">
    <cellStyle name="Hipervínculo" xfId="9" builtinId="8"/>
    <cellStyle name="Normal" xfId="0" builtinId="0"/>
    <cellStyle name="Normal 2" xfId="2" xr:uid="{8FE1A28B-24DF-4257-85EF-5A2069CBE2CB}"/>
    <cellStyle name="Normal 3" xfId="3" xr:uid="{F1B56AF6-63ED-44D3-8B1B-618F8F2CD09B}"/>
    <cellStyle name="Normal 4" xfId="4" xr:uid="{29916447-24F7-4C4E-A4CC-3C41A3A9AFB6}"/>
    <cellStyle name="Normal 5" xfId="5" xr:uid="{017D83E4-C5F2-420A-B168-EF73340F755D}"/>
    <cellStyle name="Normal 6" xfId="6" xr:uid="{F1EDC248-B1AF-463C-B466-C7C05CB2FA6D}"/>
    <cellStyle name="Normal 7" xfId="7" xr:uid="{0F01124C-FBC5-4B93-B1BE-D3148A0638BE}"/>
    <cellStyle name="Normal 8" xfId="8" xr:uid="{02DF56DC-30F2-4D59-8525-8597E826DAD3}"/>
    <cellStyle name="Normal_Formatos O.A.P" xfId="1" xr:uid="{9061E170-701E-4EE0-B20E-C1AA806FBE0D}"/>
    <cellStyle name="Porcentaje" xfId="10" builtinId="5"/>
  </cellStyles>
  <dxfs count="0"/>
  <tableStyles count="0" defaultTableStyle="TableStyleMedium2" defaultPivotStyle="PivotStyleLight16"/>
  <colors>
    <mruColors>
      <color rgb="FFAA1023"/>
      <color rgb="FFFF66CC"/>
      <color rgb="FFFF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1098085</xdr:colOff>
      <xdr:row>1</xdr:row>
      <xdr:rowOff>1021080</xdr:rowOff>
    </xdr:to>
    <xdr:pic>
      <xdr:nvPicPr>
        <xdr:cNvPr id="2" name="Imagen 1">
          <a:extLst>
            <a:ext uri="{FF2B5EF4-FFF2-40B4-BE49-F238E27FC236}">
              <a16:creationId xmlns:a16="http://schemas.microsoft.com/office/drawing/2014/main" id="{FED8C7DB-8A0B-4A90-8867-6989998BEA1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604" b="3097"/>
        <a:stretch/>
      </xdr:blipFill>
      <xdr:spPr bwMode="auto">
        <a:xfrm>
          <a:off x="0" y="180109"/>
          <a:ext cx="8080776" cy="1021080"/>
        </a:xfrm>
        <a:prstGeom prst="rect">
          <a:avLst/>
        </a:prstGeom>
        <a:ln>
          <a:noFill/>
        </a:ln>
        <a:extLst>
          <a:ext uri="{53640926-AAD7-44D8-BBD7-CCE9431645EC}">
            <a14:shadowObscured xmlns:a14="http://schemas.microsoft.com/office/drawing/2010/main"/>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254B9-C371-422D-8951-1817CCBCFDED}">
  <sheetPr>
    <tabColor rgb="FFA6C9EB"/>
  </sheetPr>
  <dimension ref="A1:BD994"/>
  <sheetViews>
    <sheetView showGridLines="0" tabSelected="1" topLeftCell="A4" zoomScale="55" zoomScaleNormal="55" workbookViewId="0">
      <selection activeCell="A2" sqref="A2:D2"/>
    </sheetView>
  </sheetViews>
  <sheetFormatPr baseColWidth="10" defaultColWidth="14" defaultRowHeight="15" customHeight="1"/>
  <cols>
    <col min="1" max="1" width="61.44140625" customWidth="1"/>
    <col min="2" max="2" width="40.44140625" customWidth="1"/>
    <col min="3" max="3" width="44.44140625" customWidth="1"/>
    <col min="4" max="4" width="10.109375" customWidth="1"/>
    <col min="5" max="5" width="89.44140625" style="136" customWidth="1"/>
    <col min="6" max="6" width="60.109375" customWidth="1"/>
    <col min="7" max="7" width="69.44140625" customWidth="1"/>
    <col min="8" max="8" width="61.44140625" customWidth="1"/>
    <col min="9" max="9" width="33.6640625" customWidth="1"/>
    <col min="10" max="10" width="43.109375" style="47" customWidth="1"/>
    <col min="11" max="12" width="40" customWidth="1"/>
    <col min="13" max="24" width="8.109375" customWidth="1"/>
    <col min="25" max="25" width="11.44140625" style="84"/>
    <col min="26" max="28" width="18.44140625" hidden="1" customWidth="1"/>
    <col min="29" max="29" width="17.77734375" hidden="1" customWidth="1"/>
    <col min="30" max="30" width="85.44140625" hidden="1" customWidth="1"/>
    <col min="31" max="31" width="103.77734375" hidden="1" customWidth="1"/>
    <col min="32" max="32" width="74.77734375" hidden="1" customWidth="1"/>
    <col min="33" max="33" width="56.109375" hidden="1" customWidth="1"/>
    <col min="34" max="45" width="6.77734375" customWidth="1"/>
    <col min="46" max="46" width="14" style="84"/>
    <col min="47" max="47" width="26.77734375" style="84" customWidth="1"/>
    <col min="48" max="48" width="22.77734375" hidden="1" customWidth="1"/>
    <col min="49" max="49" width="22" hidden="1" customWidth="1"/>
    <col min="50" max="50" width="23" hidden="1" customWidth="1"/>
    <col min="51" max="51" width="22.44140625" hidden="1" customWidth="1"/>
    <col min="52" max="52" width="85.44140625" hidden="1" customWidth="1"/>
    <col min="53" max="53" width="103.77734375" hidden="1" customWidth="1"/>
    <col min="54" max="54" width="74.77734375" hidden="1" customWidth="1"/>
    <col min="55" max="55" width="56.109375" hidden="1" customWidth="1"/>
    <col min="56" max="56" width="19.109375" customWidth="1"/>
  </cols>
  <sheetData>
    <row r="1" spans="1:56" ht="14.25" customHeight="1">
      <c r="A1" s="8">
        <v>65</v>
      </c>
      <c r="B1" s="9"/>
      <c r="C1" s="10"/>
      <c r="D1" s="10"/>
      <c r="E1" s="13"/>
      <c r="F1" s="11"/>
      <c r="G1" s="11"/>
      <c r="H1" s="12"/>
      <c r="I1" s="12"/>
      <c r="J1" s="9"/>
      <c r="K1" s="12"/>
      <c r="L1" s="12"/>
      <c r="Z1" s="10"/>
      <c r="AA1" s="10"/>
      <c r="AB1" s="10"/>
      <c r="AC1" s="10"/>
      <c r="AD1" s="10"/>
      <c r="AE1" s="13"/>
      <c r="AF1" s="10"/>
      <c r="AG1" s="10"/>
      <c r="AV1" s="10"/>
      <c r="AW1" s="10"/>
      <c r="AX1" s="10"/>
      <c r="AY1" s="10"/>
      <c r="AZ1" s="10"/>
      <c r="BA1" s="13"/>
      <c r="BB1" s="10"/>
      <c r="BC1" s="10"/>
    </row>
    <row r="2" spans="1:56" ht="83.55" customHeight="1">
      <c r="A2" s="318"/>
      <c r="B2" s="318"/>
      <c r="C2" s="318"/>
      <c r="D2" s="318"/>
      <c r="E2" s="319" t="s">
        <v>375</v>
      </c>
      <c r="F2" s="319"/>
      <c r="G2" s="319"/>
      <c r="H2" s="319"/>
      <c r="I2" s="319"/>
      <c r="J2" s="319"/>
      <c r="K2" s="319"/>
      <c r="L2" s="319"/>
      <c r="Z2" s="10"/>
      <c r="AA2" s="10"/>
      <c r="AB2" s="10"/>
      <c r="AC2" s="10"/>
      <c r="AD2" s="10"/>
      <c r="AE2" s="13"/>
      <c r="AF2" s="10"/>
      <c r="AG2" s="10"/>
      <c r="AV2" s="10"/>
      <c r="AW2" s="10"/>
      <c r="AX2" s="10"/>
      <c r="AY2" s="10"/>
      <c r="AZ2" s="10"/>
      <c r="BA2" s="13"/>
      <c r="BB2" s="10"/>
      <c r="BC2" s="10"/>
    </row>
    <row r="3" spans="1:56" ht="99.45" customHeight="1">
      <c r="A3" s="320" t="s">
        <v>16</v>
      </c>
      <c r="B3" s="321"/>
      <c r="C3" s="321"/>
      <c r="D3" s="321"/>
      <c r="E3" s="321"/>
      <c r="F3" s="321"/>
      <c r="G3" s="321"/>
      <c r="H3" s="321"/>
      <c r="I3" s="321"/>
      <c r="J3" s="321"/>
      <c r="K3" s="321"/>
      <c r="L3" s="321"/>
      <c r="Z3" s="10"/>
      <c r="AA3" s="10"/>
      <c r="AB3" s="10"/>
      <c r="AC3" s="10"/>
      <c r="AD3" s="10"/>
      <c r="AE3" s="13"/>
      <c r="AF3" s="10"/>
      <c r="AG3" s="10"/>
      <c r="AV3" s="10"/>
      <c r="AW3" s="10"/>
      <c r="AX3" s="10"/>
      <c r="AY3" s="10"/>
      <c r="AZ3" s="10"/>
      <c r="BA3" s="13"/>
      <c r="BB3" s="10"/>
      <c r="BC3" s="10"/>
    </row>
    <row r="4" spans="1:56" ht="31.2" customHeight="1">
      <c r="A4" s="243"/>
      <c r="B4" s="244"/>
      <c r="C4" s="243"/>
      <c r="D4" s="243"/>
      <c r="E4" s="245"/>
      <c r="F4" s="246"/>
      <c r="G4" s="246"/>
      <c r="H4" s="247"/>
      <c r="I4" s="247"/>
      <c r="J4" s="244"/>
      <c r="K4" s="310" t="s">
        <v>376</v>
      </c>
      <c r="L4" s="310"/>
      <c r="M4" s="1"/>
      <c r="N4" s="1"/>
      <c r="O4" s="1"/>
      <c r="P4" s="1"/>
      <c r="Q4" s="1"/>
      <c r="R4" s="1"/>
      <c r="S4" s="1"/>
      <c r="T4" s="1"/>
      <c r="U4" s="1"/>
      <c r="V4" s="1"/>
      <c r="W4" s="1"/>
      <c r="X4" s="1"/>
      <c r="Y4" s="85"/>
      <c r="Z4" s="10"/>
      <c r="AA4" s="10"/>
      <c r="AB4" s="10"/>
      <c r="AC4" s="10"/>
      <c r="AD4" s="10"/>
      <c r="AE4" s="13"/>
      <c r="AF4" s="10"/>
      <c r="AG4" s="10"/>
      <c r="AH4" s="1"/>
      <c r="AI4" s="1"/>
      <c r="AJ4" s="1"/>
      <c r="AK4" s="1"/>
      <c r="AL4" s="1"/>
      <c r="AM4" s="1"/>
      <c r="AN4" s="1"/>
      <c r="AO4" s="1"/>
      <c r="AP4" s="1"/>
      <c r="AQ4" s="1"/>
      <c r="AR4" s="1"/>
      <c r="AS4" s="1"/>
      <c r="AT4" s="85"/>
      <c r="AU4" s="85"/>
      <c r="AV4" s="10"/>
      <c r="AW4" s="10"/>
      <c r="AX4" s="10"/>
      <c r="AY4" s="10"/>
      <c r="AZ4" s="10"/>
      <c r="BA4" s="13"/>
      <c r="BB4" s="10"/>
      <c r="BC4" s="10"/>
    </row>
    <row r="5" spans="1:56" ht="31.2" customHeight="1" thickBot="1">
      <c r="A5" s="243"/>
      <c r="B5" s="244"/>
      <c r="C5" s="243"/>
      <c r="D5" s="243"/>
      <c r="E5" s="245"/>
      <c r="F5" s="246"/>
      <c r="G5" s="246"/>
      <c r="H5" s="247"/>
      <c r="I5" s="247"/>
      <c r="J5" s="244"/>
      <c r="K5" s="248"/>
      <c r="L5" s="248"/>
      <c r="M5" s="1"/>
      <c r="N5" s="1"/>
      <c r="O5" s="1"/>
      <c r="P5" s="1"/>
      <c r="Q5" s="1"/>
      <c r="R5" s="1"/>
      <c r="S5" s="1"/>
      <c r="T5" s="1"/>
      <c r="U5" s="1"/>
      <c r="V5" s="1"/>
      <c r="W5" s="1"/>
      <c r="X5" s="1"/>
      <c r="Y5" s="85"/>
      <c r="Z5" s="10"/>
      <c r="AA5" s="10"/>
      <c r="AB5" s="10"/>
      <c r="AC5" s="10"/>
      <c r="AD5" s="10"/>
      <c r="AE5" s="13"/>
      <c r="AF5" s="10"/>
      <c r="AG5" s="10"/>
      <c r="AH5" s="1"/>
      <c r="AI5" s="1"/>
      <c r="AJ5" s="1"/>
      <c r="AK5" s="1"/>
      <c r="AL5" s="1"/>
      <c r="AM5" s="1"/>
      <c r="AN5" s="1"/>
      <c r="AO5" s="1"/>
      <c r="AP5" s="1"/>
      <c r="AQ5" s="1"/>
      <c r="AR5" s="1"/>
      <c r="AS5" s="1"/>
      <c r="AT5" s="85"/>
      <c r="AU5" s="85"/>
      <c r="AV5" s="10"/>
      <c r="AW5" s="10"/>
      <c r="AX5" s="10"/>
      <c r="AY5" s="10"/>
      <c r="AZ5" s="10"/>
      <c r="BA5" s="13"/>
      <c r="BB5" s="10"/>
      <c r="BC5" s="10"/>
    </row>
    <row r="6" spans="1:56" ht="58.2" customHeight="1">
      <c r="A6" s="249" t="s">
        <v>17</v>
      </c>
      <c r="B6" s="288" t="s">
        <v>1</v>
      </c>
      <c r="C6" s="285" t="s">
        <v>18</v>
      </c>
      <c r="D6" s="285" t="s">
        <v>0</v>
      </c>
      <c r="E6" s="285" t="s">
        <v>240</v>
      </c>
      <c r="F6" s="285" t="s">
        <v>239</v>
      </c>
      <c r="G6" s="288" t="s">
        <v>64</v>
      </c>
      <c r="H6" s="285" t="s">
        <v>65</v>
      </c>
      <c r="I6" s="288" t="s">
        <v>19</v>
      </c>
      <c r="J6" s="311" t="s">
        <v>20</v>
      </c>
      <c r="K6" s="314" t="s">
        <v>21</v>
      </c>
      <c r="L6" s="315"/>
      <c r="M6" s="307" t="s">
        <v>62</v>
      </c>
      <c r="N6" s="308"/>
      <c r="O6" s="308"/>
      <c r="P6" s="308"/>
      <c r="Q6" s="308"/>
      <c r="R6" s="308"/>
      <c r="S6" s="308"/>
      <c r="T6" s="308"/>
      <c r="U6" s="308"/>
      <c r="V6" s="308"/>
      <c r="W6" s="308"/>
      <c r="X6" s="308"/>
      <c r="Y6" s="309"/>
      <c r="Z6" s="98"/>
      <c r="AA6" s="50"/>
      <c r="AB6" s="50"/>
      <c r="AC6" s="50"/>
      <c r="AD6" s="316" t="s">
        <v>61</v>
      </c>
      <c r="AE6" s="316"/>
      <c r="AF6" s="316"/>
      <c r="AG6" s="317"/>
      <c r="AH6" s="270" t="s">
        <v>63</v>
      </c>
      <c r="AI6" s="271"/>
      <c r="AJ6" s="271"/>
      <c r="AK6" s="271"/>
      <c r="AL6" s="271"/>
      <c r="AM6" s="271"/>
      <c r="AN6" s="271"/>
      <c r="AO6" s="271"/>
      <c r="AP6" s="271"/>
      <c r="AQ6" s="271"/>
      <c r="AR6" s="271"/>
      <c r="AS6" s="271"/>
      <c r="AT6" s="272"/>
      <c r="AU6" s="252" t="s">
        <v>204</v>
      </c>
      <c r="AV6" s="14"/>
      <c r="AW6" s="14"/>
      <c r="AX6" s="14"/>
      <c r="AY6" s="14"/>
      <c r="AZ6" s="256" t="s">
        <v>61</v>
      </c>
      <c r="BA6" s="256"/>
      <c r="BB6" s="256"/>
      <c r="BC6" s="256"/>
    </row>
    <row r="7" spans="1:56" s="43" customFormat="1" ht="60.45" customHeight="1">
      <c r="A7" s="250"/>
      <c r="B7" s="289"/>
      <c r="C7" s="286"/>
      <c r="D7" s="286"/>
      <c r="E7" s="286"/>
      <c r="F7" s="286"/>
      <c r="G7" s="289"/>
      <c r="H7" s="286"/>
      <c r="I7" s="289"/>
      <c r="J7" s="312"/>
      <c r="K7" s="96" t="s">
        <v>198</v>
      </c>
      <c r="L7" s="97" t="s">
        <v>199</v>
      </c>
      <c r="M7" s="103" t="s">
        <v>2</v>
      </c>
      <c r="N7" s="2" t="s">
        <v>3</v>
      </c>
      <c r="O7" s="2" t="s">
        <v>4</v>
      </c>
      <c r="P7" s="2" t="s">
        <v>5</v>
      </c>
      <c r="Q7" s="2" t="s">
        <v>6</v>
      </c>
      <c r="R7" s="2" t="s">
        <v>7</v>
      </c>
      <c r="S7" s="2" t="s">
        <v>8</v>
      </c>
      <c r="T7" s="2" t="s">
        <v>9</v>
      </c>
      <c r="U7" s="2" t="s">
        <v>10</v>
      </c>
      <c r="V7" s="2" t="s">
        <v>11</v>
      </c>
      <c r="W7" s="2" t="s">
        <v>12</v>
      </c>
      <c r="X7" s="2" t="s">
        <v>13</v>
      </c>
      <c r="Y7" s="104" t="s">
        <v>14</v>
      </c>
      <c r="Z7" s="297" t="s">
        <v>22</v>
      </c>
      <c r="AA7" s="299" t="s">
        <v>23</v>
      </c>
      <c r="AB7" s="301" t="s">
        <v>24</v>
      </c>
      <c r="AC7" s="303" t="s">
        <v>25</v>
      </c>
      <c r="AD7" s="305" t="s">
        <v>26</v>
      </c>
      <c r="AE7" s="306" t="s">
        <v>27</v>
      </c>
      <c r="AF7" s="305" t="s">
        <v>28</v>
      </c>
      <c r="AG7" s="295" t="s">
        <v>29</v>
      </c>
      <c r="AH7" s="126" t="s">
        <v>2</v>
      </c>
      <c r="AI7" s="3" t="s">
        <v>3</v>
      </c>
      <c r="AJ7" s="3" t="s">
        <v>4</v>
      </c>
      <c r="AK7" s="3" t="s">
        <v>5</v>
      </c>
      <c r="AL7" s="3" t="s">
        <v>6</v>
      </c>
      <c r="AM7" s="3" t="s">
        <v>7</v>
      </c>
      <c r="AN7" s="3" t="s">
        <v>8</v>
      </c>
      <c r="AO7" s="3" t="s">
        <v>9</v>
      </c>
      <c r="AP7" s="3" t="s">
        <v>10</v>
      </c>
      <c r="AQ7" s="3" t="s">
        <v>11</v>
      </c>
      <c r="AR7" s="3" t="s">
        <v>12</v>
      </c>
      <c r="AS7" s="3" t="s">
        <v>13</v>
      </c>
      <c r="AT7" s="127" t="s">
        <v>14</v>
      </c>
      <c r="AU7" s="253"/>
      <c r="AV7" s="257" t="s">
        <v>22</v>
      </c>
      <c r="AW7" s="259" t="s">
        <v>23</v>
      </c>
      <c r="AX7" s="261" t="s">
        <v>24</v>
      </c>
      <c r="AY7" s="263" t="s">
        <v>25</v>
      </c>
      <c r="AZ7" s="265" t="s">
        <v>26</v>
      </c>
      <c r="BA7" s="266" t="s">
        <v>27</v>
      </c>
      <c r="BB7" s="267" t="s">
        <v>28</v>
      </c>
      <c r="BC7" s="268" t="s">
        <v>29</v>
      </c>
    </row>
    <row r="8" spans="1:56" ht="1.5" customHeight="1" thickBot="1">
      <c r="A8" s="251"/>
      <c r="B8" s="290"/>
      <c r="C8" s="287"/>
      <c r="D8" s="287"/>
      <c r="E8" s="287"/>
      <c r="F8" s="287"/>
      <c r="G8" s="290"/>
      <c r="H8" s="287"/>
      <c r="I8" s="290"/>
      <c r="J8" s="313"/>
      <c r="K8" s="145" t="s">
        <v>30</v>
      </c>
      <c r="L8" s="146" t="s">
        <v>31</v>
      </c>
      <c r="M8" s="147"/>
      <c r="N8" s="148">
        <v>0.1</v>
      </c>
      <c r="O8" s="148">
        <v>0.1</v>
      </c>
      <c r="P8" s="148">
        <v>0.05</v>
      </c>
      <c r="Q8" s="148">
        <v>0.05</v>
      </c>
      <c r="R8" s="148">
        <v>0.2</v>
      </c>
      <c r="S8" s="148">
        <v>0.25</v>
      </c>
      <c r="T8" s="148">
        <v>0.2</v>
      </c>
      <c r="U8" s="148">
        <v>0.05</v>
      </c>
      <c r="V8" s="149"/>
      <c r="W8" s="149"/>
      <c r="X8" s="149"/>
      <c r="Y8" s="150">
        <f>+N8+O8+P8+Q8+R8+S8+T8+U8</f>
        <v>1</v>
      </c>
      <c r="Z8" s="298"/>
      <c r="AA8" s="300"/>
      <c r="AB8" s="302"/>
      <c r="AC8" s="304"/>
      <c r="AD8" s="304"/>
      <c r="AE8" s="304"/>
      <c r="AF8" s="304"/>
      <c r="AG8" s="296"/>
      <c r="AH8" s="147"/>
      <c r="AI8" s="148">
        <v>0.1</v>
      </c>
      <c r="AJ8" s="148">
        <v>0.1</v>
      </c>
      <c r="AK8" s="148">
        <v>0.05</v>
      </c>
      <c r="AL8" s="148">
        <v>0.05</v>
      </c>
      <c r="AM8" s="148">
        <v>0.2</v>
      </c>
      <c r="AN8" s="148">
        <v>0.25</v>
      </c>
      <c r="AO8" s="148">
        <v>0.2</v>
      </c>
      <c r="AP8" s="148">
        <v>0.05</v>
      </c>
      <c r="AQ8" s="149"/>
      <c r="AR8" s="149"/>
      <c r="AS8" s="149"/>
      <c r="AT8" s="150">
        <f>+AI8+AJ8+AK8+AL8+AM8+AN8+AO8+AP8</f>
        <v>1</v>
      </c>
      <c r="AU8" s="220"/>
      <c r="AV8" s="258"/>
      <c r="AW8" s="260"/>
      <c r="AX8" s="262"/>
      <c r="AY8" s="264"/>
      <c r="AZ8" s="264"/>
      <c r="BA8" s="264"/>
      <c r="BB8" s="264"/>
      <c r="BC8" s="269"/>
    </row>
    <row r="9" spans="1:56" s="47" customFormat="1" ht="77.55" customHeight="1">
      <c r="A9" s="277" t="s">
        <v>32</v>
      </c>
      <c r="B9" s="279" t="s">
        <v>322</v>
      </c>
      <c r="C9" s="322" t="s">
        <v>33</v>
      </c>
      <c r="D9" s="241">
        <v>1</v>
      </c>
      <c r="E9" s="240" t="s">
        <v>291</v>
      </c>
      <c r="F9" s="211" t="s">
        <v>194</v>
      </c>
      <c r="G9" s="211" t="s">
        <v>290</v>
      </c>
      <c r="H9" s="211" t="s">
        <v>292</v>
      </c>
      <c r="I9" s="211" t="s">
        <v>34</v>
      </c>
      <c r="J9" s="211" t="s">
        <v>35</v>
      </c>
      <c r="K9" s="153">
        <v>46113</v>
      </c>
      <c r="L9" s="197">
        <v>46539</v>
      </c>
      <c r="M9" s="186"/>
      <c r="N9" s="154"/>
      <c r="O9" s="154"/>
      <c r="P9" s="155">
        <v>1</v>
      </c>
      <c r="Q9" s="154"/>
      <c r="R9" s="154"/>
      <c r="S9" s="156"/>
      <c r="T9" s="156"/>
      <c r="U9" s="156"/>
      <c r="V9" s="156"/>
      <c r="W9" s="156"/>
      <c r="X9" s="156"/>
      <c r="Y9" s="206">
        <f t="shared" ref="Y9:Y17" si="0">+M9+N9+O9+P9+Q9+R9+S9+T9+U9+V9+W9+X9</f>
        <v>1</v>
      </c>
      <c r="Z9" s="203"/>
      <c r="AA9" s="157"/>
      <c r="AB9" s="157"/>
      <c r="AC9" s="157"/>
      <c r="AD9" s="152"/>
      <c r="AE9" s="152"/>
      <c r="AF9" s="152"/>
      <c r="AG9" s="176"/>
      <c r="AH9" s="186"/>
      <c r="AI9" s="154"/>
      <c r="AJ9" s="154"/>
      <c r="AK9" s="154"/>
      <c r="AL9" s="154"/>
      <c r="AM9" s="158">
        <v>1</v>
      </c>
      <c r="AN9" s="156"/>
      <c r="AO9" s="156"/>
      <c r="AP9" s="156"/>
      <c r="AQ9" s="156"/>
      <c r="AR9" s="156"/>
      <c r="AS9" s="156"/>
      <c r="AT9" s="187">
        <f>+AH9+AI9+AJ9+AK9+AL9+AM9+AN9+AO9+AP9+AQ9+AR9+AS9</f>
        <v>1</v>
      </c>
      <c r="AU9" s="221">
        <f>+Y9+AT9</f>
        <v>2</v>
      </c>
      <c r="AV9" s="49"/>
      <c r="AW9" s="17"/>
      <c r="AX9" s="17"/>
      <c r="AY9" s="17"/>
      <c r="AZ9" s="16"/>
      <c r="BA9" s="16"/>
      <c r="BB9" s="45"/>
      <c r="BC9" s="46"/>
    </row>
    <row r="10" spans="1:56" ht="77.55" customHeight="1">
      <c r="A10" s="278"/>
      <c r="B10" s="275"/>
      <c r="C10" s="275"/>
      <c r="D10" s="242">
        <v>2</v>
      </c>
      <c r="E10" s="159" t="s">
        <v>195</v>
      </c>
      <c r="F10" s="62" t="s">
        <v>197</v>
      </c>
      <c r="G10" s="62" t="s">
        <v>253</v>
      </c>
      <c r="H10" s="62" t="s">
        <v>254</v>
      </c>
      <c r="I10" s="62" t="s">
        <v>34</v>
      </c>
      <c r="J10" s="62" t="s">
        <v>35</v>
      </c>
      <c r="K10" s="139">
        <v>46143</v>
      </c>
      <c r="L10" s="198">
        <v>46569</v>
      </c>
      <c r="M10" s="105"/>
      <c r="N10" s="7"/>
      <c r="O10" s="7"/>
      <c r="P10" s="7"/>
      <c r="Q10" s="71">
        <v>1</v>
      </c>
      <c r="R10" s="7"/>
      <c r="S10" s="7"/>
      <c r="T10" s="7"/>
      <c r="U10" s="7"/>
      <c r="V10" s="7"/>
      <c r="W10" s="7"/>
      <c r="X10" s="7"/>
      <c r="Y10" s="207">
        <f t="shared" si="0"/>
        <v>1</v>
      </c>
      <c r="Z10" s="93"/>
      <c r="AA10" s="7"/>
      <c r="AB10" s="7"/>
      <c r="AC10" s="7"/>
      <c r="AD10" s="7"/>
      <c r="AE10" s="7"/>
      <c r="AF10" s="7"/>
      <c r="AG10" s="119"/>
      <c r="AH10" s="105"/>
      <c r="AI10" s="7"/>
      <c r="AJ10" s="7"/>
      <c r="AK10" s="7"/>
      <c r="AL10" s="7"/>
      <c r="AM10" s="7"/>
      <c r="AN10" s="140">
        <v>1</v>
      </c>
      <c r="AO10" s="7"/>
      <c r="AP10" s="7"/>
      <c r="AQ10" s="7"/>
      <c r="AR10" s="7"/>
      <c r="AS10" s="7"/>
      <c r="AT10" s="188">
        <f t="shared" ref="AT10:AT20" si="1">+AH10+AI10+AJ10+AK10+AL10+AM10+AN10+AO10+AP10+AQ10+AR10+AS10</f>
        <v>1</v>
      </c>
      <c r="AU10" s="222">
        <f t="shared" ref="AU10:AU24" si="2">+Y10+AT10</f>
        <v>2</v>
      </c>
    </row>
    <row r="11" spans="1:56" ht="77.55" customHeight="1">
      <c r="A11" s="278"/>
      <c r="B11" s="275"/>
      <c r="C11" s="275"/>
      <c r="D11" s="241">
        <v>3</v>
      </c>
      <c r="E11" s="159" t="s">
        <v>196</v>
      </c>
      <c r="F11" s="62" t="s">
        <v>200</v>
      </c>
      <c r="G11" s="62" t="s">
        <v>255</v>
      </c>
      <c r="H11" s="62" t="s">
        <v>256</v>
      </c>
      <c r="I11" s="62" t="s">
        <v>34</v>
      </c>
      <c r="J11" s="62" t="s">
        <v>35</v>
      </c>
      <c r="K11" s="139">
        <v>46113</v>
      </c>
      <c r="L11" s="198">
        <v>46722</v>
      </c>
      <c r="M11" s="105"/>
      <c r="N11" s="7"/>
      <c r="O11" s="7"/>
      <c r="P11" s="71">
        <v>1</v>
      </c>
      <c r="Q11" s="7"/>
      <c r="R11" s="7"/>
      <c r="S11" s="7"/>
      <c r="T11" s="71">
        <v>1</v>
      </c>
      <c r="U11" s="7"/>
      <c r="V11" s="7"/>
      <c r="W11" s="7"/>
      <c r="X11" s="71">
        <v>1</v>
      </c>
      <c r="Y11" s="207">
        <f t="shared" si="0"/>
        <v>3</v>
      </c>
      <c r="Z11" s="93"/>
      <c r="AA11" s="7"/>
      <c r="AB11" s="7"/>
      <c r="AC11" s="7"/>
      <c r="AD11" s="7"/>
      <c r="AE11" s="7"/>
      <c r="AF11" s="7"/>
      <c r="AG11" s="119"/>
      <c r="AH11" s="105"/>
      <c r="AI11" s="7"/>
      <c r="AJ11" s="7"/>
      <c r="AK11" s="140">
        <v>1</v>
      </c>
      <c r="AL11" s="7"/>
      <c r="AM11" s="7"/>
      <c r="AN11" s="7"/>
      <c r="AO11" s="140">
        <v>1</v>
      </c>
      <c r="AP11" s="7"/>
      <c r="AQ11" s="7"/>
      <c r="AR11" s="7"/>
      <c r="AS11" s="140">
        <v>1</v>
      </c>
      <c r="AT11" s="188">
        <f t="shared" si="1"/>
        <v>3</v>
      </c>
      <c r="AU11" s="222">
        <f t="shared" si="2"/>
        <v>6</v>
      </c>
    </row>
    <row r="12" spans="1:56" ht="77.55" customHeight="1">
      <c r="A12" s="278"/>
      <c r="B12" s="275"/>
      <c r="C12" s="275"/>
      <c r="D12" s="242">
        <v>4</v>
      </c>
      <c r="E12" s="159" t="s">
        <v>201</v>
      </c>
      <c r="F12" s="62" t="s">
        <v>202</v>
      </c>
      <c r="G12" s="62" t="s">
        <v>257</v>
      </c>
      <c r="H12" s="62" t="s">
        <v>258</v>
      </c>
      <c r="I12" s="62" t="s">
        <v>34</v>
      </c>
      <c r="J12" s="62" t="s">
        <v>35</v>
      </c>
      <c r="K12" s="139">
        <v>46143</v>
      </c>
      <c r="L12" s="198">
        <v>46631</v>
      </c>
      <c r="M12" s="105"/>
      <c r="N12" s="7"/>
      <c r="O12" s="7"/>
      <c r="P12" s="7"/>
      <c r="Q12" s="71">
        <v>1</v>
      </c>
      <c r="R12" s="7"/>
      <c r="S12" s="7"/>
      <c r="T12" s="7"/>
      <c r="U12" s="71">
        <v>1</v>
      </c>
      <c r="V12" s="7"/>
      <c r="W12" s="7"/>
      <c r="X12" s="7"/>
      <c r="Y12" s="207">
        <f t="shared" si="0"/>
        <v>2</v>
      </c>
      <c r="Z12" s="93"/>
      <c r="AA12" s="7"/>
      <c r="AB12" s="7"/>
      <c r="AC12" s="7"/>
      <c r="AD12" s="7"/>
      <c r="AE12" s="7"/>
      <c r="AF12" s="7"/>
      <c r="AG12" s="119"/>
      <c r="AH12" s="189">
        <v>1</v>
      </c>
      <c r="AI12" s="7"/>
      <c r="AJ12" s="7"/>
      <c r="AK12" s="7"/>
      <c r="AL12" s="140">
        <v>1</v>
      </c>
      <c r="AM12" s="7"/>
      <c r="AN12" s="7"/>
      <c r="AO12" s="7"/>
      <c r="AP12" s="140">
        <v>1</v>
      </c>
      <c r="AQ12" s="7"/>
      <c r="AR12" s="7"/>
      <c r="AS12" s="7"/>
      <c r="AT12" s="188">
        <f t="shared" si="1"/>
        <v>3</v>
      </c>
      <c r="AU12" s="222">
        <f t="shared" si="2"/>
        <v>5</v>
      </c>
      <c r="BD12" s="83"/>
    </row>
    <row r="13" spans="1:56" ht="101.55" customHeight="1">
      <c r="A13" s="278"/>
      <c r="B13" s="275"/>
      <c r="C13" s="48" t="s">
        <v>36</v>
      </c>
      <c r="D13" s="241">
        <v>5</v>
      </c>
      <c r="E13" s="159" t="s">
        <v>66</v>
      </c>
      <c r="F13" s="72" t="s">
        <v>203</v>
      </c>
      <c r="G13" s="72" t="s">
        <v>67</v>
      </c>
      <c r="H13" s="62" t="s">
        <v>68</v>
      </c>
      <c r="I13" s="62" t="s">
        <v>34</v>
      </c>
      <c r="J13" s="62" t="s">
        <v>69</v>
      </c>
      <c r="K13" s="139">
        <v>46174</v>
      </c>
      <c r="L13" s="199">
        <v>46631</v>
      </c>
      <c r="M13" s="106"/>
      <c r="N13" s="73"/>
      <c r="O13" s="73"/>
      <c r="P13" s="73"/>
      <c r="Q13" s="73"/>
      <c r="R13" s="71">
        <v>1</v>
      </c>
      <c r="S13" s="73"/>
      <c r="T13" s="73"/>
      <c r="U13" s="71">
        <v>1</v>
      </c>
      <c r="V13" s="73"/>
      <c r="W13" s="73"/>
      <c r="X13" s="73"/>
      <c r="Y13" s="207">
        <f t="shared" si="0"/>
        <v>2</v>
      </c>
      <c r="Z13" s="92"/>
      <c r="AA13" s="5"/>
      <c r="AB13" s="5"/>
      <c r="AC13" s="5"/>
      <c r="AD13" s="62"/>
      <c r="AE13" s="62"/>
      <c r="AF13" s="62"/>
      <c r="AG13" s="90"/>
      <c r="AH13" s="106"/>
      <c r="AI13" s="73"/>
      <c r="AJ13" s="73"/>
      <c r="AK13" s="73"/>
      <c r="AL13" s="73"/>
      <c r="AM13" s="140">
        <v>1</v>
      </c>
      <c r="AN13" s="73"/>
      <c r="AO13" s="73"/>
      <c r="AP13" s="140">
        <v>1</v>
      </c>
      <c r="AQ13" s="73"/>
      <c r="AR13" s="73"/>
      <c r="AS13" s="73"/>
      <c r="AT13" s="188">
        <f t="shared" si="1"/>
        <v>2</v>
      </c>
      <c r="AU13" s="222">
        <f t="shared" si="2"/>
        <v>4</v>
      </c>
      <c r="AV13" s="49"/>
      <c r="AW13" s="17"/>
      <c r="AX13" s="17"/>
      <c r="AY13" s="17"/>
      <c r="AZ13" s="15"/>
      <c r="BA13" s="18"/>
      <c r="BB13" s="19"/>
      <c r="BC13" s="10"/>
    </row>
    <row r="14" spans="1:56" ht="77.55" customHeight="1">
      <c r="A14" s="278"/>
      <c r="B14" s="275"/>
      <c r="C14" s="323" t="s">
        <v>241</v>
      </c>
      <c r="D14" s="242">
        <v>6</v>
      </c>
      <c r="E14" s="159" t="s">
        <v>242</v>
      </c>
      <c r="F14" s="62" t="s">
        <v>263</v>
      </c>
      <c r="G14" s="62" t="s">
        <v>243</v>
      </c>
      <c r="H14" s="62" t="s">
        <v>367</v>
      </c>
      <c r="I14" s="62" t="s">
        <v>244</v>
      </c>
      <c r="J14" s="62" t="s">
        <v>245</v>
      </c>
      <c r="K14" s="139">
        <v>46055</v>
      </c>
      <c r="L14" s="198">
        <v>46174</v>
      </c>
      <c r="M14" s="208"/>
      <c r="N14" s="73"/>
      <c r="O14" s="143"/>
      <c r="P14" s="143"/>
      <c r="Q14" s="143"/>
      <c r="S14" s="143"/>
      <c r="T14" s="71">
        <v>2</v>
      </c>
      <c r="U14" s="142"/>
      <c r="V14" s="142"/>
      <c r="W14" s="142"/>
      <c r="X14" s="142"/>
      <c r="Y14" s="207">
        <f t="shared" si="0"/>
        <v>2</v>
      </c>
      <c r="Z14" s="95"/>
      <c r="AA14" s="54"/>
      <c r="AB14" s="54"/>
      <c r="AC14" s="54"/>
      <c r="AD14" s="74"/>
      <c r="AE14" s="74"/>
      <c r="AF14" s="75"/>
      <c r="AG14" s="120"/>
      <c r="AH14" s="107"/>
      <c r="AI14" s="6"/>
      <c r="AJ14" s="6"/>
      <c r="AK14" s="6"/>
      <c r="AL14" s="6"/>
      <c r="AM14" s="6"/>
      <c r="AN14" s="6"/>
      <c r="AO14" s="6"/>
      <c r="AP14" s="6"/>
      <c r="AQ14" s="6"/>
      <c r="AR14" s="6"/>
      <c r="AS14" s="6"/>
      <c r="AT14" s="190"/>
      <c r="AU14" s="222">
        <f t="shared" si="2"/>
        <v>2</v>
      </c>
      <c r="AV14" s="49"/>
      <c r="AW14" s="17"/>
      <c r="AX14" s="17"/>
      <c r="AY14" s="17"/>
      <c r="AZ14" s="20"/>
      <c r="BA14" s="20"/>
      <c r="BB14" s="21"/>
      <c r="BC14" s="10"/>
    </row>
    <row r="15" spans="1:56" ht="77.55" customHeight="1">
      <c r="A15" s="278"/>
      <c r="B15" s="275"/>
      <c r="C15" s="324"/>
      <c r="D15" s="241">
        <v>7</v>
      </c>
      <c r="E15" s="159" t="s">
        <v>246</v>
      </c>
      <c r="F15" s="62" t="s">
        <v>247</v>
      </c>
      <c r="G15" s="62" t="s">
        <v>248</v>
      </c>
      <c r="H15" s="62" t="s">
        <v>368</v>
      </c>
      <c r="I15" s="62" t="s">
        <v>249</v>
      </c>
      <c r="J15" s="62" t="s">
        <v>245</v>
      </c>
      <c r="K15" s="139">
        <v>46055</v>
      </c>
      <c r="L15" s="198">
        <v>46357</v>
      </c>
      <c r="M15" s="208"/>
      <c r="N15" s="73"/>
      <c r="O15" s="143"/>
      <c r="P15" s="143"/>
      <c r="Q15" s="71">
        <v>1</v>
      </c>
      <c r="R15" s="71">
        <v>2</v>
      </c>
      <c r="S15" s="71">
        <v>1</v>
      </c>
      <c r="T15" s="71">
        <v>1</v>
      </c>
      <c r="U15" s="71">
        <v>2</v>
      </c>
      <c r="V15" s="71">
        <v>1</v>
      </c>
      <c r="W15" s="71">
        <v>1</v>
      </c>
      <c r="X15" s="143"/>
      <c r="Y15" s="207">
        <f t="shared" si="0"/>
        <v>9</v>
      </c>
      <c r="Z15" s="95"/>
      <c r="AA15" s="54"/>
      <c r="AB15" s="54"/>
      <c r="AC15" s="54"/>
      <c r="AD15" s="76"/>
      <c r="AE15" s="76"/>
      <c r="AF15" s="77"/>
      <c r="AG15" s="120"/>
      <c r="AH15" s="107"/>
      <c r="AI15" s="6"/>
      <c r="AJ15" s="6"/>
      <c r="AK15" s="6"/>
      <c r="AL15" s="6"/>
      <c r="AM15" s="6"/>
      <c r="AN15" s="6"/>
      <c r="AO15" s="6"/>
      <c r="AP15" s="6"/>
      <c r="AQ15" s="6"/>
      <c r="AR15" s="6"/>
      <c r="AS15" s="6"/>
      <c r="AT15" s="190"/>
      <c r="AU15" s="222">
        <f t="shared" si="2"/>
        <v>9</v>
      </c>
      <c r="AV15" s="49"/>
      <c r="AW15" s="17"/>
      <c r="AX15" s="17"/>
      <c r="AY15" s="17"/>
      <c r="AZ15" s="22"/>
      <c r="BA15" s="22"/>
      <c r="BB15" s="23"/>
      <c r="BC15" s="10"/>
    </row>
    <row r="16" spans="1:56" ht="77.55" customHeight="1">
      <c r="A16" s="278"/>
      <c r="B16" s="280"/>
      <c r="C16" s="325"/>
      <c r="D16" s="242">
        <v>8</v>
      </c>
      <c r="E16" s="159" t="s">
        <v>250</v>
      </c>
      <c r="F16" s="62" t="s">
        <v>251</v>
      </c>
      <c r="G16" s="62" t="s">
        <v>252</v>
      </c>
      <c r="H16" s="7"/>
      <c r="I16" s="62" t="s">
        <v>244</v>
      </c>
      <c r="J16" s="52" t="s">
        <v>245</v>
      </c>
      <c r="K16" s="141">
        <v>46296</v>
      </c>
      <c r="L16" s="199">
        <v>46357</v>
      </c>
      <c r="M16" s="208"/>
      <c r="N16" s="142"/>
      <c r="O16" s="142"/>
      <c r="P16" s="142"/>
      <c r="Q16" s="142"/>
      <c r="R16" s="142"/>
      <c r="S16" s="142"/>
      <c r="T16" s="142"/>
      <c r="U16" s="142"/>
      <c r="V16" s="144"/>
      <c r="W16" s="144"/>
      <c r="X16" s="71">
        <v>1</v>
      </c>
      <c r="Y16" s="207">
        <f t="shared" si="0"/>
        <v>1</v>
      </c>
      <c r="Z16" s="95"/>
      <c r="AA16" s="54"/>
      <c r="AB16" s="54"/>
      <c r="AC16" s="54"/>
      <c r="AD16" s="78"/>
      <c r="AE16" s="4"/>
      <c r="AF16" s="75"/>
      <c r="AG16" s="120"/>
      <c r="AH16" s="107"/>
      <c r="AI16" s="6"/>
      <c r="AJ16" s="6"/>
      <c r="AK16" s="6"/>
      <c r="AL16" s="6"/>
      <c r="AM16" s="6"/>
      <c r="AN16" s="6"/>
      <c r="AO16" s="6"/>
      <c r="AP16" s="6"/>
      <c r="AQ16" s="6"/>
      <c r="AR16" s="6"/>
      <c r="AS16" s="6"/>
      <c r="AT16" s="190"/>
      <c r="AU16" s="222">
        <f t="shared" si="2"/>
        <v>1</v>
      </c>
      <c r="AV16" s="49"/>
      <c r="AW16" s="17"/>
      <c r="AX16" s="17"/>
      <c r="AY16" s="17"/>
      <c r="AZ16" s="24"/>
      <c r="BA16" s="15"/>
      <c r="BB16" s="21"/>
      <c r="BC16" s="10"/>
    </row>
    <row r="17" spans="1:55" ht="77.55" customHeight="1">
      <c r="A17" s="278"/>
      <c r="B17" s="326" t="s">
        <v>37</v>
      </c>
      <c r="C17" s="323" t="s">
        <v>38</v>
      </c>
      <c r="D17" s="241">
        <v>9</v>
      </c>
      <c r="E17" s="159" t="s">
        <v>102</v>
      </c>
      <c r="F17" s="62" t="s">
        <v>103</v>
      </c>
      <c r="G17" s="58" t="s">
        <v>293</v>
      </c>
      <c r="H17" s="58" t="s">
        <v>294</v>
      </c>
      <c r="I17" s="62" t="s">
        <v>99</v>
      </c>
      <c r="J17" s="62" t="s">
        <v>104</v>
      </c>
      <c r="K17" s="141">
        <v>46296</v>
      </c>
      <c r="L17" s="199">
        <v>46721</v>
      </c>
      <c r="M17" s="108"/>
      <c r="N17" s="52"/>
      <c r="O17" s="52"/>
      <c r="P17" s="52"/>
      <c r="Q17" s="53"/>
      <c r="R17" s="53"/>
      <c r="S17" s="53"/>
      <c r="T17" s="53"/>
      <c r="U17" s="53"/>
      <c r="V17" s="71">
        <v>1</v>
      </c>
      <c r="W17" s="7"/>
      <c r="X17" s="52"/>
      <c r="Y17" s="207">
        <f t="shared" si="0"/>
        <v>1</v>
      </c>
      <c r="Z17" s="94"/>
      <c r="AA17" s="52"/>
      <c r="AB17" s="52"/>
      <c r="AC17" s="52"/>
      <c r="AD17" s="52"/>
      <c r="AE17" s="52"/>
      <c r="AF17" s="52"/>
      <c r="AG17" s="91"/>
      <c r="AH17" s="108"/>
      <c r="AI17" s="52"/>
      <c r="AJ17" s="54"/>
      <c r="AK17" s="52"/>
      <c r="AL17" s="55"/>
      <c r="AM17" s="51"/>
      <c r="AN17" s="51"/>
      <c r="AO17" s="51"/>
      <c r="AP17" s="51"/>
      <c r="AQ17" s="51"/>
      <c r="AR17" s="140">
        <v>1</v>
      </c>
      <c r="AS17" s="51"/>
      <c r="AT17" s="188">
        <f t="shared" si="1"/>
        <v>1</v>
      </c>
      <c r="AU17" s="222">
        <f t="shared" si="2"/>
        <v>2</v>
      </c>
      <c r="AV17" s="49"/>
      <c r="AW17" s="17"/>
      <c r="AX17" s="17"/>
      <c r="AY17" s="17"/>
      <c r="AZ17" s="15"/>
      <c r="BA17" s="18"/>
      <c r="BB17" s="18"/>
      <c r="BC17" s="10"/>
    </row>
    <row r="18" spans="1:55" ht="77.55" customHeight="1">
      <c r="A18" s="278"/>
      <c r="B18" s="275"/>
      <c r="C18" s="275"/>
      <c r="D18" s="242">
        <v>10</v>
      </c>
      <c r="E18" s="159" t="s">
        <v>105</v>
      </c>
      <c r="F18" s="62" t="s">
        <v>103</v>
      </c>
      <c r="G18" s="58" t="s">
        <v>293</v>
      </c>
      <c r="H18" s="58" t="s">
        <v>294</v>
      </c>
      <c r="I18" s="62" t="s">
        <v>99</v>
      </c>
      <c r="J18" s="62" t="s">
        <v>104</v>
      </c>
      <c r="K18" s="141">
        <v>46146</v>
      </c>
      <c r="L18" s="199">
        <v>46721</v>
      </c>
      <c r="M18" s="108"/>
      <c r="N18" s="52"/>
      <c r="O18" s="52"/>
      <c r="P18" s="52"/>
      <c r="Q18" s="71">
        <v>1</v>
      </c>
      <c r="R18" s="53"/>
      <c r="S18" s="53"/>
      <c r="T18" s="53"/>
      <c r="U18" s="53"/>
      <c r="V18" s="53"/>
      <c r="W18" s="53"/>
      <c r="X18" s="52"/>
      <c r="Y18" s="207">
        <f t="shared" ref="Y18:Y23" si="3">+M18+N18+O18+P18+Q18+R18+S18+T18+U18+V18+W18+X18</f>
        <v>1</v>
      </c>
      <c r="Z18" s="94"/>
      <c r="AA18" s="52"/>
      <c r="AB18" s="52"/>
      <c r="AC18" s="54"/>
      <c r="AD18" s="52"/>
      <c r="AE18" s="54">
        <v>0.5</v>
      </c>
      <c r="AF18" s="52"/>
      <c r="AG18" s="91"/>
      <c r="AH18" s="108"/>
      <c r="AI18" s="52"/>
      <c r="AJ18" s="52"/>
      <c r="AK18" s="52"/>
      <c r="AL18" s="55"/>
      <c r="AM18" s="51"/>
      <c r="AN18" s="51"/>
      <c r="AO18" s="51"/>
      <c r="AP18" s="51"/>
      <c r="AQ18" s="51"/>
      <c r="AR18" s="140">
        <v>1</v>
      </c>
      <c r="AS18" s="51"/>
      <c r="AT18" s="188">
        <f t="shared" si="1"/>
        <v>1</v>
      </c>
      <c r="AU18" s="222">
        <f t="shared" si="2"/>
        <v>2</v>
      </c>
      <c r="AV18" s="49"/>
      <c r="AW18" s="17"/>
      <c r="AX18" s="17"/>
      <c r="AY18" s="17"/>
      <c r="AZ18" s="15"/>
      <c r="BA18" s="15"/>
      <c r="BB18" s="15"/>
      <c r="BC18" s="10"/>
    </row>
    <row r="19" spans="1:55" ht="77.55" customHeight="1">
      <c r="A19" s="278"/>
      <c r="B19" s="275"/>
      <c r="C19" s="275"/>
      <c r="D19" s="241">
        <v>11</v>
      </c>
      <c r="E19" s="159" t="s">
        <v>123</v>
      </c>
      <c r="F19" s="62" t="s">
        <v>205</v>
      </c>
      <c r="G19" s="62" t="s">
        <v>124</v>
      </c>
      <c r="H19" s="62" t="s">
        <v>125</v>
      </c>
      <c r="I19" s="62" t="s">
        <v>34</v>
      </c>
      <c r="J19" s="62" t="s">
        <v>126</v>
      </c>
      <c r="K19" s="141">
        <v>46054</v>
      </c>
      <c r="L19" s="199">
        <v>46692</v>
      </c>
      <c r="M19" s="109"/>
      <c r="N19" s="71">
        <v>1</v>
      </c>
      <c r="O19" s="51"/>
      <c r="P19" s="51"/>
      <c r="Q19" s="51"/>
      <c r="R19" s="51"/>
      <c r="S19" s="51"/>
      <c r="T19" s="51"/>
      <c r="U19" s="51"/>
      <c r="V19" s="71">
        <v>1</v>
      </c>
      <c r="W19" s="51"/>
      <c r="X19" s="51"/>
      <c r="Y19" s="207">
        <f t="shared" si="3"/>
        <v>2</v>
      </c>
      <c r="Z19" s="95"/>
      <c r="AA19" s="54"/>
      <c r="AB19" s="54"/>
      <c r="AC19" s="54"/>
      <c r="AD19" s="4"/>
      <c r="AE19" s="4"/>
      <c r="AF19" s="4"/>
      <c r="AG19" s="120"/>
      <c r="AH19" s="109"/>
      <c r="AI19" s="140">
        <v>1</v>
      </c>
      <c r="AJ19" s="51"/>
      <c r="AK19" s="51"/>
      <c r="AL19" s="51"/>
      <c r="AM19" s="51"/>
      <c r="AN19" s="51"/>
      <c r="AO19" s="51"/>
      <c r="AP19" s="140">
        <v>1</v>
      </c>
      <c r="AQ19" s="51"/>
      <c r="AR19" s="51"/>
      <c r="AS19" s="51"/>
      <c r="AT19" s="188">
        <f t="shared" si="1"/>
        <v>2</v>
      </c>
      <c r="AU19" s="222">
        <f t="shared" si="2"/>
        <v>4</v>
      </c>
      <c r="AV19" s="49"/>
      <c r="AW19" s="17"/>
      <c r="AX19" s="17"/>
      <c r="AY19" s="17"/>
      <c r="AZ19" s="25"/>
      <c r="BA19" s="15"/>
      <c r="BB19" s="15"/>
      <c r="BC19" s="10"/>
    </row>
    <row r="20" spans="1:55" ht="77.55" customHeight="1">
      <c r="A20" s="278"/>
      <c r="B20" s="275"/>
      <c r="C20" s="275"/>
      <c r="D20" s="242">
        <v>12</v>
      </c>
      <c r="E20" s="160" t="s">
        <v>127</v>
      </c>
      <c r="F20" s="62" t="s">
        <v>206</v>
      </c>
      <c r="G20" s="62" t="s">
        <v>128</v>
      </c>
      <c r="H20" s="62" t="s">
        <v>129</v>
      </c>
      <c r="I20" s="62" t="s">
        <v>34</v>
      </c>
      <c r="J20" s="62" t="s">
        <v>126</v>
      </c>
      <c r="K20" s="141">
        <v>46143</v>
      </c>
      <c r="L20" s="199">
        <v>46631</v>
      </c>
      <c r="M20" s="109"/>
      <c r="N20" s="51"/>
      <c r="O20" s="51"/>
      <c r="P20" s="51"/>
      <c r="Q20" s="71">
        <v>1</v>
      </c>
      <c r="R20" s="51"/>
      <c r="S20" s="51"/>
      <c r="T20" s="51"/>
      <c r="U20" s="71">
        <v>1</v>
      </c>
      <c r="V20" s="51"/>
      <c r="W20" s="51"/>
      <c r="X20" s="51"/>
      <c r="Y20" s="207">
        <f t="shared" si="3"/>
        <v>2</v>
      </c>
      <c r="Z20" s="95"/>
      <c r="AA20" s="54"/>
      <c r="AB20" s="54"/>
      <c r="AC20" s="54"/>
      <c r="AD20" s="4"/>
      <c r="AE20" s="4"/>
      <c r="AF20" s="4"/>
      <c r="AG20" s="120"/>
      <c r="AH20" s="189">
        <v>1</v>
      </c>
      <c r="AI20" s="51"/>
      <c r="AJ20" s="51"/>
      <c r="AK20" s="51"/>
      <c r="AL20" s="140">
        <v>1</v>
      </c>
      <c r="AM20" s="51"/>
      <c r="AN20" s="51"/>
      <c r="AO20" s="51"/>
      <c r="AP20" s="140">
        <v>1</v>
      </c>
      <c r="AQ20" s="51"/>
      <c r="AR20" s="51"/>
      <c r="AS20" s="51"/>
      <c r="AT20" s="188">
        <f t="shared" si="1"/>
        <v>3</v>
      </c>
      <c r="AU20" s="222">
        <f t="shared" si="2"/>
        <v>5</v>
      </c>
      <c r="AV20" s="49"/>
      <c r="AW20" s="17"/>
      <c r="AX20" s="17"/>
      <c r="AY20" s="17"/>
      <c r="AZ20" s="26"/>
      <c r="BA20" s="15"/>
      <c r="BB20" s="15"/>
      <c r="BC20" s="10"/>
    </row>
    <row r="21" spans="1:55" ht="77.55" customHeight="1">
      <c r="A21" s="278"/>
      <c r="B21" s="280"/>
      <c r="C21" s="275"/>
      <c r="D21" s="241">
        <v>13</v>
      </c>
      <c r="E21" s="159" t="s">
        <v>130</v>
      </c>
      <c r="F21" s="62" t="s">
        <v>131</v>
      </c>
      <c r="G21" s="62" t="s">
        <v>207</v>
      </c>
      <c r="H21" s="62" t="s">
        <v>208</v>
      </c>
      <c r="I21" s="62" t="s">
        <v>34</v>
      </c>
      <c r="J21" s="62" t="s">
        <v>126</v>
      </c>
      <c r="K21" s="141">
        <v>46054</v>
      </c>
      <c r="L21" s="200">
        <v>46235</v>
      </c>
      <c r="M21" s="109"/>
      <c r="N21" s="44">
        <v>0.1</v>
      </c>
      <c r="O21" s="44">
        <v>0.1</v>
      </c>
      <c r="P21" s="44">
        <v>0.2</v>
      </c>
      <c r="Q21" s="44">
        <v>0.2</v>
      </c>
      <c r="R21" s="44">
        <v>0.2</v>
      </c>
      <c r="S21" s="44">
        <v>0.1</v>
      </c>
      <c r="T21" s="44">
        <v>0.1</v>
      </c>
      <c r="U21" s="51"/>
      <c r="V21" s="51"/>
      <c r="W21" s="51"/>
      <c r="X21" s="51"/>
      <c r="Y21" s="133">
        <f>+M21+N21+O21+P21+Q21+R21+S21+T21+U21+V21+W21+X21</f>
        <v>1</v>
      </c>
      <c r="Z21" s="95"/>
      <c r="AA21" s="54"/>
      <c r="AB21" s="54"/>
      <c r="AC21" s="54"/>
      <c r="AD21" s="60"/>
      <c r="AE21" s="4"/>
      <c r="AF21" s="4"/>
      <c r="AG21" s="120"/>
      <c r="AH21" s="109"/>
      <c r="AI21" s="51"/>
      <c r="AJ21" s="51"/>
      <c r="AK21" s="51"/>
      <c r="AL21" s="51"/>
      <c r="AM21" s="51"/>
      <c r="AN21" s="51"/>
      <c r="AO21" s="51"/>
      <c r="AP21" s="51"/>
      <c r="AQ21" s="51"/>
      <c r="AR21" s="51"/>
      <c r="AS21" s="51"/>
      <c r="AT21" s="190"/>
      <c r="AU21" s="180">
        <f t="shared" si="2"/>
        <v>1</v>
      </c>
      <c r="AV21" s="49"/>
      <c r="AW21" s="17"/>
      <c r="AX21" s="17"/>
      <c r="AY21" s="17"/>
      <c r="AZ21" s="26"/>
      <c r="BA21" s="15"/>
      <c r="BB21" s="15"/>
      <c r="BC21" s="10"/>
    </row>
    <row r="22" spans="1:55" ht="77.55" customHeight="1">
      <c r="A22" s="278"/>
      <c r="B22" s="327" t="s">
        <v>39</v>
      </c>
      <c r="C22" s="323" t="s">
        <v>40</v>
      </c>
      <c r="D22" s="242">
        <v>14</v>
      </c>
      <c r="E22" s="161" t="s">
        <v>108</v>
      </c>
      <c r="F22" s="62" t="s">
        <v>210</v>
      </c>
      <c r="G22" s="62" t="s">
        <v>212</v>
      </c>
      <c r="H22" s="58" t="s">
        <v>295</v>
      </c>
      <c r="I22" s="62" t="s">
        <v>109</v>
      </c>
      <c r="J22" s="52" t="s">
        <v>110</v>
      </c>
      <c r="K22" s="139">
        <v>46055</v>
      </c>
      <c r="L22" s="199">
        <v>46325</v>
      </c>
      <c r="M22" s="110"/>
      <c r="N22" s="51"/>
      <c r="O22" s="51"/>
      <c r="P22" s="51"/>
      <c r="Q22" s="51"/>
      <c r="R22" s="51"/>
      <c r="S22" s="51"/>
      <c r="T22" s="51"/>
      <c r="U22" s="51"/>
      <c r="V22" s="71">
        <v>1</v>
      </c>
      <c r="W22" s="56"/>
      <c r="X22" s="56"/>
      <c r="Y22" s="207">
        <f t="shared" si="3"/>
        <v>1</v>
      </c>
      <c r="Z22" s="95"/>
      <c r="AA22" s="54"/>
      <c r="AB22" s="54"/>
      <c r="AC22" s="54"/>
      <c r="AD22" s="80"/>
      <c r="AE22" s="80"/>
      <c r="AF22" s="80"/>
      <c r="AG22" s="120"/>
      <c r="AH22" s="109"/>
      <c r="AI22" s="51"/>
      <c r="AJ22" s="51"/>
      <c r="AK22" s="51"/>
      <c r="AL22" s="51"/>
      <c r="AM22" s="51"/>
      <c r="AN22" s="51"/>
      <c r="AO22" s="51"/>
      <c r="AP22" s="51"/>
      <c r="AQ22" s="51"/>
      <c r="AR22" s="51"/>
      <c r="AS22" s="51"/>
      <c r="AT22" s="190"/>
      <c r="AU22" s="222">
        <f t="shared" si="2"/>
        <v>1</v>
      </c>
      <c r="AV22" s="49"/>
      <c r="AW22" s="17"/>
      <c r="AX22" s="17"/>
      <c r="AY22" s="17"/>
      <c r="AZ22" s="27"/>
      <c r="BA22" s="28"/>
      <c r="BB22" s="28"/>
      <c r="BC22" s="10"/>
    </row>
    <row r="23" spans="1:55" ht="112.2" customHeight="1" thickBot="1">
      <c r="A23" s="278"/>
      <c r="B23" s="275"/>
      <c r="C23" s="275"/>
      <c r="D23" s="241">
        <v>15</v>
      </c>
      <c r="E23" s="162" t="s">
        <v>189</v>
      </c>
      <c r="F23" s="62" t="s">
        <v>211</v>
      </c>
      <c r="G23" s="62" t="s">
        <v>212</v>
      </c>
      <c r="H23" s="58" t="s">
        <v>295</v>
      </c>
      <c r="I23" s="62" t="s">
        <v>109</v>
      </c>
      <c r="J23" s="52" t="s">
        <v>110</v>
      </c>
      <c r="K23" s="139">
        <v>46082</v>
      </c>
      <c r="L23" s="199">
        <v>46357</v>
      </c>
      <c r="M23" s="109"/>
      <c r="N23" s="51"/>
      <c r="O23" s="51"/>
      <c r="P23" s="51"/>
      <c r="Q23" s="51"/>
      <c r="R23" s="51"/>
      <c r="S23" s="51"/>
      <c r="T23" s="51"/>
      <c r="U23" s="51"/>
      <c r="V23" s="51"/>
      <c r="W23" s="51"/>
      <c r="X23" s="71">
        <v>1</v>
      </c>
      <c r="Y23" s="207">
        <f t="shared" si="3"/>
        <v>1</v>
      </c>
      <c r="Z23" s="95"/>
      <c r="AA23" s="54"/>
      <c r="AB23" s="54"/>
      <c r="AC23" s="54"/>
      <c r="AD23" s="81"/>
      <c r="AE23" s="4"/>
      <c r="AF23" s="4"/>
      <c r="AG23" s="120"/>
      <c r="AH23" s="109"/>
      <c r="AI23" s="51"/>
      <c r="AJ23" s="51"/>
      <c r="AK23" s="51"/>
      <c r="AL23" s="51"/>
      <c r="AM23" s="51"/>
      <c r="AN23" s="51"/>
      <c r="AO23" s="51"/>
      <c r="AP23" s="51"/>
      <c r="AQ23" s="51"/>
      <c r="AR23" s="51"/>
      <c r="AS23" s="51"/>
      <c r="AT23" s="190"/>
      <c r="AU23" s="222">
        <f t="shared" si="2"/>
        <v>1</v>
      </c>
      <c r="AV23" s="49"/>
      <c r="AW23" s="17"/>
      <c r="AX23" s="17"/>
      <c r="AY23" s="17"/>
      <c r="AZ23" s="29"/>
      <c r="BA23" s="18"/>
      <c r="BB23" s="18"/>
      <c r="BC23" s="10"/>
    </row>
    <row r="24" spans="1:55" ht="77.55" customHeight="1">
      <c r="A24" s="273" t="s">
        <v>41</v>
      </c>
      <c r="B24" s="254" t="s">
        <v>42</v>
      </c>
      <c r="C24" s="254" t="s">
        <v>369</v>
      </c>
      <c r="D24" s="242">
        <v>16</v>
      </c>
      <c r="E24" s="170" t="s">
        <v>209</v>
      </c>
      <c r="F24" s="152" t="s">
        <v>213</v>
      </c>
      <c r="G24" s="152" t="s">
        <v>259</v>
      </c>
      <c r="H24" s="152" t="s">
        <v>296</v>
      </c>
      <c r="I24" s="152" t="s">
        <v>109</v>
      </c>
      <c r="J24" s="152" t="s">
        <v>214</v>
      </c>
      <c r="K24" s="153">
        <v>46082</v>
      </c>
      <c r="L24" s="201">
        <v>46174</v>
      </c>
      <c r="M24" s="191"/>
      <c r="N24" s="172"/>
      <c r="O24" s="172"/>
      <c r="P24" s="172"/>
      <c r="Q24" s="172"/>
      <c r="R24" s="155">
        <v>1</v>
      </c>
      <c r="S24" s="172"/>
      <c r="T24" s="172"/>
      <c r="U24" s="172"/>
      <c r="V24" s="172"/>
      <c r="W24" s="172"/>
      <c r="X24" s="172"/>
      <c r="Y24" s="206">
        <f>+(M24+N24+O24+P24+Q24+R24+S24+T24+U24+V24+W24+X24)/2</f>
        <v>0.5</v>
      </c>
      <c r="Z24" s="203"/>
      <c r="AA24" s="157"/>
      <c r="AB24" s="157"/>
      <c r="AC24" s="157"/>
      <c r="AD24" s="173"/>
      <c r="AE24" s="173"/>
      <c r="AF24" s="173"/>
      <c r="AG24" s="177"/>
      <c r="AH24" s="191"/>
      <c r="AI24" s="172"/>
      <c r="AJ24" s="172"/>
      <c r="AK24" s="172"/>
      <c r="AL24" s="172"/>
      <c r="AM24" s="172"/>
      <c r="AN24" s="172"/>
      <c r="AO24" s="172"/>
      <c r="AP24" s="172"/>
      <c r="AQ24" s="172"/>
      <c r="AR24" s="172"/>
      <c r="AS24" s="172"/>
      <c r="AT24" s="192"/>
      <c r="AU24" s="181">
        <f t="shared" si="2"/>
        <v>0.5</v>
      </c>
      <c r="AV24" s="49"/>
      <c r="AW24" s="17"/>
      <c r="AX24" s="17"/>
      <c r="AY24" s="17"/>
      <c r="AZ24" s="15"/>
      <c r="BA24" s="18"/>
      <c r="BB24" s="18"/>
      <c r="BC24" s="10"/>
    </row>
    <row r="25" spans="1:55" ht="77.55" customHeight="1">
      <c r="A25" s="274"/>
      <c r="B25" s="255"/>
      <c r="C25" s="255"/>
      <c r="D25" s="241">
        <v>17</v>
      </c>
      <c r="E25" s="162" t="s">
        <v>215</v>
      </c>
      <c r="F25" s="62" t="s">
        <v>216</v>
      </c>
      <c r="G25" s="62" t="s">
        <v>261</v>
      </c>
      <c r="H25" s="62" t="s">
        <v>297</v>
      </c>
      <c r="I25" s="62" t="s">
        <v>109</v>
      </c>
      <c r="J25" s="62" t="s">
        <v>260</v>
      </c>
      <c r="K25" s="141">
        <v>46143</v>
      </c>
      <c r="L25" s="199">
        <v>46631</v>
      </c>
      <c r="M25" s="109"/>
      <c r="N25" s="51"/>
      <c r="O25" s="51"/>
      <c r="P25" s="51"/>
      <c r="Q25" s="71">
        <v>1</v>
      </c>
      <c r="R25" s="51"/>
      <c r="S25" s="51"/>
      <c r="T25" s="51"/>
      <c r="U25" s="71">
        <v>1</v>
      </c>
      <c r="V25" s="51"/>
      <c r="W25" s="51"/>
      <c r="X25" s="51"/>
      <c r="Y25" s="207">
        <f t="shared" ref="Y25" si="4">+M25+N25+O25+P25+Q25+R25+S25+T25+U25+V25+W25+X25</f>
        <v>2</v>
      </c>
      <c r="Z25" s="95"/>
      <c r="AA25" s="54"/>
      <c r="AB25" s="54"/>
      <c r="AC25" s="54"/>
      <c r="AD25" s="4"/>
      <c r="AE25" s="4"/>
      <c r="AF25" s="4"/>
      <c r="AG25" s="120"/>
      <c r="AH25" s="189">
        <v>1</v>
      </c>
      <c r="AI25" s="51"/>
      <c r="AJ25" s="51"/>
      <c r="AK25" s="51"/>
      <c r="AL25" s="140">
        <v>1</v>
      </c>
      <c r="AM25" s="51"/>
      <c r="AN25" s="51"/>
      <c r="AO25" s="51"/>
      <c r="AP25" s="140">
        <v>1</v>
      </c>
      <c r="AQ25" s="51"/>
      <c r="AR25" s="51"/>
      <c r="AS25" s="51"/>
      <c r="AT25" s="188">
        <f t="shared" ref="AT25" si="5">+AH25+AI25+AJ25+AK25+AL25+AM25+AN25+AO25+AP25+AQ25+AR25+AS25</f>
        <v>3</v>
      </c>
      <c r="AU25" s="182">
        <f>+(Y25+AT25)/5</f>
        <v>1</v>
      </c>
      <c r="AV25" s="49"/>
      <c r="AW25" s="17"/>
      <c r="AX25" s="17"/>
      <c r="AY25" s="17"/>
      <c r="AZ25" s="15"/>
      <c r="BA25" s="18"/>
      <c r="BB25" s="18"/>
      <c r="BC25" s="10"/>
    </row>
    <row r="26" spans="1:55" ht="77.55" customHeight="1">
      <c r="A26" s="275"/>
      <c r="B26" s="276" t="s">
        <v>43</v>
      </c>
      <c r="C26" s="328" t="s">
        <v>44</v>
      </c>
      <c r="D26" s="242">
        <v>18</v>
      </c>
      <c r="E26" s="162" t="s">
        <v>80</v>
      </c>
      <c r="F26" s="58" t="s">
        <v>81</v>
      </c>
      <c r="G26" s="59" t="s">
        <v>82</v>
      </c>
      <c r="H26" s="58" t="s">
        <v>83</v>
      </c>
      <c r="I26" s="58" t="s">
        <v>34</v>
      </c>
      <c r="J26" s="168" t="s">
        <v>84</v>
      </c>
      <c r="K26" s="169">
        <v>46023</v>
      </c>
      <c r="L26" s="200">
        <v>46722</v>
      </c>
      <c r="M26" s="109"/>
      <c r="N26" s="51"/>
      <c r="O26" s="51"/>
      <c r="P26" s="51"/>
      <c r="Q26" s="44">
        <v>0.25</v>
      </c>
      <c r="R26" s="51"/>
      <c r="S26" s="51"/>
      <c r="T26" s="51"/>
      <c r="U26" s="44">
        <v>0.25</v>
      </c>
      <c r="V26" s="51"/>
      <c r="W26" s="51"/>
      <c r="X26" s="44">
        <v>0.5</v>
      </c>
      <c r="Y26" s="133">
        <f t="shared" ref="Y26" si="6">+M26+N26+O26+P26+Q26+R26+S26+T26+U26+V26+W26+X26</f>
        <v>1</v>
      </c>
      <c r="Z26" s="95"/>
      <c r="AA26" s="54"/>
      <c r="AB26" s="54"/>
      <c r="AC26" s="54"/>
      <c r="AD26" s="4"/>
      <c r="AE26" s="4"/>
      <c r="AF26" s="75"/>
      <c r="AG26" s="120"/>
      <c r="AH26" s="109"/>
      <c r="AI26" s="51"/>
      <c r="AJ26" s="51"/>
      <c r="AK26" s="51"/>
      <c r="AL26" s="87">
        <v>0.25</v>
      </c>
      <c r="AM26" s="51"/>
      <c r="AN26" s="51"/>
      <c r="AO26" s="51"/>
      <c r="AP26" s="87">
        <v>0.25</v>
      </c>
      <c r="AQ26" s="51"/>
      <c r="AR26" s="51"/>
      <c r="AS26" s="87">
        <v>0.5</v>
      </c>
      <c r="AT26" s="132">
        <f>+AH26+AI26+AJ26+AK26+AL26+AM26+AN26+AO26+AP26+AQ26+AR26+AS26</f>
        <v>1</v>
      </c>
      <c r="AU26" s="180">
        <f>+(Y26+AT26)/2</f>
        <v>1</v>
      </c>
      <c r="AV26" s="49"/>
      <c r="AW26" s="17"/>
      <c r="AX26" s="17"/>
      <c r="AY26" s="17"/>
      <c r="AZ26" s="15"/>
      <c r="BA26" s="15"/>
      <c r="BB26" s="21"/>
      <c r="BC26" s="10"/>
    </row>
    <row r="27" spans="1:55" ht="77.55" customHeight="1">
      <c r="A27" s="275"/>
      <c r="B27" s="275"/>
      <c r="C27" s="275"/>
      <c r="D27" s="241">
        <v>19</v>
      </c>
      <c r="E27" s="159" t="s">
        <v>85</v>
      </c>
      <c r="F27" s="62" t="s">
        <v>86</v>
      </c>
      <c r="G27" s="62" t="s">
        <v>298</v>
      </c>
      <c r="H27" s="62" t="s">
        <v>190</v>
      </c>
      <c r="I27" s="62" t="s">
        <v>87</v>
      </c>
      <c r="J27" s="62" t="s">
        <v>88</v>
      </c>
      <c r="K27" s="139">
        <v>46054</v>
      </c>
      <c r="L27" s="198">
        <v>46327</v>
      </c>
      <c r="M27" s="109"/>
      <c r="N27" s="44">
        <v>1</v>
      </c>
      <c r="O27" s="44">
        <v>1</v>
      </c>
      <c r="P27" s="44">
        <v>1</v>
      </c>
      <c r="Q27" s="44">
        <v>1</v>
      </c>
      <c r="R27" s="44">
        <v>1</v>
      </c>
      <c r="S27" s="44">
        <v>1</v>
      </c>
      <c r="T27" s="44">
        <v>1</v>
      </c>
      <c r="U27" s="44">
        <v>1</v>
      </c>
      <c r="V27" s="44">
        <v>1</v>
      </c>
      <c r="W27" s="44">
        <v>1</v>
      </c>
      <c r="X27" s="51"/>
      <c r="Y27" s="134">
        <f>SUM(M27:X27)/10</f>
        <v>1</v>
      </c>
      <c r="Z27" s="95"/>
      <c r="AA27" s="54"/>
      <c r="AB27" s="54"/>
      <c r="AC27" s="54"/>
      <c r="AD27" s="4"/>
      <c r="AE27" s="4"/>
      <c r="AF27" s="4"/>
      <c r="AG27" s="120"/>
      <c r="AH27" s="109"/>
      <c r="AI27" s="51"/>
      <c r="AJ27" s="51"/>
      <c r="AK27" s="51"/>
      <c r="AL27" s="51"/>
      <c r="AM27" s="51"/>
      <c r="AN27" s="51"/>
      <c r="AO27" s="51"/>
      <c r="AP27" s="51"/>
      <c r="AQ27" s="51"/>
      <c r="AR27" s="51"/>
      <c r="AS27" s="51"/>
      <c r="AT27" s="128"/>
      <c r="AU27" s="180">
        <f>+Y27+AT27</f>
        <v>1</v>
      </c>
      <c r="AV27" s="49"/>
      <c r="AW27" s="17"/>
      <c r="AX27" s="17"/>
      <c r="AY27" s="17"/>
      <c r="AZ27" s="15"/>
      <c r="BA27" s="15"/>
      <c r="BB27" s="15"/>
      <c r="BC27" s="10"/>
    </row>
    <row r="28" spans="1:55" ht="77.55" customHeight="1">
      <c r="A28" s="275"/>
      <c r="B28" s="275"/>
      <c r="C28" s="275"/>
      <c r="D28" s="242">
        <v>20</v>
      </c>
      <c r="E28" s="159" t="s">
        <v>89</v>
      </c>
      <c r="F28" s="62" t="s">
        <v>90</v>
      </c>
      <c r="G28" s="62" t="s">
        <v>298</v>
      </c>
      <c r="H28" s="62" t="s">
        <v>190</v>
      </c>
      <c r="I28" s="62" t="s">
        <v>91</v>
      </c>
      <c r="J28" s="62" t="s">
        <v>88</v>
      </c>
      <c r="K28" s="139">
        <v>46054</v>
      </c>
      <c r="L28" s="198">
        <v>46327</v>
      </c>
      <c r="M28" s="109"/>
      <c r="N28" s="44">
        <v>1</v>
      </c>
      <c r="O28" s="44">
        <v>1</v>
      </c>
      <c r="P28" s="44">
        <v>1</v>
      </c>
      <c r="Q28" s="44">
        <v>1</v>
      </c>
      <c r="R28" s="44">
        <v>1</v>
      </c>
      <c r="S28" s="44">
        <v>1</v>
      </c>
      <c r="T28" s="44">
        <v>1</v>
      </c>
      <c r="U28" s="44">
        <v>1</v>
      </c>
      <c r="V28" s="44">
        <v>1</v>
      </c>
      <c r="W28" s="44">
        <v>1</v>
      </c>
      <c r="X28" s="51"/>
      <c r="Y28" s="134">
        <f>SUM(M28:X28)/10</f>
        <v>1</v>
      </c>
      <c r="Z28" s="95"/>
      <c r="AA28" s="54"/>
      <c r="AB28" s="54"/>
      <c r="AC28" s="54"/>
      <c r="AD28" s="4"/>
      <c r="AE28" s="4"/>
      <c r="AF28" s="4"/>
      <c r="AG28" s="120"/>
      <c r="AH28" s="109"/>
      <c r="AI28" s="51"/>
      <c r="AJ28" s="51"/>
      <c r="AK28" s="51"/>
      <c r="AL28" s="51"/>
      <c r="AM28" s="51"/>
      <c r="AN28" s="51"/>
      <c r="AO28" s="51"/>
      <c r="AP28" s="51"/>
      <c r="AQ28" s="51"/>
      <c r="AR28" s="51"/>
      <c r="AS28" s="51"/>
      <c r="AT28" s="128"/>
      <c r="AU28" s="180">
        <f>+Y28+AT28</f>
        <v>1</v>
      </c>
      <c r="AV28" s="49"/>
      <c r="AW28" s="17"/>
      <c r="AX28" s="17"/>
      <c r="AY28" s="17"/>
      <c r="AZ28" s="15"/>
      <c r="BA28" s="15"/>
      <c r="BB28" s="15"/>
      <c r="BC28" s="10"/>
    </row>
    <row r="29" spans="1:55" ht="77.55" customHeight="1">
      <c r="A29" s="275"/>
      <c r="B29" s="275"/>
      <c r="C29" s="275"/>
      <c r="D29" s="241">
        <v>21</v>
      </c>
      <c r="E29" s="159" t="s">
        <v>217</v>
      </c>
      <c r="F29" s="62" t="s">
        <v>106</v>
      </c>
      <c r="G29" s="62" t="s">
        <v>299</v>
      </c>
      <c r="H29" s="62" t="s">
        <v>107</v>
      </c>
      <c r="I29" s="62" t="s">
        <v>34</v>
      </c>
      <c r="J29" s="62" t="s">
        <v>104</v>
      </c>
      <c r="K29" s="141">
        <v>46204</v>
      </c>
      <c r="L29" s="199">
        <v>46721</v>
      </c>
      <c r="M29" s="108"/>
      <c r="N29" s="52"/>
      <c r="O29" s="52"/>
      <c r="P29" s="52"/>
      <c r="Q29" s="52"/>
      <c r="R29" s="52"/>
      <c r="S29" s="71">
        <v>1</v>
      </c>
      <c r="T29" s="52"/>
      <c r="U29" s="52"/>
      <c r="V29" s="52"/>
      <c r="W29" s="52"/>
      <c r="X29" s="71">
        <v>1</v>
      </c>
      <c r="Y29" s="207">
        <f t="shared" ref="Y29:Y31" si="7">+M29+N29+O29+P29+Q29+R29+S29+T29+U29+V29+W29+X29</f>
        <v>2</v>
      </c>
      <c r="Z29" s="95"/>
      <c r="AA29" s="54"/>
      <c r="AB29" s="54"/>
      <c r="AC29" s="54"/>
      <c r="AD29" s="4"/>
      <c r="AE29" s="4"/>
      <c r="AF29" s="4"/>
      <c r="AG29" s="120"/>
      <c r="AH29" s="108"/>
      <c r="AI29" s="52"/>
      <c r="AJ29" s="52"/>
      <c r="AK29" s="52"/>
      <c r="AL29" s="52"/>
      <c r="AM29" s="52"/>
      <c r="AN29" s="140">
        <v>1</v>
      </c>
      <c r="AO29" s="52"/>
      <c r="AP29" s="52"/>
      <c r="AQ29" s="52"/>
      <c r="AR29" s="52"/>
      <c r="AS29" s="140">
        <v>1</v>
      </c>
      <c r="AT29" s="188">
        <f t="shared" ref="AT29:AT31" si="8">+AH29+AI29+AJ29+AK29+AL29+AM29+AN29+AO29+AP29+AQ29+AR29+AS29</f>
        <v>2</v>
      </c>
      <c r="AU29" s="183">
        <f>+Y29+AT29</f>
        <v>4</v>
      </c>
      <c r="AV29" s="49"/>
      <c r="AW29" s="17"/>
      <c r="AX29" s="17"/>
      <c r="AY29" s="17"/>
      <c r="AZ29" s="15"/>
      <c r="BA29" s="18"/>
      <c r="BB29" s="18"/>
      <c r="BC29" s="10"/>
    </row>
    <row r="30" spans="1:55" ht="77.55" customHeight="1">
      <c r="A30" s="275"/>
      <c r="B30" s="275"/>
      <c r="C30" s="275"/>
      <c r="D30" s="242">
        <v>22</v>
      </c>
      <c r="E30" s="159" t="s">
        <v>118</v>
      </c>
      <c r="F30" s="62" t="s">
        <v>119</v>
      </c>
      <c r="G30" s="62" t="s">
        <v>120</v>
      </c>
      <c r="H30" s="58" t="s">
        <v>121</v>
      </c>
      <c r="I30" s="58" t="s">
        <v>34</v>
      </c>
      <c r="J30" s="62" t="s">
        <v>122</v>
      </c>
      <c r="K30" s="141">
        <v>46054</v>
      </c>
      <c r="L30" s="199">
        <v>46722</v>
      </c>
      <c r="M30" s="109"/>
      <c r="N30" s="71">
        <v>1</v>
      </c>
      <c r="O30" s="51"/>
      <c r="P30" s="71">
        <v>1</v>
      </c>
      <c r="Q30" s="51"/>
      <c r="R30" s="71">
        <v>1</v>
      </c>
      <c r="S30" s="51"/>
      <c r="T30" s="71">
        <v>1</v>
      </c>
      <c r="U30" s="51"/>
      <c r="V30" s="71">
        <v>1</v>
      </c>
      <c r="W30" s="51"/>
      <c r="X30" s="71">
        <v>1</v>
      </c>
      <c r="Y30" s="207">
        <f t="shared" si="7"/>
        <v>6</v>
      </c>
      <c r="Z30" s="95"/>
      <c r="AA30" s="54"/>
      <c r="AB30" s="54"/>
      <c r="AC30" s="54"/>
      <c r="AD30" s="4"/>
      <c r="AE30" s="4"/>
      <c r="AF30" s="4"/>
      <c r="AG30" s="120"/>
      <c r="AH30" s="109"/>
      <c r="AI30" s="140">
        <v>1</v>
      </c>
      <c r="AJ30" s="51"/>
      <c r="AK30" s="140">
        <v>1</v>
      </c>
      <c r="AL30" s="51"/>
      <c r="AM30" s="140">
        <v>1</v>
      </c>
      <c r="AN30" s="51"/>
      <c r="AO30" s="140">
        <v>1</v>
      </c>
      <c r="AP30" s="51"/>
      <c r="AQ30" s="140">
        <v>1</v>
      </c>
      <c r="AR30" s="51"/>
      <c r="AS30" s="140">
        <v>1</v>
      </c>
      <c r="AT30" s="188">
        <f t="shared" si="8"/>
        <v>6</v>
      </c>
      <c r="AU30" s="183">
        <f t="shared" ref="AU30:AU81" si="9">+Y30+AT30</f>
        <v>12</v>
      </c>
      <c r="AV30" s="49"/>
      <c r="AW30" s="17"/>
      <c r="AX30" s="17"/>
      <c r="AY30" s="17"/>
      <c r="AZ30" s="15"/>
      <c r="BA30" s="15"/>
      <c r="BB30" s="15"/>
      <c r="BC30" s="10"/>
    </row>
    <row r="31" spans="1:55" ht="77.55" customHeight="1" thickBot="1">
      <c r="A31" s="275"/>
      <c r="B31" s="275"/>
      <c r="C31" s="275"/>
      <c r="D31" s="241">
        <v>23</v>
      </c>
      <c r="E31" s="163" t="s">
        <v>132</v>
      </c>
      <c r="F31" s="164" t="s">
        <v>218</v>
      </c>
      <c r="G31" s="164" t="s">
        <v>134</v>
      </c>
      <c r="H31" s="164" t="s">
        <v>135</v>
      </c>
      <c r="I31" s="164" t="s">
        <v>34</v>
      </c>
      <c r="J31" s="164" t="s">
        <v>126</v>
      </c>
      <c r="K31" s="165">
        <v>46082</v>
      </c>
      <c r="L31" s="202">
        <v>46721</v>
      </c>
      <c r="M31" s="131"/>
      <c r="N31" s="116"/>
      <c r="O31" s="116"/>
      <c r="P31" s="116"/>
      <c r="Q31" s="116"/>
      <c r="R31" s="117">
        <v>1</v>
      </c>
      <c r="S31" s="116"/>
      <c r="T31" s="116"/>
      <c r="U31" s="116"/>
      <c r="V31" s="116"/>
      <c r="W31" s="116"/>
      <c r="X31" s="117">
        <v>1</v>
      </c>
      <c r="Y31" s="210">
        <f t="shared" si="7"/>
        <v>2</v>
      </c>
      <c r="Z31" s="205"/>
      <c r="AA31" s="166"/>
      <c r="AB31" s="166"/>
      <c r="AC31" s="166"/>
      <c r="AD31" s="167"/>
      <c r="AE31" s="167"/>
      <c r="AF31" s="230"/>
      <c r="AG31" s="179"/>
      <c r="AH31" s="131"/>
      <c r="AI31" s="116"/>
      <c r="AJ31" s="116"/>
      <c r="AK31" s="116"/>
      <c r="AL31" s="116"/>
      <c r="AM31" s="175">
        <v>1</v>
      </c>
      <c r="AN31" s="116"/>
      <c r="AO31" s="116"/>
      <c r="AP31" s="116"/>
      <c r="AQ31" s="116"/>
      <c r="AR31" s="116"/>
      <c r="AS31" s="175">
        <v>1</v>
      </c>
      <c r="AT31" s="196">
        <f t="shared" si="8"/>
        <v>2</v>
      </c>
      <c r="AU31" s="185">
        <f t="shared" si="9"/>
        <v>4</v>
      </c>
      <c r="AV31" s="49"/>
      <c r="AW31" s="17"/>
      <c r="AX31" s="17"/>
      <c r="AY31" s="17"/>
      <c r="AZ31" s="15"/>
      <c r="BA31" s="15"/>
      <c r="BB31" s="15"/>
      <c r="BC31" s="10"/>
    </row>
    <row r="32" spans="1:55" ht="103.2" customHeight="1" thickBot="1">
      <c r="A32" s="329" t="s">
        <v>45</v>
      </c>
      <c r="B32" s="293" t="s">
        <v>46</v>
      </c>
      <c r="C32" s="292" t="s">
        <v>47</v>
      </c>
      <c r="D32" s="242">
        <v>26</v>
      </c>
      <c r="E32" s="216" t="s">
        <v>70</v>
      </c>
      <c r="F32" s="217" t="s">
        <v>219</v>
      </c>
      <c r="G32" s="217" t="s">
        <v>71</v>
      </c>
      <c r="H32" s="217" t="s">
        <v>72</v>
      </c>
      <c r="I32" s="217" t="s">
        <v>34</v>
      </c>
      <c r="J32" s="217" t="s">
        <v>69</v>
      </c>
      <c r="K32" s="171">
        <v>46235</v>
      </c>
      <c r="L32" s="201">
        <v>46600</v>
      </c>
      <c r="M32" s="193"/>
      <c r="N32" s="152"/>
      <c r="O32" s="152"/>
      <c r="P32" s="152"/>
      <c r="Q32" s="152"/>
      <c r="R32" s="152"/>
      <c r="S32" s="152"/>
      <c r="T32" s="155">
        <v>1</v>
      </c>
      <c r="U32" s="152"/>
      <c r="V32" s="152"/>
      <c r="W32" s="152"/>
      <c r="X32" s="152"/>
      <c r="Y32" s="206">
        <f t="shared" ref="Y32:Y43" si="10">+M32+N32+O32+P32+Q32+R32+S32+T32+U32+V32+W32+X32</f>
        <v>1</v>
      </c>
      <c r="Z32" s="204"/>
      <c r="AA32" s="154"/>
      <c r="AB32" s="154"/>
      <c r="AC32" s="154"/>
      <c r="AD32" s="152"/>
      <c r="AE32" s="152"/>
      <c r="AF32" s="152"/>
      <c r="AG32" s="178"/>
      <c r="AH32" s="193"/>
      <c r="AI32" s="152"/>
      <c r="AJ32" s="152"/>
      <c r="AK32" s="152"/>
      <c r="AL32" s="152"/>
      <c r="AM32" s="152"/>
      <c r="AN32" s="152"/>
      <c r="AO32" s="158">
        <v>1</v>
      </c>
      <c r="AP32" s="152"/>
      <c r="AQ32" s="152"/>
      <c r="AR32" s="152"/>
      <c r="AS32" s="152"/>
      <c r="AT32" s="187">
        <f t="shared" ref="AT32:AT43" si="11">+AH32+AI32+AJ32+AK32+AL32+AM32+AN32+AO32+AP32+AQ32+AR32+AS32</f>
        <v>1</v>
      </c>
      <c r="AU32" s="218">
        <f>+(Y32+AT32)</f>
        <v>2</v>
      </c>
      <c r="AV32" s="49"/>
      <c r="AW32" s="17"/>
      <c r="AX32" s="17"/>
      <c r="AY32" s="17"/>
      <c r="AZ32" s="18"/>
      <c r="BA32" s="15"/>
      <c r="BB32" s="30"/>
      <c r="BC32" s="10"/>
    </row>
    <row r="33" spans="1:55" ht="103.2" customHeight="1" thickBot="1">
      <c r="A33" s="330"/>
      <c r="B33" s="291"/>
      <c r="C33" s="294"/>
      <c r="D33" s="241">
        <v>27</v>
      </c>
      <c r="E33" s="160" t="s">
        <v>323</v>
      </c>
      <c r="F33" s="58" t="s">
        <v>324</v>
      </c>
      <c r="G33" s="58" t="s">
        <v>325</v>
      </c>
      <c r="H33" s="58" t="s">
        <v>326</v>
      </c>
      <c r="I33" s="58" t="s">
        <v>34</v>
      </c>
      <c r="J33" s="58" t="s">
        <v>327</v>
      </c>
      <c r="K33" s="141">
        <v>46143</v>
      </c>
      <c r="L33" s="199">
        <v>46508</v>
      </c>
      <c r="M33" s="212"/>
      <c r="N33" s="211"/>
      <c r="O33" s="211"/>
      <c r="P33" s="211"/>
      <c r="Q33" s="71">
        <v>1</v>
      </c>
      <c r="R33" s="211"/>
      <c r="S33" s="211"/>
      <c r="T33" s="211"/>
      <c r="U33" s="211"/>
      <c r="V33" s="211"/>
      <c r="W33" s="211"/>
      <c r="X33" s="211"/>
      <c r="Y33" s="207">
        <f t="shared" si="10"/>
        <v>1</v>
      </c>
      <c r="Z33" s="213"/>
      <c r="AA33" s="214"/>
      <c r="AB33" s="214"/>
      <c r="AC33" s="214"/>
      <c r="AD33" s="211"/>
      <c r="AE33" s="211"/>
      <c r="AF33" s="211"/>
      <c r="AG33" s="215"/>
      <c r="AH33" s="212"/>
      <c r="AI33" s="211"/>
      <c r="AJ33" s="211"/>
      <c r="AK33" s="211"/>
      <c r="AL33" s="140">
        <v>1</v>
      </c>
      <c r="AM33" s="211"/>
      <c r="AN33" s="211"/>
      <c r="AO33" s="211"/>
      <c r="AP33" s="211"/>
      <c r="AQ33" s="211"/>
      <c r="AR33" s="211"/>
      <c r="AS33" s="211"/>
      <c r="AT33" s="188">
        <f t="shared" si="11"/>
        <v>1</v>
      </c>
      <c r="AU33" s="184">
        <f>+(Y33+AT33)/2</f>
        <v>1</v>
      </c>
      <c r="AV33" s="49"/>
      <c r="AW33" s="17"/>
      <c r="AX33" s="17"/>
      <c r="AY33" s="17"/>
      <c r="AZ33" s="18"/>
      <c r="BA33" s="15"/>
      <c r="BB33" s="30"/>
      <c r="BC33" s="10"/>
    </row>
    <row r="34" spans="1:55" ht="77.55" customHeight="1">
      <c r="A34" s="275"/>
      <c r="B34" s="280"/>
      <c r="C34" s="280"/>
      <c r="D34" s="242">
        <v>28</v>
      </c>
      <c r="E34" s="160" t="s">
        <v>328</v>
      </c>
      <c r="F34" s="58" t="s">
        <v>324</v>
      </c>
      <c r="G34" s="58" t="s">
        <v>329</v>
      </c>
      <c r="H34" s="58" t="s">
        <v>326</v>
      </c>
      <c r="I34" s="58" t="s">
        <v>34</v>
      </c>
      <c r="J34" s="58" t="s">
        <v>327</v>
      </c>
      <c r="K34" s="141">
        <v>46143</v>
      </c>
      <c r="L34" s="199">
        <v>46508</v>
      </c>
      <c r="M34" s="109"/>
      <c r="N34" s="51"/>
      <c r="O34" s="51"/>
      <c r="P34" s="51"/>
      <c r="Q34" s="71">
        <v>1</v>
      </c>
      <c r="R34" s="51"/>
      <c r="S34" s="51"/>
      <c r="T34" s="51"/>
      <c r="U34" s="51"/>
      <c r="V34" s="51"/>
      <c r="W34" s="51"/>
      <c r="X34" s="51"/>
      <c r="Y34" s="207">
        <f t="shared" si="10"/>
        <v>1</v>
      </c>
      <c r="Z34" s="95"/>
      <c r="AA34" s="54"/>
      <c r="AB34" s="54"/>
      <c r="AC34" s="54"/>
      <c r="AD34" s="4"/>
      <c r="AE34" s="4"/>
      <c r="AF34" s="61"/>
      <c r="AG34" s="120"/>
      <c r="AH34" s="109"/>
      <c r="AI34" s="51"/>
      <c r="AJ34" s="51"/>
      <c r="AK34" s="51"/>
      <c r="AL34" s="140">
        <v>1</v>
      </c>
      <c r="AM34" s="51"/>
      <c r="AN34" s="51"/>
      <c r="AO34" s="51"/>
      <c r="AP34" s="51"/>
      <c r="AQ34" s="51"/>
      <c r="AR34" s="51"/>
      <c r="AS34" s="51"/>
      <c r="AT34" s="188">
        <f t="shared" si="11"/>
        <v>1</v>
      </c>
      <c r="AU34" s="184">
        <f>+(Y34+AT34)/2</f>
        <v>1</v>
      </c>
      <c r="AV34" s="49"/>
      <c r="AW34" s="17"/>
      <c r="AX34" s="17"/>
      <c r="AY34" s="17"/>
      <c r="AZ34" s="18"/>
      <c r="BA34" s="15"/>
      <c r="BB34" s="30"/>
      <c r="BC34" s="10"/>
    </row>
    <row r="35" spans="1:55" ht="148.19999999999999" customHeight="1">
      <c r="A35" s="275"/>
      <c r="B35" s="293" t="s">
        <v>48</v>
      </c>
      <c r="C35" s="294" t="s">
        <v>47</v>
      </c>
      <c r="D35" s="241">
        <v>29</v>
      </c>
      <c r="E35" s="159" t="s">
        <v>178</v>
      </c>
      <c r="F35" s="62" t="s">
        <v>220</v>
      </c>
      <c r="G35" s="62" t="s">
        <v>180</v>
      </c>
      <c r="H35" s="62" t="s">
        <v>179</v>
      </c>
      <c r="I35" s="62" t="s">
        <v>99</v>
      </c>
      <c r="J35" s="62" t="s">
        <v>35</v>
      </c>
      <c r="K35" s="139">
        <v>46174</v>
      </c>
      <c r="L35" s="198">
        <v>46721</v>
      </c>
      <c r="M35" s="112"/>
      <c r="N35" s="54"/>
      <c r="O35" s="63"/>
      <c r="P35" s="64"/>
      <c r="Q35" s="4"/>
      <c r="R35" s="71">
        <v>1</v>
      </c>
      <c r="S35" s="51"/>
      <c r="T35" s="51"/>
      <c r="U35" s="51"/>
      <c r="V35" s="51"/>
      <c r="W35" s="71">
        <v>1</v>
      </c>
      <c r="X35" s="64"/>
      <c r="Y35" s="207">
        <f t="shared" si="10"/>
        <v>2</v>
      </c>
      <c r="Z35" s="99"/>
      <c r="AA35" s="64"/>
      <c r="AB35" s="51"/>
      <c r="AC35" s="51"/>
      <c r="AD35" s="51"/>
      <c r="AE35" s="51"/>
      <c r="AF35" s="51"/>
      <c r="AG35" s="120"/>
      <c r="AH35" s="109"/>
      <c r="AI35" s="51"/>
      <c r="AJ35" s="51"/>
      <c r="AK35" s="51"/>
      <c r="AL35" s="51"/>
      <c r="AM35" s="140">
        <v>1</v>
      </c>
      <c r="AN35" s="51"/>
      <c r="AO35" s="51"/>
      <c r="AP35" s="51"/>
      <c r="AQ35" s="51"/>
      <c r="AR35" s="140">
        <v>1</v>
      </c>
      <c r="AS35" s="51"/>
      <c r="AT35" s="188">
        <f t="shared" si="11"/>
        <v>2</v>
      </c>
      <c r="AU35" s="183">
        <f t="shared" si="9"/>
        <v>4</v>
      </c>
      <c r="AV35" s="49"/>
      <c r="AW35" s="17"/>
      <c r="AX35" s="17"/>
      <c r="AY35" s="17"/>
      <c r="AZ35" s="18"/>
      <c r="BA35" s="18"/>
      <c r="BB35" s="31"/>
      <c r="BC35" s="32"/>
    </row>
    <row r="36" spans="1:55" ht="184.2" customHeight="1">
      <c r="A36" s="275"/>
      <c r="B36" s="275"/>
      <c r="C36" s="275"/>
      <c r="D36" s="242">
        <v>30</v>
      </c>
      <c r="E36" s="159" t="s">
        <v>181</v>
      </c>
      <c r="F36" s="62" t="s">
        <v>182</v>
      </c>
      <c r="G36" s="62" t="s">
        <v>300</v>
      </c>
      <c r="H36" s="62" t="s">
        <v>183</v>
      </c>
      <c r="I36" s="62" t="s">
        <v>99</v>
      </c>
      <c r="J36" s="62" t="s">
        <v>35</v>
      </c>
      <c r="K36" s="139">
        <v>46174</v>
      </c>
      <c r="L36" s="198">
        <v>46356</v>
      </c>
      <c r="M36" s="109"/>
      <c r="N36" s="51"/>
      <c r="O36" s="51"/>
      <c r="P36" s="51"/>
      <c r="Q36" s="51"/>
      <c r="R36" s="71">
        <v>1</v>
      </c>
      <c r="S36" s="51"/>
      <c r="T36" s="51"/>
      <c r="U36" s="51"/>
      <c r="V36" s="51"/>
      <c r="W36" s="71">
        <v>1</v>
      </c>
      <c r="X36" s="64"/>
      <c r="Y36" s="207">
        <f t="shared" si="10"/>
        <v>2</v>
      </c>
      <c r="Z36" s="99"/>
      <c r="AA36" s="64"/>
      <c r="AB36" s="51"/>
      <c r="AC36" s="51"/>
      <c r="AD36" s="51"/>
      <c r="AE36" s="51"/>
      <c r="AF36" s="51"/>
      <c r="AG36" s="120"/>
      <c r="AH36" s="109"/>
      <c r="AI36" s="51"/>
      <c r="AJ36" s="51"/>
      <c r="AK36" s="51"/>
      <c r="AL36" s="51"/>
      <c r="AM36" s="140">
        <v>1</v>
      </c>
      <c r="AN36" s="51"/>
      <c r="AO36" s="51"/>
      <c r="AP36" s="51"/>
      <c r="AQ36" s="51"/>
      <c r="AR36" s="140">
        <v>1</v>
      </c>
      <c r="AS36" s="51"/>
      <c r="AT36" s="188">
        <f t="shared" si="11"/>
        <v>2</v>
      </c>
      <c r="AU36" s="183">
        <f t="shared" si="9"/>
        <v>4</v>
      </c>
      <c r="AV36" s="49"/>
      <c r="AW36" s="17"/>
      <c r="AX36" s="17"/>
      <c r="AY36" s="17"/>
      <c r="AZ36" s="18"/>
      <c r="BA36" s="18"/>
      <c r="BB36" s="33"/>
      <c r="BC36" s="32"/>
    </row>
    <row r="37" spans="1:55" ht="77.55" customHeight="1">
      <c r="A37" s="275"/>
      <c r="B37" s="275"/>
      <c r="C37" s="275"/>
      <c r="D37" s="241">
        <v>31</v>
      </c>
      <c r="E37" s="159" t="s">
        <v>303</v>
      </c>
      <c r="F37" s="62" t="s">
        <v>221</v>
      </c>
      <c r="G37" s="62" t="s">
        <v>301</v>
      </c>
      <c r="H37" s="62" t="s">
        <v>302</v>
      </c>
      <c r="I37" s="62" t="s">
        <v>99</v>
      </c>
      <c r="J37" s="62" t="s">
        <v>35</v>
      </c>
      <c r="K37" s="139">
        <v>46235</v>
      </c>
      <c r="L37" s="198">
        <v>46631</v>
      </c>
      <c r="M37" s="109"/>
      <c r="N37" s="51"/>
      <c r="O37" s="51"/>
      <c r="P37" s="51"/>
      <c r="Q37" s="51"/>
      <c r="R37" s="51"/>
      <c r="S37" s="51"/>
      <c r="T37" s="71">
        <v>1</v>
      </c>
      <c r="U37" s="51"/>
      <c r="V37" s="51"/>
      <c r="W37" s="51"/>
      <c r="X37" s="51"/>
      <c r="Y37" s="207">
        <f t="shared" si="10"/>
        <v>1</v>
      </c>
      <c r="Z37" s="95"/>
      <c r="AA37" s="54"/>
      <c r="AB37" s="54"/>
      <c r="AC37" s="54"/>
      <c r="AD37" s="4"/>
      <c r="AE37" s="4"/>
      <c r="AF37" s="4"/>
      <c r="AG37" s="121"/>
      <c r="AH37" s="109"/>
      <c r="AI37" s="51"/>
      <c r="AJ37" s="51"/>
      <c r="AK37" s="51"/>
      <c r="AL37" s="51"/>
      <c r="AM37" s="51"/>
      <c r="AN37" s="51"/>
      <c r="AO37" s="140">
        <v>1</v>
      </c>
      <c r="AP37" s="51"/>
      <c r="AQ37" s="51"/>
      <c r="AR37" s="51"/>
      <c r="AS37" s="51"/>
      <c r="AT37" s="188">
        <f t="shared" si="11"/>
        <v>1</v>
      </c>
      <c r="AU37" s="182">
        <f>+Y37+AT37</f>
        <v>2</v>
      </c>
      <c r="AV37" s="49"/>
      <c r="AW37" s="17"/>
      <c r="AX37" s="17"/>
      <c r="AY37" s="17"/>
      <c r="AZ37" s="15"/>
      <c r="BA37" s="15"/>
      <c r="BB37" s="18"/>
      <c r="BC37" s="32"/>
    </row>
    <row r="38" spans="1:55" ht="77.55" customHeight="1">
      <c r="A38" s="275"/>
      <c r="B38" s="275"/>
      <c r="C38" s="275"/>
      <c r="D38" s="242">
        <v>32</v>
      </c>
      <c r="E38" s="231" t="s">
        <v>330</v>
      </c>
      <c r="F38" s="223" t="s">
        <v>331</v>
      </c>
      <c r="G38" s="224" t="s">
        <v>332</v>
      </c>
      <c r="H38" s="223" t="s">
        <v>326</v>
      </c>
      <c r="I38" s="223" t="s">
        <v>34</v>
      </c>
      <c r="J38" s="223" t="s">
        <v>327</v>
      </c>
      <c r="K38" s="198">
        <v>46356</v>
      </c>
      <c r="L38" s="198">
        <v>46721</v>
      </c>
      <c r="M38" s="109"/>
      <c r="N38" s="51"/>
      <c r="O38" s="51"/>
      <c r="P38" s="51"/>
      <c r="Q38" s="51"/>
      <c r="R38" s="51"/>
      <c r="S38" s="51"/>
      <c r="T38" s="51"/>
      <c r="U38" s="51"/>
      <c r="V38" s="51"/>
      <c r="W38" s="71">
        <v>1</v>
      </c>
      <c r="X38" s="51"/>
      <c r="Y38" s="207">
        <f t="shared" si="10"/>
        <v>1</v>
      </c>
      <c r="Z38" s="95"/>
      <c r="AA38" s="54"/>
      <c r="AB38" s="54"/>
      <c r="AC38" s="54"/>
      <c r="AD38" s="4"/>
      <c r="AE38" s="4"/>
      <c r="AF38" s="4"/>
      <c r="AG38" s="121"/>
      <c r="AH38" s="109"/>
      <c r="AI38" s="51"/>
      <c r="AJ38" s="51"/>
      <c r="AK38" s="51"/>
      <c r="AL38" s="51"/>
      <c r="AM38" s="51"/>
      <c r="AN38" s="51"/>
      <c r="AO38" s="51"/>
      <c r="AP38" s="51"/>
      <c r="AQ38" s="51"/>
      <c r="AR38" s="140">
        <v>1</v>
      </c>
      <c r="AS38" s="51"/>
      <c r="AT38" s="188">
        <f t="shared" si="11"/>
        <v>1</v>
      </c>
      <c r="AU38" s="183">
        <f t="shared" si="9"/>
        <v>2</v>
      </c>
      <c r="AV38" s="49"/>
      <c r="AW38" s="17"/>
      <c r="AX38" s="17"/>
      <c r="AY38" s="17"/>
      <c r="AZ38" s="15"/>
      <c r="BA38" s="15"/>
      <c r="BB38" s="18"/>
      <c r="BC38" s="32"/>
    </row>
    <row r="39" spans="1:55" ht="164.55" customHeight="1">
      <c r="A39" s="275"/>
      <c r="B39" s="275"/>
      <c r="C39" s="275"/>
      <c r="D39" s="241">
        <v>33</v>
      </c>
      <c r="E39" s="232" t="s">
        <v>334</v>
      </c>
      <c r="F39" s="223" t="s">
        <v>335</v>
      </c>
      <c r="G39" s="224" t="s">
        <v>336</v>
      </c>
      <c r="H39" s="223" t="s">
        <v>333</v>
      </c>
      <c r="I39" s="223" t="s">
        <v>34</v>
      </c>
      <c r="J39" s="223" t="s">
        <v>327</v>
      </c>
      <c r="K39" s="198">
        <v>46356</v>
      </c>
      <c r="L39" s="198">
        <v>46721</v>
      </c>
      <c r="M39" s="109"/>
      <c r="N39" s="51"/>
      <c r="O39" s="51"/>
      <c r="P39" s="51"/>
      <c r="Q39" s="51"/>
      <c r="R39" s="51"/>
      <c r="S39" s="51"/>
      <c r="T39" s="51"/>
      <c r="U39" s="51"/>
      <c r="V39" s="51"/>
      <c r="W39" s="71">
        <v>1</v>
      </c>
      <c r="X39" s="51"/>
      <c r="Y39" s="207">
        <f t="shared" si="10"/>
        <v>1</v>
      </c>
      <c r="Z39" s="95"/>
      <c r="AA39" s="54"/>
      <c r="AB39" s="54"/>
      <c r="AC39" s="54"/>
      <c r="AD39" s="4"/>
      <c r="AE39" s="4"/>
      <c r="AF39" s="4"/>
      <c r="AG39" s="121"/>
      <c r="AH39" s="109"/>
      <c r="AI39" s="51"/>
      <c r="AJ39" s="51"/>
      <c r="AK39" s="51"/>
      <c r="AL39" s="51"/>
      <c r="AM39" s="51"/>
      <c r="AN39" s="51"/>
      <c r="AO39" s="51"/>
      <c r="AP39" s="51"/>
      <c r="AQ39" s="51"/>
      <c r="AR39" s="140">
        <v>1</v>
      </c>
      <c r="AS39" s="51"/>
      <c r="AT39" s="188">
        <f t="shared" si="11"/>
        <v>1</v>
      </c>
      <c r="AU39" s="183">
        <f t="shared" si="9"/>
        <v>2</v>
      </c>
      <c r="AV39" s="49"/>
      <c r="AW39" s="17"/>
      <c r="AX39" s="17"/>
      <c r="AY39" s="17"/>
      <c r="AZ39" s="15"/>
      <c r="BA39" s="15"/>
      <c r="BB39" s="18"/>
      <c r="BC39" s="32"/>
    </row>
    <row r="40" spans="1:55" ht="101.55" customHeight="1">
      <c r="A40" s="275"/>
      <c r="B40" s="275"/>
      <c r="C40" s="275"/>
      <c r="D40" s="242">
        <v>34</v>
      </c>
      <c r="E40" s="232" t="s">
        <v>338</v>
      </c>
      <c r="F40" s="223" t="s">
        <v>352</v>
      </c>
      <c r="G40" s="224" t="s">
        <v>339</v>
      </c>
      <c r="H40" s="223" t="s">
        <v>337</v>
      </c>
      <c r="I40" s="223" t="s">
        <v>34</v>
      </c>
      <c r="J40" s="223" t="s">
        <v>327</v>
      </c>
      <c r="K40" s="139">
        <v>46114</v>
      </c>
      <c r="L40" s="198">
        <v>46721</v>
      </c>
      <c r="M40" s="109"/>
      <c r="N40" s="51"/>
      <c r="O40" s="51"/>
      <c r="P40" s="71">
        <v>1</v>
      </c>
      <c r="Q40" s="51"/>
      <c r="R40" s="51"/>
      <c r="S40" s="51"/>
      <c r="T40" s="71">
        <v>1</v>
      </c>
      <c r="U40" s="51"/>
      <c r="V40" s="51"/>
      <c r="W40" s="51"/>
      <c r="X40" s="71">
        <v>1</v>
      </c>
      <c r="Y40" s="207">
        <f t="shared" si="10"/>
        <v>3</v>
      </c>
      <c r="Z40" s="95"/>
      <c r="AA40" s="54"/>
      <c r="AB40" s="54"/>
      <c r="AC40" s="54"/>
      <c r="AD40" s="60"/>
      <c r="AE40" s="60"/>
      <c r="AF40" s="60"/>
      <c r="AG40" s="121"/>
      <c r="AH40" s="109"/>
      <c r="AI40" s="51"/>
      <c r="AJ40" s="51"/>
      <c r="AK40" s="140">
        <v>1</v>
      </c>
      <c r="AL40" s="51"/>
      <c r="AM40" s="51"/>
      <c r="AN40" s="51"/>
      <c r="AO40" s="140">
        <v>1</v>
      </c>
      <c r="AP40" s="51"/>
      <c r="AQ40" s="51"/>
      <c r="AR40" s="51"/>
      <c r="AS40" s="140">
        <v>1</v>
      </c>
      <c r="AT40" s="188">
        <f t="shared" si="11"/>
        <v>3</v>
      </c>
      <c r="AU40" s="183">
        <f t="shared" si="9"/>
        <v>6</v>
      </c>
      <c r="AV40" s="49"/>
      <c r="AW40" s="17"/>
      <c r="AX40" s="17"/>
      <c r="AY40" s="17"/>
      <c r="AZ40" s="25"/>
      <c r="BA40" s="25"/>
      <c r="BB40" s="25"/>
      <c r="BC40" s="32"/>
    </row>
    <row r="41" spans="1:55" ht="100.2" customHeight="1">
      <c r="A41" s="275"/>
      <c r="B41" s="275"/>
      <c r="C41" s="275"/>
      <c r="D41" s="241">
        <v>35</v>
      </c>
      <c r="E41" s="232" t="s">
        <v>340</v>
      </c>
      <c r="F41" s="223" t="s">
        <v>353</v>
      </c>
      <c r="G41" s="224" t="s">
        <v>341</v>
      </c>
      <c r="H41" s="223" t="s">
        <v>337</v>
      </c>
      <c r="I41" s="223" t="s">
        <v>34</v>
      </c>
      <c r="J41" s="223" t="s">
        <v>327</v>
      </c>
      <c r="K41" s="139">
        <v>46114</v>
      </c>
      <c r="L41" s="198">
        <v>46721</v>
      </c>
      <c r="M41" s="109"/>
      <c r="N41" s="51"/>
      <c r="O41" s="51"/>
      <c r="P41" s="71">
        <v>1</v>
      </c>
      <c r="Q41" s="51"/>
      <c r="R41" s="51"/>
      <c r="S41" s="51"/>
      <c r="T41" s="71">
        <v>1</v>
      </c>
      <c r="U41" s="51"/>
      <c r="V41" s="51"/>
      <c r="W41" s="51"/>
      <c r="X41" s="71">
        <v>1</v>
      </c>
      <c r="Y41" s="207">
        <f t="shared" si="10"/>
        <v>3</v>
      </c>
      <c r="Z41" s="95"/>
      <c r="AA41" s="54"/>
      <c r="AB41" s="54"/>
      <c r="AC41" s="54"/>
      <c r="AD41" s="60"/>
      <c r="AE41" s="60"/>
      <c r="AF41" s="65"/>
      <c r="AG41" s="121"/>
      <c r="AH41" s="109"/>
      <c r="AI41" s="51"/>
      <c r="AJ41" s="51"/>
      <c r="AK41" s="140">
        <v>1</v>
      </c>
      <c r="AL41" s="51"/>
      <c r="AM41" s="51"/>
      <c r="AN41" s="51"/>
      <c r="AO41" s="140">
        <v>1</v>
      </c>
      <c r="AP41" s="51"/>
      <c r="AQ41" s="51"/>
      <c r="AR41" s="51"/>
      <c r="AS41" s="140">
        <v>1</v>
      </c>
      <c r="AT41" s="188">
        <f t="shared" si="11"/>
        <v>3</v>
      </c>
      <c r="AU41" s="183">
        <f t="shared" si="9"/>
        <v>6</v>
      </c>
      <c r="AV41" s="49"/>
      <c r="AW41" s="17"/>
      <c r="AX41" s="17"/>
      <c r="AY41" s="17"/>
      <c r="AZ41" s="34"/>
      <c r="BA41" s="35"/>
      <c r="BB41" s="36"/>
      <c r="BC41" s="32"/>
    </row>
    <row r="42" spans="1:55" ht="77.55" customHeight="1">
      <c r="A42" s="275"/>
      <c r="B42" s="280"/>
      <c r="C42" s="280"/>
      <c r="D42" s="242">
        <v>36</v>
      </c>
      <c r="E42" s="233" t="s">
        <v>342</v>
      </c>
      <c r="F42" s="223" t="s">
        <v>354</v>
      </c>
      <c r="G42" s="224" t="s">
        <v>343</v>
      </c>
      <c r="H42" s="223" t="s">
        <v>337</v>
      </c>
      <c r="I42" s="223" t="s">
        <v>34</v>
      </c>
      <c r="J42" s="223" t="s">
        <v>327</v>
      </c>
      <c r="K42" s="139">
        <v>46114</v>
      </c>
      <c r="L42" s="198">
        <v>46721</v>
      </c>
      <c r="M42" s="109"/>
      <c r="N42" s="51"/>
      <c r="O42" s="51"/>
      <c r="P42" s="71">
        <v>1</v>
      </c>
      <c r="Q42" s="51"/>
      <c r="R42" s="51"/>
      <c r="S42" s="51"/>
      <c r="T42" s="71">
        <v>1</v>
      </c>
      <c r="U42" s="51"/>
      <c r="V42" s="51"/>
      <c r="W42" s="51"/>
      <c r="X42" s="71">
        <v>1</v>
      </c>
      <c r="Y42" s="207">
        <f t="shared" si="10"/>
        <v>3</v>
      </c>
      <c r="Z42" s="95"/>
      <c r="AA42" s="54"/>
      <c r="AB42" s="54"/>
      <c r="AC42" s="54"/>
      <c r="AD42" s="4"/>
      <c r="AE42" s="4"/>
      <c r="AF42" s="4"/>
      <c r="AG42" s="121"/>
      <c r="AH42" s="109"/>
      <c r="AI42" s="51"/>
      <c r="AJ42" s="51"/>
      <c r="AK42" s="140">
        <v>1</v>
      </c>
      <c r="AL42" s="51"/>
      <c r="AM42" s="51"/>
      <c r="AN42" s="51"/>
      <c r="AO42" s="140">
        <v>1</v>
      </c>
      <c r="AP42" s="51"/>
      <c r="AQ42" s="51"/>
      <c r="AR42" s="51"/>
      <c r="AS42" s="140">
        <v>1</v>
      </c>
      <c r="AT42" s="188">
        <f t="shared" si="11"/>
        <v>3</v>
      </c>
      <c r="AU42" s="183">
        <f t="shared" si="9"/>
        <v>6</v>
      </c>
      <c r="AV42" s="49"/>
      <c r="AW42" s="17"/>
      <c r="AX42" s="17"/>
      <c r="AY42" s="17"/>
      <c r="AZ42" s="37"/>
      <c r="BA42" s="15"/>
      <c r="BB42" s="15"/>
      <c r="BC42" s="32"/>
    </row>
    <row r="43" spans="1:55" ht="77.55" customHeight="1">
      <c r="A43" s="275"/>
      <c r="B43" s="293" t="s">
        <v>49</v>
      </c>
      <c r="C43" s="331" t="s">
        <v>50</v>
      </c>
      <c r="D43" s="241">
        <v>37</v>
      </c>
      <c r="E43" s="159" t="s">
        <v>111</v>
      </c>
      <c r="F43" s="62" t="s">
        <v>222</v>
      </c>
      <c r="G43" s="62" t="s">
        <v>112</v>
      </c>
      <c r="H43" s="62" t="s">
        <v>113</v>
      </c>
      <c r="I43" s="62" t="s">
        <v>114</v>
      </c>
      <c r="J43" s="62" t="s">
        <v>110</v>
      </c>
      <c r="K43" s="139">
        <v>46054</v>
      </c>
      <c r="L43" s="199">
        <v>46751</v>
      </c>
      <c r="M43" s="110"/>
      <c r="N43" s="56"/>
      <c r="O43" s="56"/>
      <c r="P43" s="56"/>
      <c r="Q43" s="56"/>
      <c r="R43" s="56"/>
      <c r="S43" s="71">
        <v>1</v>
      </c>
      <c r="T43" s="56"/>
      <c r="U43" s="56"/>
      <c r="V43" s="56"/>
      <c r="W43" s="56"/>
      <c r="X43" s="56"/>
      <c r="Y43" s="207">
        <f t="shared" si="10"/>
        <v>1</v>
      </c>
      <c r="Z43" s="100"/>
      <c r="AA43" s="55"/>
      <c r="AB43" s="55"/>
      <c r="AC43" s="55"/>
      <c r="AD43" s="66"/>
      <c r="AE43" s="66"/>
      <c r="AF43" s="66"/>
      <c r="AG43" s="122"/>
      <c r="AH43" s="110"/>
      <c r="AI43" s="56"/>
      <c r="AJ43" s="56"/>
      <c r="AK43" s="56"/>
      <c r="AL43" s="56"/>
      <c r="AM43" s="51"/>
      <c r="AN43" s="56"/>
      <c r="AO43" s="56"/>
      <c r="AP43" s="56"/>
      <c r="AQ43" s="56"/>
      <c r="AR43" s="56"/>
      <c r="AS43" s="140">
        <v>1</v>
      </c>
      <c r="AT43" s="188">
        <f t="shared" si="11"/>
        <v>1</v>
      </c>
      <c r="AU43" s="183">
        <f t="shared" si="9"/>
        <v>2</v>
      </c>
      <c r="AV43" s="49"/>
      <c r="AW43" s="17"/>
      <c r="AX43" s="17"/>
      <c r="AY43" s="17"/>
      <c r="AZ43" s="37"/>
      <c r="BA43" s="15"/>
      <c r="BB43" s="15"/>
      <c r="BC43" s="10"/>
    </row>
    <row r="44" spans="1:55" ht="77.55" customHeight="1">
      <c r="A44" s="275"/>
      <c r="B44" s="275"/>
      <c r="C44" s="275"/>
      <c r="D44" s="242">
        <v>38</v>
      </c>
      <c r="E44" s="160" t="s">
        <v>136</v>
      </c>
      <c r="F44" s="58" t="s">
        <v>137</v>
      </c>
      <c r="G44" s="58" t="s">
        <v>138</v>
      </c>
      <c r="H44" s="58" t="s">
        <v>267</v>
      </c>
      <c r="I44" s="58" t="s">
        <v>139</v>
      </c>
      <c r="J44" s="58" t="s">
        <v>140</v>
      </c>
      <c r="K44" s="139">
        <v>46054</v>
      </c>
      <c r="L44" s="198">
        <v>46419</v>
      </c>
      <c r="M44" s="113"/>
      <c r="N44" s="71">
        <v>1</v>
      </c>
      <c r="O44" s="67"/>
      <c r="P44" s="67"/>
      <c r="Q44" s="67"/>
      <c r="R44" s="67"/>
      <c r="S44" s="67"/>
      <c r="T44" s="67"/>
      <c r="U44" s="67"/>
      <c r="V44" s="67"/>
      <c r="W44" s="67"/>
      <c r="X44" s="67"/>
      <c r="Y44" s="207">
        <f t="shared" ref="Y44:Y51" si="12">+M44+N44+O44+P44+Q44+R44+S44+T44+U44+V44+W44+X44</f>
        <v>1</v>
      </c>
      <c r="Z44" s="101"/>
      <c r="AA44" s="82"/>
      <c r="AB44" s="82"/>
      <c r="AC44" s="82"/>
      <c r="AD44" s="79"/>
      <c r="AE44" s="79"/>
      <c r="AF44" s="79"/>
      <c r="AG44" s="123"/>
      <c r="AH44" s="113"/>
      <c r="AI44" s="140">
        <v>1</v>
      </c>
      <c r="AJ44" s="67"/>
      <c r="AK44" s="67"/>
      <c r="AL44" s="67"/>
      <c r="AM44" s="67"/>
      <c r="AN44" s="67"/>
      <c r="AO44" s="67"/>
      <c r="AP44" s="67"/>
      <c r="AQ44" s="67"/>
      <c r="AR44" s="67"/>
      <c r="AS44" s="51"/>
      <c r="AT44" s="194">
        <v>1</v>
      </c>
      <c r="AU44" s="183">
        <f t="shared" si="9"/>
        <v>2</v>
      </c>
      <c r="AV44" s="49"/>
      <c r="AW44" s="38"/>
      <c r="AX44" s="38"/>
      <c r="AY44" s="17"/>
      <c r="AZ44" s="37"/>
      <c r="BA44" s="37"/>
      <c r="BB44" s="37"/>
      <c r="BC44" s="10"/>
    </row>
    <row r="45" spans="1:55" ht="77.55" customHeight="1">
      <c r="A45" s="275"/>
      <c r="B45" s="275"/>
      <c r="C45" s="275"/>
      <c r="D45" s="241">
        <v>39</v>
      </c>
      <c r="E45" s="160" t="s">
        <v>141</v>
      </c>
      <c r="F45" s="58" t="s">
        <v>262</v>
      </c>
      <c r="G45" s="58" t="s">
        <v>142</v>
      </c>
      <c r="H45" s="58" t="s">
        <v>266</v>
      </c>
      <c r="I45" s="58" t="s">
        <v>99</v>
      </c>
      <c r="J45" s="58" t="s">
        <v>140</v>
      </c>
      <c r="K45" s="139">
        <v>46143</v>
      </c>
      <c r="L45" s="198">
        <v>46537</v>
      </c>
      <c r="M45" s="113"/>
      <c r="N45" s="67"/>
      <c r="O45" s="67"/>
      <c r="P45" s="67"/>
      <c r="Q45" s="71">
        <v>1</v>
      </c>
      <c r="R45" s="67"/>
      <c r="S45" s="67"/>
      <c r="T45" s="67"/>
      <c r="U45" s="67"/>
      <c r="V45" s="67"/>
      <c r="W45" s="67"/>
      <c r="X45" s="67"/>
      <c r="Y45" s="207">
        <f t="shared" si="12"/>
        <v>1</v>
      </c>
      <c r="Z45" s="101"/>
      <c r="AA45" s="82"/>
      <c r="AB45" s="82"/>
      <c r="AC45" s="82"/>
      <c r="AD45" s="79"/>
      <c r="AE45" s="79"/>
      <c r="AF45" s="79"/>
      <c r="AG45" s="123"/>
      <c r="AH45" s="113"/>
      <c r="AI45" s="67"/>
      <c r="AJ45" s="67"/>
      <c r="AK45" s="67"/>
      <c r="AL45" s="140">
        <v>1</v>
      </c>
      <c r="AM45" s="67"/>
      <c r="AN45" s="67"/>
      <c r="AO45" s="67"/>
      <c r="AP45" s="67"/>
      <c r="AQ45" s="67"/>
      <c r="AR45" s="67"/>
      <c r="AS45" s="51"/>
      <c r="AT45" s="194">
        <v>1</v>
      </c>
      <c r="AU45" s="180">
        <f>+(Y45+AT45)/2</f>
        <v>1</v>
      </c>
      <c r="AV45" s="49"/>
      <c r="AW45" s="38"/>
      <c r="AX45" s="38"/>
      <c r="AY45" s="17"/>
      <c r="AZ45" s="37"/>
      <c r="BA45" s="15"/>
      <c r="BB45" s="15"/>
      <c r="BC45" s="10"/>
    </row>
    <row r="46" spans="1:55" ht="77.55" customHeight="1">
      <c r="A46" s="275"/>
      <c r="B46" s="275"/>
      <c r="C46" s="275"/>
      <c r="D46" s="242">
        <v>40</v>
      </c>
      <c r="E46" s="160" t="s">
        <v>143</v>
      </c>
      <c r="F46" s="58" t="s">
        <v>223</v>
      </c>
      <c r="G46" s="58" t="s">
        <v>304</v>
      </c>
      <c r="H46" s="62" t="s">
        <v>305</v>
      </c>
      <c r="I46" s="58" t="s">
        <v>99</v>
      </c>
      <c r="J46" s="58" t="s">
        <v>140</v>
      </c>
      <c r="K46" s="139">
        <v>46023</v>
      </c>
      <c r="L46" s="198">
        <v>46418</v>
      </c>
      <c r="M46" s="209">
        <v>1</v>
      </c>
      <c r="N46" s="67"/>
      <c r="O46" s="67"/>
      <c r="P46" s="67"/>
      <c r="Q46" s="67"/>
      <c r="R46" s="67"/>
      <c r="S46" s="67"/>
      <c r="T46" s="67"/>
      <c r="U46" s="67"/>
      <c r="V46" s="67"/>
      <c r="W46" s="67"/>
      <c r="X46" s="67"/>
      <c r="Y46" s="207">
        <f t="shared" si="12"/>
        <v>1</v>
      </c>
      <c r="Z46" s="101"/>
      <c r="AA46" s="82"/>
      <c r="AB46" s="82"/>
      <c r="AC46" s="82"/>
      <c r="AD46" s="79"/>
      <c r="AE46" s="79"/>
      <c r="AF46" s="79"/>
      <c r="AG46" s="123"/>
      <c r="AH46" s="189">
        <v>1</v>
      </c>
      <c r="AI46" s="67"/>
      <c r="AJ46" s="67"/>
      <c r="AK46" s="67"/>
      <c r="AL46" s="67"/>
      <c r="AM46" s="67"/>
      <c r="AN46" s="67"/>
      <c r="AO46" s="67"/>
      <c r="AP46" s="67"/>
      <c r="AQ46" s="67"/>
      <c r="AR46" s="67"/>
      <c r="AS46" s="51"/>
      <c r="AT46" s="188">
        <f t="shared" ref="AT46" si="13">+AH46+AI46+AJ46+AK46+AL46+AM46+AN46+AO46+AP46+AQ46+AR46+AS46</f>
        <v>1</v>
      </c>
      <c r="AU46" s="182">
        <f>+Y46+AT46</f>
        <v>2</v>
      </c>
      <c r="AV46" s="49"/>
      <c r="AW46" s="38"/>
      <c r="AX46" s="38"/>
      <c r="AY46" s="17"/>
      <c r="AZ46" s="37"/>
      <c r="BA46" s="15"/>
      <c r="BB46" s="15"/>
      <c r="BC46" s="10"/>
    </row>
    <row r="47" spans="1:55" ht="77.55" customHeight="1">
      <c r="A47" s="275"/>
      <c r="B47" s="275"/>
      <c r="C47" s="275"/>
      <c r="D47" s="241">
        <v>41</v>
      </c>
      <c r="E47" s="160" t="s">
        <v>144</v>
      </c>
      <c r="F47" s="58" t="s">
        <v>230</v>
      </c>
      <c r="G47" s="58" t="s">
        <v>145</v>
      </c>
      <c r="H47" s="58" t="s">
        <v>146</v>
      </c>
      <c r="I47" s="58" t="s">
        <v>99</v>
      </c>
      <c r="J47" s="58" t="s">
        <v>140</v>
      </c>
      <c r="K47" s="139">
        <v>46054</v>
      </c>
      <c r="L47" s="198">
        <v>46721</v>
      </c>
      <c r="M47" s="113"/>
      <c r="N47" s="71">
        <v>1</v>
      </c>
      <c r="O47" s="71">
        <v>1</v>
      </c>
      <c r="P47" s="71">
        <v>1</v>
      </c>
      <c r="Q47" s="71">
        <v>1</v>
      </c>
      <c r="R47" s="71">
        <v>1</v>
      </c>
      <c r="S47" s="71">
        <v>1</v>
      </c>
      <c r="T47" s="71">
        <v>1</v>
      </c>
      <c r="U47" s="71">
        <v>1</v>
      </c>
      <c r="V47" s="71">
        <v>1</v>
      </c>
      <c r="W47" s="71">
        <v>1</v>
      </c>
      <c r="X47" s="67"/>
      <c r="Y47" s="207">
        <f t="shared" si="12"/>
        <v>10</v>
      </c>
      <c r="Z47" s="101"/>
      <c r="AA47" s="82"/>
      <c r="AB47" s="82"/>
      <c r="AC47" s="82"/>
      <c r="AD47" s="79"/>
      <c r="AE47" s="79"/>
      <c r="AF47" s="79"/>
      <c r="AG47" s="123"/>
      <c r="AH47" s="113"/>
      <c r="AI47" s="140">
        <v>1</v>
      </c>
      <c r="AJ47" s="140">
        <v>1</v>
      </c>
      <c r="AK47" s="140">
        <v>1</v>
      </c>
      <c r="AL47" s="140">
        <v>1</v>
      </c>
      <c r="AM47" s="140">
        <v>1</v>
      </c>
      <c r="AN47" s="140">
        <v>1</v>
      </c>
      <c r="AO47" s="140">
        <v>1</v>
      </c>
      <c r="AP47" s="140">
        <v>1</v>
      </c>
      <c r="AQ47" s="140">
        <v>1</v>
      </c>
      <c r="AR47" s="140">
        <v>1</v>
      </c>
      <c r="AS47" s="51"/>
      <c r="AT47" s="188">
        <f t="shared" ref="AT47:AT51" si="14">+AH47+AI47+AJ47+AK47+AL47+AM47+AN47+AO47+AP47+AQ47+AR47+AS47</f>
        <v>10</v>
      </c>
      <c r="AU47" s="182">
        <f>+Y47+AT47</f>
        <v>20</v>
      </c>
      <c r="AV47" s="49"/>
      <c r="AW47" s="38"/>
      <c r="AX47" s="38"/>
      <c r="AY47" s="17"/>
      <c r="AZ47" s="37"/>
      <c r="BA47" s="39"/>
      <c r="BB47" s="39"/>
      <c r="BC47" s="10"/>
    </row>
    <row r="48" spans="1:55" ht="77.55" customHeight="1">
      <c r="A48" s="275"/>
      <c r="B48" s="275"/>
      <c r="C48" s="275"/>
      <c r="D48" s="242">
        <v>42</v>
      </c>
      <c r="E48" s="160" t="s">
        <v>147</v>
      </c>
      <c r="F48" s="58" t="s">
        <v>231</v>
      </c>
      <c r="G48" s="58" t="s">
        <v>224</v>
      </c>
      <c r="H48" s="58" t="s">
        <v>148</v>
      </c>
      <c r="I48" s="58" t="s">
        <v>99</v>
      </c>
      <c r="J48" s="58" t="s">
        <v>140</v>
      </c>
      <c r="K48" s="139">
        <v>46082</v>
      </c>
      <c r="L48" s="198">
        <v>46752</v>
      </c>
      <c r="M48" s="113"/>
      <c r="N48" s="67"/>
      <c r="O48" s="71">
        <v>1</v>
      </c>
      <c r="P48" s="68"/>
      <c r="Q48" s="67"/>
      <c r="R48" s="71">
        <v>1</v>
      </c>
      <c r="S48" s="67"/>
      <c r="T48" s="67"/>
      <c r="U48" s="71">
        <v>1</v>
      </c>
      <c r="V48" s="67"/>
      <c r="W48" s="67"/>
      <c r="X48" s="68"/>
      <c r="Y48" s="207">
        <f t="shared" si="12"/>
        <v>3</v>
      </c>
      <c r="Z48" s="101"/>
      <c r="AA48" s="82"/>
      <c r="AB48" s="82"/>
      <c r="AC48" s="82"/>
      <c r="AD48" s="79"/>
      <c r="AE48" s="79"/>
      <c r="AF48" s="79"/>
      <c r="AG48" s="123"/>
      <c r="AH48" s="113"/>
      <c r="AI48" s="67"/>
      <c r="AJ48" s="140">
        <v>1</v>
      </c>
      <c r="AK48" s="68"/>
      <c r="AL48" s="67"/>
      <c r="AM48" s="140">
        <v>1</v>
      </c>
      <c r="AN48" s="67"/>
      <c r="AO48" s="67"/>
      <c r="AP48" s="140">
        <v>1</v>
      </c>
      <c r="AQ48" s="67"/>
      <c r="AR48" s="67"/>
      <c r="AS48" s="57"/>
      <c r="AT48" s="188">
        <f t="shared" si="14"/>
        <v>3</v>
      </c>
      <c r="AU48" s="183">
        <f t="shared" si="9"/>
        <v>6</v>
      </c>
      <c r="AV48" s="49"/>
      <c r="AW48" s="38"/>
      <c r="AX48" s="38"/>
      <c r="AY48" s="17"/>
      <c r="AZ48" s="37"/>
      <c r="BA48" s="15"/>
      <c r="BB48" s="15"/>
      <c r="BC48" s="10"/>
    </row>
    <row r="49" spans="1:55" ht="77.55" customHeight="1">
      <c r="A49" s="275"/>
      <c r="B49" s="275"/>
      <c r="C49" s="275"/>
      <c r="D49" s="241">
        <v>43</v>
      </c>
      <c r="E49" s="160" t="s">
        <v>149</v>
      </c>
      <c r="F49" s="58" t="s">
        <v>232</v>
      </c>
      <c r="G49" s="58" t="s">
        <v>264</v>
      </c>
      <c r="H49" s="58" t="s">
        <v>150</v>
      </c>
      <c r="I49" s="62" t="s">
        <v>99</v>
      </c>
      <c r="J49" s="62" t="s">
        <v>140</v>
      </c>
      <c r="K49" s="139">
        <v>46082</v>
      </c>
      <c r="L49" s="198">
        <v>46752</v>
      </c>
      <c r="M49" s="109"/>
      <c r="N49" s="51"/>
      <c r="O49" s="71">
        <v>1</v>
      </c>
      <c r="P49" s="57"/>
      <c r="Q49" s="51"/>
      <c r="R49" s="71">
        <v>1</v>
      </c>
      <c r="S49" s="51"/>
      <c r="T49" s="51"/>
      <c r="U49" s="71">
        <v>1</v>
      </c>
      <c r="V49" s="51"/>
      <c r="W49" s="51"/>
      <c r="X49" s="71">
        <v>1</v>
      </c>
      <c r="Y49" s="207">
        <f t="shared" si="12"/>
        <v>4</v>
      </c>
      <c r="Z49" s="95"/>
      <c r="AA49" s="54"/>
      <c r="AB49" s="54"/>
      <c r="AC49" s="54"/>
      <c r="AD49" s="4"/>
      <c r="AE49" s="4"/>
      <c r="AF49" s="4"/>
      <c r="AG49" s="120"/>
      <c r="AH49" s="109"/>
      <c r="AI49" s="51"/>
      <c r="AJ49" s="140">
        <v>1</v>
      </c>
      <c r="AK49" s="57"/>
      <c r="AL49" s="51"/>
      <c r="AM49" s="140">
        <v>1</v>
      </c>
      <c r="AN49" s="51"/>
      <c r="AO49" s="51"/>
      <c r="AP49" s="140">
        <v>1</v>
      </c>
      <c r="AQ49" s="51"/>
      <c r="AR49" s="51"/>
      <c r="AS49" s="140">
        <v>1</v>
      </c>
      <c r="AT49" s="188">
        <f t="shared" si="14"/>
        <v>4</v>
      </c>
      <c r="AU49" s="183">
        <f t="shared" si="9"/>
        <v>8</v>
      </c>
      <c r="AV49" s="49"/>
      <c r="AW49" s="38"/>
      <c r="AX49" s="38"/>
      <c r="AY49" s="17"/>
      <c r="AZ49" s="37"/>
      <c r="BA49" s="15"/>
      <c r="BB49" s="15"/>
      <c r="BC49" s="10"/>
    </row>
    <row r="50" spans="1:55" ht="77.55" customHeight="1">
      <c r="A50" s="275"/>
      <c r="B50" s="275"/>
      <c r="C50" s="275"/>
      <c r="D50" s="242">
        <v>44</v>
      </c>
      <c r="E50" s="160" t="s">
        <v>151</v>
      </c>
      <c r="F50" s="58" t="s">
        <v>153</v>
      </c>
      <c r="G50" s="58" t="s">
        <v>152</v>
      </c>
      <c r="H50" s="58" t="s">
        <v>265</v>
      </c>
      <c r="I50" s="62" t="s">
        <v>99</v>
      </c>
      <c r="J50" s="62" t="s">
        <v>140</v>
      </c>
      <c r="K50" s="139">
        <v>46327</v>
      </c>
      <c r="L50" s="198">
        <v>46752</v>
      </c>
      <c r="M50" s="109"/>
      <c r="N50" s="51"/>
      <c r="O50" s="51"/>
      <c r="P50" s="51"/>
      <c r="Q50" s="51"/>
      <c r="R50" s="51"/>
      <c r="S50" s="51"/>
      <c r="T50" s="51"/>
      <c r="U50" s="51"/>
      <c r="V50" s="51"/>
      <c r="W50" s="51"/>
      <c r="X50" s="71">
        <v>1</v>
      </c>
      <c r="Y50" s="207">
        <f t="shared" si="12"/>
        <v>1</v>
      </c>
      <c r="Z50" s="95"/>
      <c r="AA50" s="54"/>
      <c r="AB50" s="54"/>
      <c r="AC50" s="54"/>
      <c r="AD50" s="4"/>
      <c r="AE50" s="4"/>
      <c r="AF50" s="4"/>
      <c r="AG50" s="120"/>
      <c r="AH50" s="109"/>
      <c r="AI50" s="51"/>
      <c r="AJ50" s="51"/>
      <c r="AK50" s="51"/>
      <c r="AL50" s="51"/>
      <c r="AM50" s="51"/>
      <c r="AN50" s="51"/>
      <c r="AO50" s="51"/>
      <c r="AP50" s="51"/>
      <c r="AQ50" s="51"/>
      <c r="AR50" s="51"/>
      <c r="AS50" s="140">
        <v>1</v>
      </c>
      <c r="AT50" s="188">
        <f t="shared" si="14"/>
        <v>1</v>
      </c>
      <c r="AU50" s="183">
        <f>+(Y50+AT50)/2</f>
        <v>1</v>
      </c>
      <c r="AV50" s="49"/>
      <c r="AW50" s="38"/>
      <c r="AX50" s="38"/>
      <c r="AY50" s="17"/>
      <c r="AZ50" s="37"/>
      <c r="BA50" s="37"/>
      <c r="BB50" s="37"/>
      <c r="BC50" s="10"/>
    </row>
    <row r="51" spans="1:55" ht="77.55" customHeight="1">
      <c r="A51" s="275"/>
      <c r="B51" s="275"/>
      <c r="C51" s="275"/>
      <c r="D51" s="241">
        <v>45</v>
      </c>
      <c r="E51" s="160" t="s">
        <v>154</v>
      </c>
      <c r="F51" s="58" t="s">
        <v>307</v>
      </c>
      <c r="G51" s="58" t="s">
        <v>155</v>
      </c>
      <c r="H51" s="62" t="s">
        <v>306</v>
      </c>
      <c r="I51" s="62" t="s">
        <v>99</v>
      </c>
      <c r="J51" s="62" t="s">
        <v>140</v>
      </c>
      <c r="K51" s="139">
        <v>46327</v>
      </c>
      <c r="L51" s="198">
        <v>46752</v>
      </c>
      <c r="M51" s="109"/>
      <c r="N51" s="51"/>
      <c r="O51" s="51"/>
      <c r="P51" s="51"/>
      <c r="Q51" s="51"/>
      <c r="R51" s="51"/>
      <c r="S51" s="51"/>
      <c r="T51" s="51"/>
      <c r="U51" s="51"/>
      <c r="V51" s="51"/>
      <c r="W51" s="69"/>
      <c r="X51" s="71">
        <v>1</v>
      </c>
      <c r="Y51" s="207">
        <f t="shared" si="12"/>
        <v>1</v>
      </c>
      <c r="Z51" s="95"/>
      <c r="AA51" s="54"/>
      <c r="AB51" s="54"/>
      <c r="AC51" s="54"/>
      <c r="AD51" s="4"/>
      <c r="AE51" s="4"/>
      <c r="AF51" s="4"/>
      <c r="AG51" s="120"/>
      <c r="AH51" s="109"/>
      <c r="AI51" s="51"/>
      <c r="AJ51" s="51"/>
      <c r="AK51" s="51"/>
      <c r="AL51" s="51"/>
      <c r="AM51" s="51"/>
      <c r="AN51" s="51"/>
      <c r="AO51" s="51"/>
      <c r="AP51" s="51"/>
      <c r="AQ51" s="51"/>
      <c r="AR51" s="57"/>
      <c r="AS51" s="140">
        <v>1</v>
      </c>
      <c r="AT51" s="188">
        <f t="shared" si="14"/>
        <v>1</v>
      </c>
      <c r="AU51" s="182">
        <f>+(Y51+AT51)</f>
        <v>2</v>
      </c>
      <c r="AV51" s="49"/>
      <c r="AW51" s="38"/>
      <c r="AX51" s="38"/>
      <c r="AY51" s="17"/>
      <c r="AZ51" s="37"/>
      <c r="BA51" s="37"/>
      <c r="BB51" s="37"/>
      <c r="BC51" s="10"/>
    </row>
    <row r="52" spans="1:55" ht="77.55" customHeight="1">
      <c r="A52" s="275"/>
      <c r="B52" s="275"/>
      <c r="C52" s="275"/>
      <c r="D52" s="242">
        <v>46</v>
      </c>
      <c r="E52" s="159" t="s">
        <v>156</v>
      </c>
      <c r="F52" s="62" t="s">
        <v>225</v>
      </c>
      <c r="G52" s="62" t="s">
        <v>226</v>
      </c>
      <c r="H52" s="62" t="s">
        <v>157</v>
      </c>
      <c r="I52" s="62" t="s">
        <v>99</v>
      </c>
      <c r="J52" s="62" t="s">
        <v>140</v>
      </c>
      <c r="K52" s="139">
        <v>46024</v>
      </c>
      <c r="L52" s="198">
        <v>46418</v>
      </c>
      <c r="M52" s="209">
        <v>1</v>
      </c>
      <c r="N52" s="51"/>
      <c r="O52" s="51"/>
      <c r="P52" s="51"/>
      <c r="Q52" s="51"/>
      <c r="R52" s="51"/>
      <c r="S52" s="51"/>
      <c r="T52" s="51"/>
      <c r="U52" s="51"/>
      <c r="V52" s="51"/>
      <c r="W52" s="51"/>
      <c r="X52" s="51"/>
      <c r="Y52" s="207">
        <f t="shared" ref="Y52:Y58" si="15">+M52+N52+O52+P52+Q52+R52+S52+T52+U52+V52+W52+X52</f>
        <v>1</v>
      </c>
      <c r="Z52" s="95"/>
      <c r="AA52" s="54"/>
      <c r="AB52" s="54"/>
      <c r="AC52" s="54"/>
      <c r="AD52" s="4"/>
      <c r="AE52" s="4"/>
      <c r="AF52" s="4"/>
      <c r="AG52" s="120"/>
      <c r="AH52" s="189">
        <v>1</v>
      </c>
      <c r="AI52" s="51"/>
      <c r="AJ52" s="51"/>
      <c r="AK52" s="51"/>
      <c r="AL52" s="51"/>
      <c r="AM52" s="51"/>
      <c r="AN52" s="51"/>
      <c r="AO52" s="51"/>
      <c r="AP52" s="51"/>
      <c r="AQ52" s="51"/>
      <c r="AR52" s="51"/>
      <c r="AS52" s="51"/>
      <c r="AT52" s="188">
        <f t="shared" ref="AT52:AT58" si="16">+AH52+AI52+AJ52+AK52+AL52+AM52+AN52+AO52+AP52+AQ52+AR52+AS52</f>
        <v>1</v>
      </c>
      <c r="AU52" s="183">
        <f>+(Y52+AT52)/2</f>
        <v>1</v>
      </c>
      <c r="AV52" s="49"/>
      <c r="AW52" s="38"/>
      <c r="AX52" s="38"/>
      <c r="AY52" s="17"/>
      <c r="AZ52" s="37"/>
      <c r="BA52" s="37"/>
      <c r="BB52" s="37"/>
      <c r="BC52" s="10"/>
    </row>
    <row r="53" spans="1:55" ht="77.55" customHeight="1">
      <c r="A53" s="275"/>
      <c r="B53" s="275"/>
      <c r="C53" s="275"/>
      <c r="D53" s="241">
        <v>47</v>
      </c>
      <c r="E53" s="159" t="s">
        <v>309</v>
      </c>
      <c r="F53" s="62" t="s">
        <v>310</v>
      </c>
      <c r="G53" s="62" t="s">
        <v>158</v>
      </c>
      <c r="H53" s="62" t="s">
        <v>308</v>
      </c>
      <c r="I53" s="62" t="s">
        <v>99</v>
      </c>
      <c r="J53" s="62" t="s">
        <v>140</v>
      </c>
      <c r="K53" s="139">
        <v>46024</v>
      </c>
      <c r="L53" s="198">
        <v>46418</v>
      </c>
      <c r="M53" s="209">
        <v>1</v>
      </c>
      <c r="N53" s="51"/>
      <c r="O53" s="51"/>
      <c r="P53" s="51"/>
      <c r="Q53" s="51"/>
      <c r="R53" s="51"/>
      <c r="S53" s="51"/>
      <c r="T53" s="51"/>
      <c r="U53" s="51"/>
      <c r="V53" s="51"/>
      <c r="W53" s="51"/>
      <c r="X53" s="51"/>
      <c r="Y53" s="207">
        <f t="shared" si="15"/>
        <v>1</v>
      </c>
      <c r="Z53" s="95"/>
      <c r="AA53" s="54"/>
      <c r="AB53" s="54"/>
      <c r="AC53" s="54"/>
      <c r="AD53" s="4"/>
      <c r="AE53" s="4"/>
      <c r="AF53" s="4"/>
      <c r="AG53" s="120"/>
      <c r="AH53" s="189">
        <v>1</v>
      </c>
      <c r="AI53" s="51"/>
      <c r="AJ53" s="51"/>
      <c r="AK53" s="51"/>
      <c r="AL53" s="51"/>
      <c r="AM53" s="51"/>
      <c r="AN53" s="51"/>
      <c r="AO53" s="51"/>
      <c r="AP53" s="51"/>
      <c r="AQ53" s="51"/>
      <c r="AR53" s="51"/>
      <c r="AS53" s="51"/>
      <c r="AT53" s="188">
        <f t="shared" si="16"/>
        <v>1</v>
      </c>
      <c r="AU53" s="183">
        <f>+(Y53+AT53)/2</f>
        <v>1</v>
      </c>
      <c r="AV53" s="49"/>
      <c r="AW53" s="38"/>
      <c r="AX53" s="38"/>
      <c r="AY53" s="17"/>
      <c r="AZ53" s="37"/>
      <c r="BA53" s="37"/>
      <c r="BB53" s="37"/>
      <c r="BC53" s="10"/>
    </row>
    <row r="54" spans="1:55" ht="125.55" customHeight="1">
      <c r="A54" s="275"/>
      <c r="B54" s="275"/>
      <c r="C54" s="275"/>
      <c r="D54" s="242">
        <v>48</v>
      </c>
      <c r="E54" s="159" t="s">
        <v>159</v>
      </c>
      <c r="F54" s="62" t="s">
        <v>233</v>
      </c>
      <c r="G54" s="62" t="s">
        <v>268</v>
      </c>
      <c r="H54" s="62" t="s">
        <v>160</v>
      </c>
      <c r="I54" s="62" t="s">
        <v>99</v>
      </c>
      <c r="J54" s="62" t="s">
        <v>140</v>
      </c>
      <c r="K54" s="139">
        <v>46266</v>
      </c>
      <c r="L54" s="198">
        <v>46751</v>
      </c>
      <c r="M54" s="109"/>
      <c r="N54" s="51"/>
      <c r="O54" s="51"/>
      <c r="P54" s="51"/>
      <c r="Q54" s="51"/>
      <c r="R54" s="51"/>
      <c r="S54" s="51"/>
      <c r="T54" s="57"/>
      <c r="U54" s="71">
        <v>1</v>
      </c>
      <c r="V54" s="51"/>
      <c r="W54" s="57"/>
      <c r="X54" s="71">
        <v>1</v>
      </c>
      <c r="Y54" s="207">
        <f t="shared" si="15"/>
        <v>2</v>
      </c>
      <c r="Z54" s="95"/>
      <c r="AA54" s="54"/>
      <c r="AB54" s="54"/>
      <c r="AC54" s="54"/>
      <c r="AD54" s="4"/>
      <c r="AE54" s="4"/>
      <c r="AF54" s="4"/>
      <c r="AG54" s="120"/>
      <c r="AH54" s="109"/>
      <c r="AI54" s="51"/>
      <c r="AJ54" s="51"/>
      <c r="AK54" s="51"/>
      <c r="AL54" s="51"/>
      <c r="AM54" s="51"/>
      <c r="AN54" s="51"/>
      <c r="AO54" s="57"/>
      <c r="AP54" s="140">
        <v>1</v>
      </c>
      <c r="AQ54" s="51"/>
      <c r="AR54" s="57"/>
      <c r="AS54" s="140">
        <v>1</v>
      </c>
      <c r="AT54" s="188">
        <f t="shared" si="16"/>
        <v>2</v>
      </c>
      <c r="AU54" s="183">
        <f t="shared" si="9"/>
        <v>4</v>
      </c>
      <c r="AV54" s="49"/>
      <c r="AW54" s="38"/>
      <c r="AX54" s="38"/>
      <c r="AY54" s="17"/>
      <c r="AZ54" s="37"/>
      <c r="BA54" s="15"/>
      <c r="BB54" s="15"/>
      <c r="BC54" s="10"/>
    </row>
    <row r="55" spans="1:55" ht="77.55" customHeight="1">
      <c r="A55" s="275"/>
      <c r="B55" s="275"/>
      <c r="C55" s="275"/>
      <c r="D55" s="241">
        <v>49</v>
      </c>
      <c r="E55" s="159" t="s">
        <v>161</v>
      </c>
      <c r="F55" s="62" t="s">
        <v>355</v>
      </c>
      <c r="G55" s="62" t="s">
        <v>162</v>
      </c>
      <c r="H55" s="62" t="s">
        <v>163</v>
      </c>
      <c r="I55" s="62" t="s">
        <v>99</v>
      </c>
      <c r="J55" s="62" t="s">
        <v>140</v>
      </c>
      <c r="K55" s="139">
        <v>46054</v>
      </c>
      <c r="L55" s="198">
        <v>46752</v>
      </c>
      <c r="M55" s="109"/>
      <c r="N55" s="71">
        <v>1</v>
      </c>
      <c r="O55" s="51"/>
      <c r="P55" s="71">
        <v>1</v>
      </c>
      <c r="Q55" s="51"/>
      <c r="R55" s="71">
        <v>1</v>
      </c>
      <c r="S55" s="51"/>
      <c r="T55" s="71">
        <v>1</v>
      </c>
      <c r="U55" s="51"/>
      <c r="V55" s="71">
        <v>1</v>
      </c>
      <c r="W55" s="51"/>
      <c r="X55" s="71">
        <v>1</v>
      </c>
      <c r="Y55" s="207">
        <f t="shared" si="15"/>
        <v>6</v>
      </c>
      <c r="Z55" s="95"/>
      <c r="AA55" s="54"/>
      <c r="AB55" s="54"/>
      <c r="AC55" s="54"/>
      <c r="AD55" s="4"/>
      <c r="AE55" s="4"/>
      <c r="AF55" s="4"/>
      <c r="AG55" s="120"/>
      <c r="AH55" s="109"/>
      <c r="AI55" s="140">
        <v>1</v>
      </c>
      <c r="AJ55" s="51"/>
      <c r="AK55" s="140">
        <v>1</v>
      </c>
      <c r="AL55" s="51"/>
      <c r="AM55" s="140">
        <v>1</v>
      </c>
      <c r="AN55" s="51"/>
      <c r="AO55" s="140">
        <v>1</v>
      </c>
      <c r="AP55" s="51"/>
      <c r="AQ55" s="140">
        <v>1</v>
      </c>
      <c r="AR55" s="51"/>
      <c r="AS55" s="140">
        <v>1</v>
      </c>
      <c r="AT55" s="188">
        <f t="shared" si="16"/>
        <v>6</v>
      </c>
      <c r="AU55" s="183">
        <f t="shared" si="9"/>
        <v>12</v>
      </c>
      <c r="AV55" s="49"/>
      <c r="AW55" s="38"/>
      <c r="AX55" s="38"/>
      <c r="AY55" s="17"/>
      <c r="AZ55" s="40"/>
      <c r="BA55" s="15"/>
      <c r="BB55" s="15"/>
      <c r="BC55" s="10"/>
    </row>
    <row r="56" spans="1:55" ht="77.55" customHeight="1">
      <c r="A56" s="275"/>
      <c r="B56" s="275"/>
      <c r="C56" s="275"/>
      <c r="D56" s="242">
        <v>50</v>
      </c>
      <c r="E56" s="159" t="s">
        <v>164</v>
      </c>
      <c r="F56" s="62" t="s">
        <v>234</v>
      </c>
      <c r="G56" s="62" t="s">
        <v>162</v>
      </c>
      <c r="H56" s="62" t="s">
        <v>163</v>
      </c>
      <c r="I56" s="62" t="s">
        <v>99</v>
      </c>
      <c r="J56" s="62" t="s">
        <v>140</v>
      </c>
      <c r="K56" s="139">
        <v>46054</v>
      </c>
      <c r="L56" s="198">
        <v>46721</v>
      </c>
      <c r="M56" s="109"/>
      <c r="N56" s="71">
        <v>1</v>
      </c>
      <c r="O56" s="71">
        <v>1</v>
      </c>
      <c r="P56" s="71">
        <v>1</v>
      </c>
      <c r="Q56" s="71">
        <v>1</v>
      </c>
      <c r="R56" s="71">
        <v>1</v>
      </c>
      <c r="S56" s="71">
        <v>1</v>
      </c>
      <c r="T56" s="71">
        <v>1</v>
      </c>
      <c r="U56" s="71">
        <v>1</v>
      </c>
      <c r="V56" s="71">
        <v>1</v>
      </c>
      <c r="W56" s="71">
        <v>1</v>
      </c>
      <c r="X56" s="51"/>
      <c r="Y56" s="207">
        <f t="shared" si="15"/>
        <v>10</v>
      </c>
      <c r="Z56" s="95"/>
      <c r="AA56" s="54"/>
      <c r="AB56" s="54"/>
      <c r="AC56" s="54"/>
      <c r="AD56" s="4"/>
      <c r="AE56" s="4"/>
      <c r="AF56" s="4"/>
      <c r="AG56" s="120"/>
      <c r="AH56" s="109"/>
      <c r="AI56" s="140">
        <v>1</v>
      </c>
      <c r="AJ56" s="140">
        <v>1</v>
      </c>
      <c r="AK56" s="140">
        <v>1</v>
      </c>
      <c r="AL56" s="140">
        <v>1</v>
      </c>
      <c r="AM56" s="140">
        <v>1</v>
      </c>
      <c r="AN56" s="140">
        <v>1</v>
      </c>
      <c r="AO56" s="140">
        <v>1</v>
      </c>
      <c r="AP56" s="140">
        <v>1</v>
      </c>
      <c r="AQ56" s="140">
        <v>1</v>
      </c>
      <c r="AR56" s="140">
        <v>1</v>
      </c>
      <c r="AS56" s="51"/>
      <c r="AT56" s="188">
        <f t="shared" si="16"/>
        <v>10</v>
      </c>
      <c r="AU56" s="183">
        <f t="shared" si="9"/>
        <v>20</v>
      </c>
      <c r="AV56" s="49"/>
      <c r="AW56" s="38"/>
      <c r="AX56" s="38"/>
      <c r="AY56" s="17"/>
      <c r="AZ56" s="40"/>
      <c r="BA56" s="15"/>
      <c r="BB56" s="15"/>
      <c r="BC56" s="10"/>
    </row>
    <row r="57" spans="1:55" ht="77.55" customHeight="1">
      <c r="A57" s="275"/>
      <c r="B57" s="275"/>
      <c r="C57" s="275"/>
      <c r="D57" s="241">
        <v>51</v>
      </c>
      <c r="E57" s="159" t="s">
        <v>165</v>
      </c>
      <c r="F57" s="62" t="s">
        <v>235</v>
      </c>
      <c r="G57" s="62" t="s">
        <v>269</v>
      </c>
      <c r="H57" s="62" t="s">
        <v>270</v>
      </c>
      <c r="I57" s="62" t="s">
        <v>99</v>
      </c>
      <c r="J57" s="62" t="s">
        <v>140</v>
      </c>
      <c r="K57" s="139">
        <v>46113</v>
      </c>
      <c r="L57" s="198">
        <v>46660</v>
      </c>
      <c r="M57" s="109"/>
      <c r="N57" s="51"/>
      <c r="O57" s="51"/>
      <c r="P57" s="71">
        <v>1</v>
      </c>
      <c r="Q57" s="51"/>
      <c r="R57" s="51"/>
      <c r="S57" s="51"/>
      <c r="T57" s="51"/>
      <c r="U57" s="71">
        <v>1</v>
      </c>
      <c r="V57" s="51"/>
      <c r="W57" s="51"/>
      <c r="X57" s="51"/>
      <c r="Y57" s="207">
        <f t="shared" si="15"/>
        <v>2</v>
      </c>
      <c r="Z57" s="95"/>
      <c r="AA57" s="54"/>
      <c r="AB57" s="54"/>
      <c r="AC57" s="54"/>
      <c r="AD57" s="4"/>
      <c r="AE57" s="4"/>
      <c r="AF57" s="4"/>
      <c r="AG57" s="120"/>
      <c r="AH57" s="109"/>
      <c r="AI57" s="51"/>
      <c r="AJ57" s="51"/>
      <c r="AK57" s="140">
        <v>1</v>
      </c>
      <c r="AL57" s="51"/>
      <c r="AM57" s="51"/>
      <c r="AN57" s="51"/>
      <c r="AO57" s="51"/>
      <c r="AP57" s="140">
        <v>1</v>
      </c>
      <c r="AQ57" s="51"/>
      <c r="AR57" s="51"/>
      <c r="AS57" s="51"/>
      <c r="AT57" s="188">
        <f t="shared" si="16"/>
        <v>2</v>
      </c>
      <c r="AU57" s="183">
        <f t="shared" si="9"/>
        <v>4</v>
      </c>
      <c r="AV57" s="49"/>
      <c r="AW57" s="38"/>
      <c r="AX57" s="38"/>
      <c r="AY57" s="17"/>
      <c r="AZ57" s="37"/>
      <c r="BA57" s="15"/>
      <c r="BB57" s="15"/>
      <c r="BC57" s="10"/>
    </row>
    <row r="58" spans="1:55" ht="97.2" customHeight="1">
      <c r="A58" s="275"/>
      <c r="B58" s="275"/>
      <c r="C58" s="275"/>
      <c r="D58" s="242">
        <v>52</v>
      </c>
      <c r="E58" s="159" t="s">
        <v>166</v>
      </c>
      <c r="F58" s="58" t="s">
        <v>311</v>
      </c>
      <c r="G58" s="62" t="s">
        <v>312</v>
      </c>
      <c r="H58" s="62" t="s">
        <v>167</v>
      </c>
      <c r="I58" s="62" t="s">
        <v>99</v>
      </c>
      <c r="J58" s="62" t="s">
        <v>140</v>
      </c>
      <c r="K58" s="139">
        <v>46174</v>
      </c>
      <c r="L58" s="198">
        <v>46599</v>
      </c>
      <c r="M58" s="109"/>
      <c r="N58" s="51"/>
      <c r="O58" s="51"/>
      <c r="P58" s="51"/>
      <c r="Q58" s="51"/>
      <c r="R58" s="71">
        <v>5</v>
      </c>
      <c r="S58" s="71">
        <v>5</v>
      </c>
      <c r="T58" s="89"/>
      <c r="U58" s="89"/>
      <c r="V58" s="89"/>
      <c r="W58" s="89"/>
      <c r="X58" s="89"/>
      <c r="Y58" s="207">
        <f t="shared" si="15"/>
        <v>10</v>
      </c>
      <c r="Z58" s="102"/>
      <c r="AA58" s="88"/>
      <c r="AB58" s="88"/>
      <c r="AC58" s="88"/>
      <c r="AD58" s="86"/>
      <c r="AE58" s="86"/>
      <c r="AF58" s="86"/>
      <c r="AG58" s="124"/>
      <c r="AH58" s="129"/>
      <c r="AI58" s="89"/>
      <c r="AJ58" s="89"/>
      <c r="AK58" s="89"/>
      <c r="AL58" s="88"/>
      <c r="AM58" s="140">
        <v>5</v>
      </c>
      <c r="AN58" s="140">
        <v>5</v>
      </c>
      <c r="AO58" s="89"/>
      <c r="AP58" s="89"/>
      <c r="AQ58" s="89"/>
      <c r="AR58" s="89"/>
      <c r="AS58" s="89"/>
      <c r="AT58" s="188">
        <f t="shared" si="16"/>
        <v>10</v>
      </c>
      <c r="AU58" s="183">
        <f t="shared" si="9"/>
        <v>20</v>
      </c>
      <c r="AV58" s="49"/>
      <c r="AW58" s="38"/>
      <c r="AX58" s="38"/>
      <c r="AY58" s="17"/>
      <c r="AZ58" s="37"/>
      <c r="BA58" s="15"/>
      <c r="BB58" s="15"/>
      <c r="BC58" s="10"/>
    </row>
    <row r="59" spans="1:55" ht="77.55" customHeight="1">
      <c r="A59" s="275"/>
      <c r="B59" s="280"/>
      <c r="C59" s="41" t="s">
        <v>51</v>
      </c>
      <c r="D59" s="241">
        <v>53</v>
      </c>
      <c r="E59" s="159" t="s">
        <v>115</v>
      </c>
      <c r="F59" s="62" t="s">
        <v>116</v>
      </c>
      <c r="G59" s="62" t="s">
        <v>271</v>
      </c>
      <c r="H59" s="62" t="s">
        <v>117</v>
      </c>
      <c r="I59" s="62" t="s">
        <v>114</v>
      </c>
      <c r="J59" s="62" t="s">
        <v>110</v>
      </c>
      <c r="K59" s="141">
        <v>46054</v>
      </c>
      <c r="L59" s="198">
        <v>46751</v>
      </c>
      <c r="M59" s="110"/>
      <c r="N59" s="56"/>
      <c r="O59" s="56"/>
      <c r="P59" s="56"/>
      <c r="Q59" s="56"/>
      <c r="R59" s="56"/>
      <c r="S59" s="71">
        <v>1</v>
      </c>
      <c r="T59" s="56"/>
      <c r="U59" s="56"/>
      <c r="V59" s="56"/>
      <c r="W59" s="71">
        <v>1</v>
      </c>
      <c r="X59" s="56"/>
      <c r="Y59" s="207">
        <f t="shared" ref="Y59:Y66" si="17">+M59+N59+O59+P59+Q59+R59+S59+T59+U59+V59+W59+X59</f>
        <v>2</v>
      </c>
      <c r="Z59" s="100"/>
      <c r="AA59" s="55"/>
      <c r="AB59" s="55"/>
      <c r="AC59" s="55"/>
      <c r="AD59" s="66"/>
      <c r="AE59" s="66"/>
      <c r="AF59" s="66"/>
      <c r="AG59" s="122"/>
      <c r="AH59" s="110"/>
      <c r="AI59" s="56"/>
      <c r="AJ59" s="56"/>
      <c r="AK59" s="56"/>
      <c r="AL59" s="56"/>
      <c r="AM59" s="140">
        <v>1</v>
      </c>
      <c r="AN59" s="56"/>
      <c r="AO59" s="56"/>
      <c r="AP59" s="56"/>
      <c r="AQ59" s="56"/>
      <c r="AR59" s="56"/>
      <c r="AS59" s="140">
        <v>1</v>
      </c>
      <c r="AT59" s="188">
        <f t="shared" ref="AT59:AT66" si="18">+AH59+AI59+AJ59+AK59+AL59+AM59+AN59+AO59+AP59+AQ59+AR59+AS59</f>
        <v>2</v>
      </c>
      <c r="AU59" s="183">
        <f t="shared" si="9"/>
        <v>4</v>
      </c>
      <c r="AV59" s="49"/>
      <c r="AW59" s="17"/>
      <c r="AX59" s="17"/>
      <c r="AY59" s="17"/>
      <c r="AZ59" s="15"/>
      <c r="BA59" s="15"/>
      <c r="BB59" s="15"/>
      <c r="BC59" s="10"/>
    </row>
    <row r="60" spans="1:55" ht="77.55" customHeight="1">
      <c r="A60" s="275"/>
      <c r="B60" s="291" t="s">
        <v>52</v>
      </c>
      <c r="C60" s="292" t="s">
        <v>15</v>
      </c>
      <c r="D60" s="242">
        <v>54</v>
      </c>
      <c r="E60" s="159" t="s">
        <v>92</v>
      </c>
      <c r="F60" s="62" t="s">
        <v>356</v>
      </c>
      <c r="G60" s="62" t="s">
        <v>93</v>
      </c>
      <c r="H60" s="62" t="s">
        <v>191</v>
      </c>
      <c r="I60" s="62" t="s">
        <v>94</v>
      </c>
      <c r="J60" s="62" t="s">
        <v>95</v>
      </c>
      <c r="K60" s="141">
        <v>46082</v>
      </c>
      <c r="L60" s="198">
        <v>46361</v>
      </c>
      <c r="M60" s="109"/>
      <c r="N60" s="51"/>
      <c r="O60" s="71">
        <v>1</v>
      </c>
      <c r="P60" s="71">
        <v>1</v>
      </c>
      <c r="Q60" s="71">
        <v>1</v>
      </c>
      <c r="R60" s="71">
        <v>1</v>
      </c>
      <c r="S60" s="71">
        <v>1</v>
      </c>
      <c r="T60" s="71">
        <v>1</v>
      </c>
      <c r="U60" s="71">
        <v>1</v>
      </c>
      <c r="V60" s="71">
        <v>1</v>
      </c>
      <c r="W60" s="71">
        <v>1</v>
      </c>
      <c r="X60" s="71">
        <v>1</v>
      </c>
      <c r="Y60" s="207">
        <f t="shared" si="17"/>
        <v>10</v>
      </c>
      <c r="Z60" s="95"/>
      <c r="AA60" s="54"/>
      <c r="AB60" s="54"/>
      <c r="AC60" s="54"/>
      <c r="AD60" s="4"/>
      <c r="AE60" s="4"/>
      <c r="AF60" s="4"/>
      <c r="AG60" s="120"/>
      <c r="AH60" s="109"/>
      <c r="AI60" s="51"/>
      <c r="AJ60" s="140">
        <v>1</v>
      </c>
      <c r="AK60" s="140">
        <v>1</v>
      </c>
      <c r="AL60" s="140">
        <v>1</v>
      </c>
      <c r="AM60" s="140">
        <v>1</v>
      </c>
      <c r="AN60" s="140">
        <v>1</v>
      </c>
      <c r="AO60" s="140">
        <v>1</v>
      </c>
      <c r="AP60" s="140">
        <v>1</v>
      </c>
      <c r="AQ60" s="140">
        <v>1</v>
      </c>
      <c r="AR60" s="140">
        <v>1</v>
      </c>
      <c r="AS60" s="140">
        <v>1</v>
      </c>
      <c r="AT60" s="188">
        <f t="shared" si="18"/>
        <v>10</v>
      </c>
      <c r="AU60" s="183">
        <f t="shared" si="9"/>
        <v>20</v>
      </c>
      <c r="AV60" s="49"/>
      <c r="AW60" s="17"/>
      <c r="AX60" s="17"/>
      <c r="AY60" s="17"/>
      <c r="AZ60" s="37"/>
      <c r="BA60" s="37"/>
      <c r="BB60" s="37"/>
      <c r="BC60" s="10"/>
    </row>
    <row r="61" spans="1:55" ht="101.55" customHeight="1">
      <c r="A61" s="275"/>
      <c r="B61" s="275"/>
      <c r="C61" s="275"/>
      <c r="D61" s="241">
        <v>55</v>
      </c>
      <c r="E61" s="159" t="s">
        <v>96</v>
      </c>
      <c r="F61" s="62" t="s">
        <v>97</v>
      </c>
      <c r="G61" s="62" t="s">
        <v>98</v>
      </c>
      <c r="H61" s="62" t="s">
        <v>192</v>
      </c>
      <c r="I61" s="62" t="s">
        <v>99</v>
      </c>
      <c r="J61" s="62" t="s">
        <v>95</v>
      </c>
      <c r="K61" s="141">
        <v>46082</v>
      </c>
      <c r="L61" s="198">
        <v>46361</v>
      </c>
      <c r="M61" s="109"/>
      <c r="N61" s="51"/>
      <c r="O61" s="44">
        <v>1</v>
      </c>
      <c r="P61" s="44">
        <v>1</v>
      </c>
      <c r="Q61" s="44">
        <v>1</v>
      </c>
      <c r="R61" s="44">
        <v>1</v>
      </c>
      <c r="S61" s="44">
        <v>1</v>
      </c>
      <c r="T61" s="44">
        <v>1</v>
      </c>
      <c r="U61" s="44">
        <v>1</v>
      </c>
      <c r="V61" s="44">
        <v>1</v>
      </c>
      <c r="W61" s="44">
        <v>1</v>
      </c>
      <c r="X61" s="44">
        <v>1</v>
      </c>
      <c r="Y61" s="135">
        <f>SUM(M61:X61)/10</f>
        <v>1</v>
      </c>
      <c r="Z61" s="95"/>
      <c r="AA61" s="54"/>
      <c r="AB61" s="54"/>
      <c r="AC61" s="54"/>
      <c r="AD61" s="4"/>
      <c r="AE61" s="4"/>
      <c r="AF61" s="4"/>
      <c r="AG61" s="120"/>
      <c r="AH61" s="109"/>
      <c r="AI61" s="51"/>
      <c r="AJ61" s="87">
        <v>1</v>
      </c>
      <c r="AK61" s="87">
        <v>1</v>
      </c>
      <c r="AL61" s="87">
        <v>1</v>
      </c>
      <c r="AM61" s="87">
        <v>1</v>
      </c>
      <c r="AN61" s="87">
        <v>1</v>
      </c>
      <c r="AO61" s="87">
        <v>1</v>
      </c>
      <c r="AP61" s="87">
        <v>1</v>
      </c>
      <c r="AQ61" s="87">
        <v>1</v>
      </c>
      <c r="AR61" s="87">
        <v>1</v>
      </c>
      <c r="AS61" s="87">
        <v>1</v>
      </c>
      <c r="AT61" s="188">
        <f t="shared" si="18"/>
        <v>10</v>
      </c>
      <c r="AU61" s="183">
        <f t="shared" si="9"/>
        <v>11</v>
      </c>
      <c r="AV61" s="49"/>
      <c r="AW61" s="17"/>
      <c r="AX61" s="17"/>
      <c r="AY61" s="17"/>
      <c r="AZ61" s="37"/>
      <c r="BA61" s="37"/>
      <c r="BB61" s="37"/>
      <c r="BC61" s="10"/>
    </row>
    <row r="62" spans="1:55" ht="77.55" customHeight="1">
      <c r="A62" s="275"/>
      <c r="B62" s="275"/>
      <c r="C62" s="275"/>
      <c r="D62" s="242">
        <v>56</v>
      </c>
      <c r="E62" s="159" t="s">
        <v>100</v>
      </c>
      <c r="F62" s="62" t="s">
        <v>366</v>
      </c>
      <c r="G62" s="62" t="s">
        <v>101</v>
      </c>
      <c r="H62" s="62" t="s">
        <v>193</v>
      </c>
      <c r="I62" s="62" t="s">
        <v>94</v>
      </c>
      <c r="J62" s="62" t="s">
        <v>95</v>
      </c>
      <c r="K62" s="141">
        <v>46113</v>
      </c>
      <c r="L62" s="198">
        <v>46361</v>
      </c>
      <c r="M62" s="109"/>
      <c r="N62" s="51"/>
      <c r="O62" s="51"/>
      <c r="P62" s="71">
        <v>1</v>
      </c>
      <c r="Q62" s="51"/>
      <c r="R62" s="51"/>
      <c r="S62" s="71">
        <v>1</v>
      </c>
      <c r="T62" s="51"/>
      <c r="U62" s="51"/>
      <c r="V62" s="51"/>
      <c r="W62" s="71">
        <v>1</v>
      </c>
      <c r="X62" s="51"/>
      <c r="Y62" s="207">
        <f t="shared" si="17"/>
        <v>3</v>
      </c>
      <c r="Z62" s="95"/>
      <c r="AA62" s="54"/>
      <c r="AB62" s="54"/>
      <c r="AC62" s="54"/>
      <c r="AD62" s="4"/>
      <c r="AE62" s="4"/>
      <c r="AF62" s="4"/>
      <c r="AG62" s="120"/>
      <c r="AH62" s="109"/>
      <c r="AI62" s="51"/>
      <c r="AJ62" s="51"/>
      <c r="AK62" s="140">
        <v>1</v>
      </c>
      <c r="AL62" s="51"/>
      <c r="AM62" s="51"/>
      <c r="AN62" s="140">
        <v>1</v>
      </c>
      <c r="AO62" s="51"/>
      <c r="AP62" s="51"/>
      <c r="AQ62" s="51"/>
      <c r="AR62" s="140">
        <v>1</v>
      </c>
      <c r="AS62" s="51"/>
      <c r="AT62" s="188">
        <f t="shared" si="18"/>
        <v>3</v>
      </c>
      <c r="AU62" s="183">
        <f t="shared" si="9"/>
        <v>6</v>
      </c>
      <c r="AV62" s="49"/>
      <c r="AW62" s="17"/>
      <c r="AX62" s="17"/>
      <c r="AY62" s="17"/>
      <c r="AZ62" s="37"/>
      <c r="BA62" s="37"/>
      <c r="BB62" s="37"/>
      <c r="BC62" s="10"/>
    </row>
    <row r="63" spans="1:55" ht="77.55" customHeight="1">
      <c r="A63" s="275"/>
      <c r="B63" s="275"/>
      <c r="C63" s="275"/>
      <c r="D63" s="241">
        <v>57</v>
      </c>
      <c r="E63" s="234" t="s">
        <v>344</v>
      </c>
      <c r="F63" s="223" t="s">
        <v>373</v>
      </c>
      <c r="G63" s="223" t="s">
        <v>345</v>
      </c>
      <c r="H63" s="223" t="s">
        <v>370</v>
      </c>
      <c r="I63" s="223" t="s">
        <v>34</v>
      </c>
      <c r="J63" s="223" t="s">
        <v>346</v>
      </c>
      <c r="K63" s="226">
        <v>46174</v>
      </c>
      <c r="L63" s="228">
        <v>46356</v>
      </c>
      <c r="M63" s="109"/>
      <c r="N63" s="51"/>
      <c r="O63" s="51"/>
      <c r="P63" s="51"/>
      <c r="Q63" s="51"/>
      <c r="R63" s="71">
        <v>1</v>
      </c>
      <c r="S63" s="51"/>
      <c r="T63" s="51"/>
      <c r="U63" s="51"/>
      <c r="V63" s="51"/>
      <c r="W63" s="71">
        <v>1</v>
      </c>
      <c r="X63" s="51"/>
      <c r="Y63" s="207">
        <f t="shared" si="17"/>
        <v>2</v>
      </c>
      <c r="Z63" s="95"/>
      <c r="AA63" s="54"/>
      <c r="AB63" s="54"/>
      <c r="AC63" s="54"/>
      <c r="AD63" s="4"/>
      <c r="AE63" s="4"/>
      <c r="AF63" s="4"/>
      <c r="AG63" s="120"/>
      <c r="AH63" s="109"/>
      <c r="AI63" s="51"/>
      <c r="AJ63" s="51"/>
      <c r="AK63" s="51"/>
      <c r="AL63" s="51"/>
      <c r="AM63" s="51"/>
      <c r="AN63" s="51"/>
      <c r="AO63" s="51"/>
      <c r="AP63" s="51"/>
      <c r="AQ63" s="51"/>
      <c r="AR63" s="51"/>
      <c r="AS63" s="51"/>
      <c r="AT63" s="188">
        <f t="shared" si="18"/>
        <v>0</v>
      </c>
      <c r="AU63" s="183">
        <f t="shared" si="9"/>
        <v>2</v>
      </c>
      <c r="AV63" s="49"/>
      <c r="AW63" s="17"/>
      <c r="AX63" s="17"/>
      <c r="AY63" s="17"/>
      <c r="AZ63" s="15"/>
      <c r="BA63" s="15"/>
      <c r="BB63" s="15"/>
      <c r="BC63" s="10"/>
    </row>
    <row r="64" spans="1:55" ht="77.55" customHeight="1">
      <c r="A64" s="275"/>
      <c r="B64" s="275"/>
      <c r="C64" s="275"/>
      <c r="D64" s="242">
        <v>58</v>
      </c>
      <c r="E64" s="234" t="s">
        <v>347</v>
      </c>
      <c r="F64" s="223" t="s">
        <v>374</v>
      </c>
      <c r="G64" s="223" t="s">
        <v>348</v>
      </c>
      <c r="H64" s="223" t="s">
        <v>371</v>
      </c>
      <c r="I64" s="223" t="s">
        <v>34</v>
      </c>
      <c r="J64" s="223" t="s">
        <v>346</v>
      </c>
      <c r="K64" s="226">
        <v>46082</v>
      </c>
      <c r="L64" s="228">
        <v>46751</v>
      </c>
      <c r="M64" s="109"/>
      <c r="N64" s="51"/>
      <c r="O64" s="71">
        <v>1</v>
      </c>
      <c r="P64" s="51"/>
      <c r="Q64" s="51"/>
      <c r="R64" s="71">
        <v>1</v>
      </c>
      <c r="S64" s="51"/>
      <c r="T64" s="51"/>
      <c r="U64" s="71">
        <v>1</v>
      </c>
      <c r="V64" s="51"/>
      <c r="W64" s="51"/>
      <c r="X64" s="71">
        <v>1</v>
      </c>
      <c r="Y64" s="207">
        <f t="shared" si="17"/>
        <v>4</v>
      </c>
      <c r="Z64" s="95"/>
      <c r="AA64" s="54"/>
      <c r="AB64" s="54"/>
      <c r="AC64" s="54"/>
      <c r="AD64" s="4"/>
      <c r="AE64" s="4"/>
      <c r="AF64" s="4"/>
      <c r="AG64" s="120"/>
      <c r="AH64" s="109"/>
      <c r="AI64" s="51"/>
      <c r="AJ64" s="140">
        <v>1</v>
      </c>
      <c r="AK64" s="51"/>
      <c r="AL64" s="51"/>
      <c r="AM64" s="140">
        <v>1</v>
      </c>
      <c r="AN64" s="51"/>
      <c r="AO64" s="51"/>
      <c r="AP64" s="140">
        <v>1</v>
      </c>
      <c r="AQ64" s="51"/>
      <c r="AR64" s="51"/>
      <c r="AS64" s="140">
        <v>1</v>
      </c>
      <c r="AT64" s="188">
        <f t="shared" si="18"/>
        <v>4</v>
      </c>
      <c r="AU64" s="183">
        <f t="shared" si="9"/>
        <v>8</v>
      </c>
      <c r="AV64" s="49"/>
      <c r="AW64" s="17"/>
      <c r="AX64" s="17"/>
      <c r="AY64" s="17"/>
      <c r="AZ64" s="15"/>
      <c r="BA64" s="18"/>
      <c r="BB64" s="18"/>
      <c r="BC64" s="10"/>
    </row>
    <row r="65" spans="1:55" ht="77.55" customHeight="1">
      <c r="A65" s="275"/>
      <c r="B65" s="275"/>
      <c r="C65" s="275"/>
      <c r="D65" s="241">
        <v>59</v>
      </c>
      <c r="E65" s="234" t="s">
        <v>349</v>
      </c>
      <c r="F65" s="223" t="s">
        <v>350</v>
      </c>
      <c r="G65" s="223" t="s">
        <v>372</v>
      </c>
      <c r="H65" s="223" t="s">
        <v>351</v>
      </c>
      <c r="I65" s="223" t="s">
        <v>34</v>
      </c>
      <c r="J65" s="225" t="s">
        <v>346</v>
      </c>
      <c r="K65" s="227">
        <v>46356</v>
      </c>
      <c r="L65" s="228">
        <v>46356</v>
      </c>
      <c r="M65" s="109"/>
      <c r="N65" s="51"/>
      <c r="O65" s="51"/>
      <c r="P65" s="51"/>
      <c r="Q65" s="51"/>
      <c r="R65" s="51"/>
      <c r="S65" s="51"/>
      <c r="T65" s="51"/>
      <c r="U65" s="51"/>
      <c r="V65" s="51"/>
      <c r="W65" s="71">
        <v>1</v>
      </c>
      <c r="X65" s="51"/>
      <c r="Y65" s="207">
        <f t="shared" si="17"/>
        <v>1</v>
      </c>
      <c r="Z65" s="95"/>
      <c r="AA65" s="54"/>
      <c r="AB65" s="54"/>
      <c r="AC65" s="54"/>
      <c r="AD65" s="4"/>
      <c r="AE65" s="4"/>
      <c r="AF65" s="4"/>
      <c r="AG65" s="120"/>
      <c r="AH65" s="109"/>
      <c r="AI65" s="51"/>
      <c r="AJ65" s="51"/>
      <c r="AK65" s="51"/>
      <c r="AL65" s="51"/>
      <c r="AM65" s="51"/>
      <c r="AN65" s="51"/>
      <c r="AO65" s="51"/>
      <c r="AP65" s="51"/>
      <c r="AQ65" s="51"/>
      <c r="AR65" s="51"/>
      <c r="AS65" s="51"/>
      <c r="AT65" s="190"/>
      <c r="AU65" s="183">
        <f t="shared" si="9"/>
        <v>1</v>
      </c>
      <c r="AV65" s="49"/>
      <c r="AW65" s="17"/>
      <c r="AX65" s="17"/>
      <c r="AY65" s="17"/>
      <c r="AZ65" s="15"/>
      <c r="BA65" s="15"/>
      <c r="BB65" s="15"/>
      <c r="BC65" s="10"/>
    </row>
    <row r="66" spans="1:55" ht="77.55" customHeight="1">
      <c r="A66" s="275"/>
      <c r="B66" s="275"/>
      <c r="C66" s="280"/>
      <c r="D66" s="242">
        <v>60</v>
      </c>
      <c r="E66" s="159" t="s">
        <v>360</v>
      </c>
      <c r="F66" s="62" t="s">
        <v>365</v>
      </c>
      <c r="G66" s="62" t="s">
        <v>361</v>
      </c>
      <c r="H66" s="62" t="s">
        <v>362</v>
      </c>
      <c r="I66" s="62" t="s">
        <v>363</v>
      </c>
      <c r="J66" s="62" t="s">
        <v>364</v>
      </c>
      <c r="K66" s="139">
        <v>46054</v>
      </c>
      <c r="L66" s="199">
        <v>46722</v>
      </c>
      <c r="M66" s="105"/>
      <c r="N66" s="71">
        <v>1</v>
      </c>
      <c r="O66" s="71">
        <v>1</v>
      </c>
      <c r="P66" s="71">
        <v>1</v>
      </c>
      <c r="Q66" s="71">
        <v>1</v>
      </c>
      <c r="R66" s="71">
        <v>1</v>
      </c>
      <c r="S66" s="71">
        <v>1</v>
      </c>
      <c r="T66" s="71">
        <v>1</v>
      </c>
      <c r="U66" s="71">
        <v>1</v>
      </c>
      <c r="V66" s="71">
        <v>1</v>
      </c>
      <c r="W66" s="71">
        <v>1</v>
      </c>
      <c r="X66" s="7"/>
      <c r="Y66" s="207">
        <f t="shared" si="17"/>
        <v>10</v>
      </c>
      <c r="Z66" s="219"/>
      <c r="AA66" s="219"/>
      <c r="AB66" s="219"/>
      <c r="AC66" s="219"/>
      <c r="AD66" s="50"/>
      <c r="AE66" s="50"/>
      <c r="AF66" s="50"/>
      <c r="AG66" s="229"/>
      <c r="AH66" s="105"/>
      <c r="AI66" s="140">
        <v>1</v>
      </c>
      <c r="AJ66" s="140">
        <v>1</v>
      </c>
      <c r="AK66" s="140">
        <v>1</v>
      </c>
      <c r="AL66" s="140">
        <v>1</v>
      </c>
      <c r="AM66" s="140">
        <v>1</v>
      </c>
      <c r="AN66" s="140">
        <v>1</v>
      </c>
      <c r="AO66" s="140">
        <v>1</v>
      </c>
      <c r="AP66" s="140">
        <v>1</v>
      </c>
      <c r="AQ66" s="140">
        <v>1</v>
      </c>
      <c r="AR66" s="140">
        <v>1</v>
      </c>
      <c r="AS66" s="7"/>
      <c r="AT66" s="188">
        <f t="shared" si="18"/>
        <v>10</v>
      </c>
      <c r="AU66" s="183">
        <f t="shared" si="9"/>
        <v>20</v>
      </c>
      <c r="AV66" s="49"/>
      <c r="AW66" s="17"/>
      <c r="AX66" s="17"/>
      <c r="AY66" s="17"/>
      <c r="AZ66" s="15"/>
      <c r="BA66" s="18"/>
      <c r="BB66" s="18"/>
      <c r="BC66" s="10"/>
    </row>
    <row r="67" spans="1:55" ht="77.55" customHeight="1">
      <c r="A67" s="275"/>
      <c r="B67" s="275"/>
      <c r="C67" s="292" t="s">
        <v>53</v>
      </c>
      <c r="D67" s="241">
        <v>61</v>
      </c>
      <c r="E67" s="159" t="s">
        <v>73</v>
      </c>
      <c r="F67" s="72" t="s">
        <v>227</v>
      </c>
      <c r="G67" s="72" t="s">
        <v>74</v>
      </c>
      <c r="H67" s="62" t="s">
        <v>75</v>
      </c>
      <c r="I67" s="62" t="s">
        <v>34</v>
      </c>
      <c r="J67" s="62" t="s">
        <v>69</v>
      </c>
      <c r="K67" s="141">
        <v>46327</v>
      </c>
      <c r="L67" s="198">
        <v>46692</v>
      </c>
      <c r="M67" s="111"/>
      <c r="N67" s="62"/>
      <c r="O67" s="62"/>
      <c r="P67" s="62"/>
      <c r="Q67" s="62"/>
      <c r="R67" s="62"/>
      <c r="S67" s="62"/>
      <c r="T67" s="62"/>
      <c r="U67" s="62"/>
      <c r="V67" s="62"/>
      <c r="W67" s="71">
        <v>1</v>
      </c>
      <c r="X67" s="62"/>
      <c r="Y67" s="207">
        <f t="shared" ref="Y67:Y72" si="19">+M67+N67+O67+P67+Q67+R67+S67+T67+U67+V67+W67+X67</f>
        <v>1</v>
      </c>
      <c r="Z67" s="92"/>
      <c r="AA67" s="5"/>
      <c r="AB67" s="5"/>
      <c r="AC67" s="5"/>
      <c r="AD67" s="62"/>
      <c r="AE67" s="62"/>
      <c r="AF67" s="62"/>
      <c r="AG67" s="90"/>
      <c r="AH67" s="111"/>
      <c r="AI67" s="62"/>
      <c r="AJ67" s="62"/>
      <c r="AK67" s="62"/>
      <c r="AL67" s="62"/>
      <c r="AM67" s="62"/>
      <c r="AN67" s="62"/>
      <c r="AO67" s="62"/>
      <c r="AP67" s="62"/>
      <c r="AQ67" s="62"/>
      <c r="AR67" s="140">
        <v>1</v>
      </c>
      <c r="AS67" s="62"/>
      <c r="AT67" s="188">
        <f t="shared" ref="AT67:AT72" si="20">+AH67+AI67+AJ67+AK67+AL67+AM67+AN67+AO67+AP67+AQ67+AR67+AS67</f>
        <v>1</v>
      </c>
      <c r="AU67" s="183">
        <f t="shared" si="9"/>
        <v>2</v>
      </c>
      <c r="AV67" s="49"/>
      <c r="AW67" s="17"/>
      <c r="AX67" s="17"/>
      <c r="AY67" s="17"/>
      <c r="AZ67" s="15"/>
      <c r="BA67" s="15"/>
      <c r="BB67" s="21"/>
      <c r="BC67" s="10"/>
    </row>
    <row r="68" spans="1:55" ht="77.55" customHeight="1">
      <c r="A68" s="275"/>
      <c r="B68" s="275"/>
      <c r="C68" s="275"/>
      <c r="D68" s="242">
        <v>62</v>
      </c>
      <c r="E68" s="159" t="s">
        <v>282</v>
      </c>
      <c r="F68" s="62" t="s">
        <v>283</v>
      </c>
      <c r="G68" s="72" t="s">
        <v>273</v>
      </c>
      <c r="H68" s="62" t="s">
        <v>274</v>
      </c>
      <c r="I68" s="62" t="s">
        <v>34</v>
      </c>
      <c r="J68" s="52" t="s">
        <v>35</v>
      </c>
      <c r="K68" s="141">
        <v>46082</v>
      </c>
      <c r="L68" s="198">
        <v>46692</v>
      </c>
      <c r="M68" s="109"/>
      <c r="N68" s="51"/>
      <c r="O68" s="71">
        <v>1</v>
      </c>
      <c r="P68" s="71">
        <v>1</v>
      </c>
      <c r="Q68" s="51"/>
      <c r="R68" s="71">
        <v>1</v>
      </c>
      <c r="S68" s="51"/>
      <c r="T68" s="51"/>
      <c r="U68" s="71">
        <v>1</v>
      </c>
      <c r="V68" s="51"/>
      <c r="W68" s="71">
        <v>1</v>
      </c>
      <c r="X68" s="51"/>
      <c r="Y68" s="207">
        <f t="shared" si="19"/>
        <v>5</v>
      </c>
      <c r="Z68" s="95"/>
      <c r="AA68" s="54"/>
      <c r="AB68" s="54"/>
      <c r="AC68" s="54"/>
      <c r="AD68" s="4"/>
      <c r="AE68" s="4"/>
      <c r="AF68" s="75"/>
      <c r="AG68" s="120"/>
      <c r="AH68" s="109"/>
      <c r="AI68" s="51"/>
      <c r="AJ68" s="140">
        <v>1</v>
      </c>
      <c r="AK68" s="140">
        <v>1</v>
      </c>
      <c r="AL68" s="51"/>
      <c r="AM68" s="140">
        <v>1</v>
      </c>
      <c r="AN68" s="51"/>
      <c r="AO68" s="51"/>
      <c r="AP68" s="140">
        <v>1</v>
      </c>
      <c r="AQ68" s="51"/>
      <c r="AR68" s="140">
        <v>1</v>
      </c>
      <c r="AS68" s="51"/>
      <c r="AT68" s="188">
        <f t="shared" si="20"/>
        <v>5</v>
      </c>
      <c r="AU68" s="183">
        <f t="shared" si="9"/>
        <v>10</v>
      </c>
      <c r="AV68" s="49"/>
      <c r="AW68" s="17"/>
      <c r="AX68" s="17"/>
      <c r="AY68" s="17"/>
      <c r="AZ68" s="15"/>
      <c r="BA68" s="15"/>
      <c r="BB68" s="21"/>
      <c r="BC68" s="10"/>
    </row>
    <row r="69" spans="1:55" ht="77.55" customHeight="1">
      <c r="A69" s="275"/>
      <c r="B69" s="275"/>
      <c r="C69" s="275"/>
      <c r="D69" s="241">
        <v>63</v>
      </c>
      <c r="E69" s="159" t="s">
        <v>272</v>
      </c>
      <c r="F69" s="62" t="s">
        <v>284</v>
      </c>
      <c r="G69" s="72" t="s">
        <v>275</v>
      </c>
      <c r="H69" s="62" t="s">
        <v>276</v>
      </c>
      <c r="I69" s="62" t="s">
        <v>34</v>
      </c>
      <c r="J69" s="52" t="s">
        <v>35</v>
      </c>
      <c r="K69" s="141">
        <v>46113</v>
      </c>
      <c r="L69" s="198">
        <v>46722</v>
      </c>
      <c r="M69" s="109"/>
      <c r="N69" s="51"/>
      <c r="O69" s="51"/>
      <c r="P69" s="71">
        <v>1</v>
      </c>
      <c r="Q69" s="71">
        <v>1</v>
      </c>
      <c r="R69" s="51"/>
      <c r="S69" s="71">
        <v>1</v>
      </c>
      <c r="T69" s="51"/>
      <c r="U69" s="51"/>
      <c r="V69" s="71">
        <v>1</v>
      </c>
      <c r="W69" s="51"/>
      <c r="X69" s="71">
        <v>1</v>
      </c>
      <c r="Y69" s="207">
        <f t="shared" si="19"/>
        <v>5</v>
      </c>
      <c r="Z69" s="95"/>
      <c r="AA69" s="54"/>
      <c r="AB69" s="54"/>
      <c r="AC69" s="54"/>
      <c r="AD69" s="4"/>
      <c r="AE69" s="4"/>
      <c r="AF69" s="4"/>
      <c r="AG69" s="120"/>
      <c r="AH69" s="109"/>
      <c r="AI69" s="51"/>
      <c r="AJ69" s="51"/>
      <c r="AK69" s="140">
        <v>1</v>
      </c>
      <c r="AL69" s="140">
        <v>1</v>
      </c>
      <c r="AM69" s="51"/>
      <c r="AN69" s="140">
        <v>1</v>
      </c>
      <c r="AO69" s="51"/>
      <c r="AP69" s="51"/>
      <c r="AQ69" s="140">
        <v>1</v>
      </c>
      <c r="AR69" s="51"/>
      <c r="AS69" s="140">
        <v>1</v>
      </c>
      <c r="AT69" s="188">
        <f t="shared" si="20"/>
        <v>5</v>
      </c>
      <c r="AU69" s="183">
        <f t="shared" si="9"/>
        <v>10</v>
      </c>
      <c r="AV69" s="49"/>
      <c r="AW69" s="17"/>
      <c r="AX69" s="17"/>
      <c r="AY69" s="17"/>
      <c r="AZ69" s="15"/>
      <c r="BA69" s="15"/>
      <c r="BB69" s="15"/>
      <c r="BC69" s="10"/>
    </row>
    <row r="70" spans="1:55" ht="77.55" customHeight="1">
      <c r="A70" s="275"/>
      <c r="B70" s="275"/>
      <c r="C70" s="275"/>
      <c r="D70" s="242">
        <v>64</v>
      </c>
      <c r="E70" s="159" t="s">
        <v>357</v>
      </c>
      <c r="F70" s="62" t="s">
        <v>358</v>
      </c>
      <c r="G70" s="62" t="s">
        <v>285</v>
      </c>
      <c r="H70" s="72" t="s">
        <v>286</v>
      </c>
      <c r="I70" s="62" t="s">
        <v>34</v>
      </c>
      <c r="J70" s="52" t="s">
        <v>35</v>
      </c>
      <c r="K70" s="141">
        <v>46023</v>
      </c>
      <c r="L70" s="198">
        <v>46388</v>
      </c>
      <c r="M70" s="209">
        <v>1</v>
      </c>
      <c r="N70" s="51"/>
      <c r="O70" s="51"/>
      <c r="P70" s="51"/>
      <c r="Q70" s="51"/>
      <c r="R70" s="51"/>
      <c r="S70" s="51"/>
      <c r="T70" s="51"/>
      <c r="U70" s="51"/>
      <c r="V70" s="51"/>
      <c r="W70" s="51"/>
      <c r="X70" s="51"/>
      <c r="Y70" s="207">
        <f t="shared" si="19"/>
        <v>1</v>
      </c>
      <c r="Z70" s="95"/>
      <c r="AA70" s="54"/>
      <c r="AB70" s="54"/>
      <c r="AC70" s="54"/>
      <c r="AD70" s="4"/>
      <c r="AE70" s="4"/>
      <c r="AF70" s="4"/>
      <c r="AG70" s="120"/>
      <c r="AH70" s="189">
        <v>1</v>
      </c>
      <c r="AI70" s="51"/>
      <c r="AJ70" s="51"/>
      <c r="AK70" s="51"/>
      <c r="AL70" s="51"/>
      <c r="AM70" s="51"/>
      <c r="AN70" s="51"/>
      <c r="AO70" s="51"/>
      <c r="AP70" s="51"/>
      <c r="AQ70" s="51"/>
      <c r="AR70" s="51"/>
      <c r="AS70" s="51"/>
      <c r="AT70" s="188">
        <f t="shared" si="20"/>
        <v>1</v>
      </c>
      <c r="AU70" s="183">
        <f t="shared" si="9"/>
        <v>2</v>
      </c>
      <c r="AV70" s="49"/>
      <c r="AW70" s="17"/>
      <c r="AX70" s="17"/>
      <c r="AY70" s="17"/>
      <c r="AZ70" s="15"/>
      <c r="BA70" s="15"/>
      <c r="BB70" s="15"/>
      <c r="BC70" s="10"/>
    </row>
    <row r="71" spans="1:55" ht="77.55" customHeight="1">
      <c r="A71" s="275"/>
      <c r="B71" s="275"/>
      <c r="C71" s="275"/>
      <c r="D71" s="241">
        <v>65</v>
      </c>
      <c r="E71" s="159" t="s">
        <v>278</v>
      </c>
      <c r="F71" s="62" t="s">
        <v>279</v>
      </c>
      <c r="G71" s="62" t="s">
        <v>287</v>
      </c>
      <c r="H71" s="62" t="s">
        <v>277</v>
      </c>
      <c r="I71" s="62" t="s">
        <v>34</v>
      </c>
      <c r="J71" s="52" t="s">
        <v>35</v>
      </c>
      <c r="K71" s="141">
        <v>46082</v>
      </c>
      <c r="L71" s="198">
        <v>46600</v>
      </c>
      <c r="M71" s="109"/>
      <c r="N71" s="51"/>
      <c r="O71" s="71">
        <v>1</v>
      </c>
      <c r="P71" s="51"/>
      <c r="Q71" s="51"/>
      <c r="R71" s="51"/>
      <c r="S71" s="51"/>
      <c r="T71" s="71">
        <v>1</v>
      </c>
      <c r="U71" s="51"/>
      <c r="V71" s="51"/>
      <c r="W71" s="51"/>
      <c r="X71" s="51"/>
      <c r="Y71" s="207">
        <f t="shared" si="19"/>
        <v>2</v>
      </c>
      <c r="Z71" s="95"/>
      <c r="AA71" s="54"/>
      <c r="AB71" s="54"/>
      <c r="AC71" s="54"/>
      <c r="AD71" s="4"/>
      <c r="AE71" s="4"/>
      <c r="AF71" s="4"/>
      <c r="AG71" s="120"/>
      <c r="AH71" s="109"/>
      <c r="AI71" s="51"/>
      <c r="AJ71" s="140">
        <v>1</v>
      </c>
      <c r="AK71" s="51"/>
      <c r="AL71" s="51"/>
      <c r="AM71" s="51"/>
      <c r="AN71" s="51"/>
      <c r="AO71" s="140">
        <v>1</v>
      </c>
      <c r="AP71" s="51"/>
      <c r="AQ71" s="51"/>
      <c r="AR71" s="51"/>
      <c r="AS71" s="51"/>
      <c r="AT71" s="188">
        <f t="shared" si="20"/>
        <v>2</v>
      </c>
      <c r="AU71" s="183">
        <f t="shared" si="9"/>
        <v>4</v>
      </c>
      <c r="AV71" s="49"/>
      <c r="AW71" s="17"/>
      <c r="AX71" s="17"/>
      <c r="AY71" s="17"/>
      <c r="AZ71" s="15"/>
      <c r="BA71" s="15"/>
      <c r="BB71" s="15"/>
      <c r="BC71" s="10"/>
    </row>
    <row r="72" spans="1:55" ht="77.55" customHeight="1" thickBot="1">
      <c r="A72" s="275"/>
      <c r="B72" s="275"/>
      <c r="C72" s="275"/>
      <c r="D72" s="242">
        <v>66</v>
      </c>
      <c r="E72" s="163" t="s">
        <v>289</v>
      </c>
      <c r="F72" s="164" t="s">
        <v>288</v>
      </c>
      <c r="G72" s="164" t="s">
        <v>280</v>
      </c>
      <c r="H72" s="164" t="s">
        <v>281</v>
      </c>
      <c r="I72" s="164" t="s">
        <v>34</v>
      </c>
      <c r="J72" s="118" t="s">
        <v>35</v>
      </c>
      <c r="K72" s="165">
        <v>46023</v>
      </c>
      <c r="L72" s="235">
        <v>46388</v>
      </c>
      <c r="M72" s="236">
        <v>1</v>
      </c>
      <c r="N72" s="116"/>
      <c r="O72" s="116"/>
      <c r="P72" s="116"/>
      <c r="Q72" s="116"/>
      <c r="R72" s="116"/>
      <c r="S72" s="116"/>
      <c r="T72" s="116"/>
      <c r="U72" s="116"/>
      <c r="V72" s="116"/>
      <c r="W72" s="116"/>
      <c r="X72" s="237"/>
      <c r="Y72" s="210">
        <f t="shared" si="19"/>
        <v>1</v>
      </c>
      <c r="Z72" s="205"/>
      <c r="AA72" s="166"/>
      <c r="AB72" s="166"/>
      <c r="AC72" s="166"/>
      <c r="AD72" s="167"/>
      <c r="AE72" s="167"/>
      <c r="AF72" s="238"/>
      <c r="AG72" s="179"/>
      <c r="AH72" s="239">
        <v>1</v>
      </c>
      <c r="AI72" s="116"/>
      <c r="AJ72" s="116"/>
      <c r="AK72" s="116"/>
      <c r="AL72" s="116"/>
      <c r="AM72" s="116"/>
      <c r="AN72" s="116"/>
      <c r="AO72" s="116"/>
      <c r="AP72" s="116"/>
      <c r="AQ72" s="116"/>
      <c r="AR72" s="116"/>
      <c r="AS72" s="116"/>
      <c r="AT72" s="196">
        <f t="shared" si="20"/>
        <v>1</v>
      </c>
      <c r="AU72" s="185">
        <f t="shared" si="9"/>
        <v>2</v>
      </c>
      <c r="AV72" s="49"/>
      <c r="AW72" s="17"/>
      <c r="AX72" s="17"/>
      <c r="AY72" s="17"/>
      <c r="AZ72" s="15"/>
      <c r="BA72" s="15"/>
      <c r="BB72" s="42"/>
      <c r="BC72" s="10"/>
    </row>
    <row r="73" spans="1:55" ht="144.44999999999999" customHeight="1">
      <c r="A73" s="281" t="s">
        <v>54</v>
      </c>
      <c r="B73" s="137" t="s">
        <v>55</v>
      </c>
      <c r="C73" s="138" t="s">
        <v>56</v>
      </c>
      <c r="D73" s="242">
        <v>67</v>
      </c>
      <c r="E73" s="151" t="s">
        <v>76</v>
      </c>
      <c r="F73" s="174" t="s">
        <v>228</v>
      </c>
      <c r="G73" s="174" t="s">
        <v>77</v>
      </c>
      <c r="H73" s="152" t="s">
        <v>75</v>
      </c>
      <c r="I73" s="152" t="s">
        <v>34</v>
      </c>
      <c r="J73" s="152" t="s">
        <v>69</v>
      </c>
      <c r="K73" s="171">
        <v>46143</v>
      </c>
      <c r="L73" s="201">
        <v>46692</v>
      </c>
      <c r="M73" s="193"/>
      <c r="N73" s="152"/>
      <c r="O73" s="152"/>
      <c r="P73" s="152"/>
      <c r="Q73" s="155">
        <v>1</v>
      </c>
      <c r="R73" s="152"/>
      <c r="S73" s="152"/>
      <c r="T73" s="152"/>
      <c r="U73" s="155">
        <v>1</v>
      </c>
      <c r="V73" s="152"/>
      <c r="W73" s="152"/>
      <c r="X73" s="152"/>
      <c r="Y73" s="206">
        <f t="shared" ref="Y73:Y77" si="21">+M73+N73+O73+P73+Q73+R73+S73+T73+U73+V73+W73+X73</f>
        <v>2</v>
      </c>
      <c r="Z73" s="204"/>
      <c r="AA73" s="154"/>
      <c r="AB73" s="154"/>
      <c r="AC73" s="154"/>
      <c r="AD73" s="152"/>
      <c r="AE73" s="152"/>
      <c r="AF73" s="152"/>
      <c r="AG73" s="178"/>
      <c r="AH73" s="195">
        <v>1</v>
      </c>
      <c r="AI73" s="152"/>
      <c r="AJ73" s="152"/>
      <c r="AK73" s="152"/>
      <c r="AL73" s="158">
        <v>1</v>
      </c>
      <c r="AM73" s="152"/>
      <c r="AN73" s="152"/>
      <c r="AO73" s="152"/>
      <c r="AP73" s="158">
        <v>1</v>
      </c>
      <c r="AQ73" s="152"/>
      <c r="AR73" s="152"/>
      <c r="AS73" s="152"/>
      <c r="AT73" s="187">
        <f t="shared" ref="AT73:AT75" si="22">+AH73+AI73+AJ73+AK73+AL73+AM73+AN73+AO73+AP73+AQ73+AR73+AS73</f>
        <v>3</v>
      </c>
      <c r="AU73" s="184">
        <f t="shared" si="9"/>
        <v>5</v>
      </c>
      <c r="AV73" s="49"/>
      <c r="AW73" s="17"/>
      <c r="AX73" s="17"/>
      <c r="AY73" s="17"/>
      <c r="AZ73" s="15"/>
      <c r="BA73" s="15"/>
      <c r="BB73" s="15"/>
      <c r="BC73" s="10"/>
    </row>
    <row r="74" spans="1:55" ht="77.55" customHeight="1">
      <c r="A74" s="275"/>
      <c r="B74" s="282" t="s">
        <v>57</v>
      </c>
      <c r="C74" s="283" t="s">
        <v>58</v>
      </c>
      <c r="D74" s="241">
        <v>68</v>
      </c>
      <c r="E74" s="159" t="s">
        <v>78</v>
      </c>
      <c r="F74" s="72" t="s">
        <v>229</v>
      </c>
      <c r="G74" s="72" t="s">
        <v>79</v>
      </c>
      <c r="H74" s="62" t="s">
        <v>75</v>
      </c>
      <c r="I74" s="62" t="s">
        <v>34</v>
      </c>
      <c r="J74" s="62" t="s">
        <v>69</v>
      </c>
      <c r="K74" s="141">
        <v>46143</v>
      </c>
      <c r="L74" s="199">
        <v>46692</v>
      </c>
      <c r="M74" s="111"/>
      <c r="N74" s="71">
        <v>1</v>
      </c>
      <c r="O74" s="62"/>
      <c r="P74" s="62"/>
      <c r="Q74" s="62"/>
      <c r="R74" s="62"/>
      <c r="S74" s="62"/>
      <c r="T74" s="71">
        <v>1</v>
      </c>
      <c r="U74" s="62"/>
      <c r="V74" s="62"/>
      <c r="W74" s="62"/>
      <c r="X74" s="62"/>
      <c r="Y74" s="207">
        <f t="shared" si="21"/>
        <v>2</v>
      </c>
      <c r="Z74" s="92"/>
      <c r="AA74" s="5"/>
      <c r="AB74" s="5"/>
      <c r="AC74" s="5"/>
      <c r="AD74" s="62"/>
      <c r="AE74" s="62"/>
      <c r="AF74" s="62"/>
      <c r="AG74" s="90"/>
      <c r="AH74" s="111"/>
      <c r="AI74" s="140">
        <v>1</v>
      </c>
      <c r="AJ74" s="62"/>
      <c r="AK74" s="62"/>
      <c r="AL74" s="62"/>
      <c r="AM74" s="62"/>
      <c r="AN74" s="62"/>
      <c r="AO74" s="140">
        <v>1</v>
      </c>
      <c r="AP74" s="62"/>
      <c r="AQ74" s="62"/>
      <c r="AR74" s="62"/>
      <c r="AS74" s="62"/>
      <c r="AT74" s="188">
        <f t="shared" si="22"/>
        <v>2</v>
      </c>
      <c r="AU74" s="183">
        <f t="shared" si="9"/>
        <v>4</v>
      </c>
      <c r="AV74" s="49"/>
      <c r="AW74" s="17"/>
      <c r="AX74" s="17"/>
      <c r="AY74" s="17"/>
      <c r="AZ74" s="25"/>
      <c r="BA74" s="15"/>
      <c r="BB74" s="15"/>
      <c r="BC74" s="10"/>
    </row>
    <row r="75" spans="1:55" ht="77.55" customHeight="1">
      <c r="A75" s="275"/>
      <c r="B75" s="275"/>
      <c r="C75" s="275"/>
      <c r="D75" s="242">
        <v>69</v>
      </c>
      <c r="E75" s="159" t="s">
        <v>168</v>
      </c>
      <c r="F75" s="62" t="s">
        <v>313</v>
      </c>
      <c r="G75" s="62" t="s">
        <v>169</v>
      </c>
      <c r="H75" s="62" t="s">
        <v>170</v>
      </c>
      <c r="I75" s="62" t="s">
        <v>171</v>
      </c>
      <c r="J75" s="62" t="s">
        <v>126</v>
      </c>
      <c r="K75" s="141">
        <v>46204</v>
      </c>
      <c r="L75" s="199">
        <v>46692</v>
      </c>
      <c r="M75" s="114"/>
      <c r="N75" s="70"/>
      <c r="O75" s="70"/>
      <c r="P75" s="70"/>
      <c r="Q75" s="70"/>
      <c r="R75" s="70"/>
      <c r="S75" s="71">
        <v>1</v>
      </c>
      <c r="T75" s="70"/>
      <c r="U75" s="70"/>
      <c r="V75" s="70"/>
      <c r="W75" s="70"/>
      <c r="X75" s="71">
        <v>1</v>
      </c>
      <c r="Y75" s="207">
        <f t="shared" si="21"/>
        <v>2</v>
      </c>
      <c r="Z75" s="92"/>
      <c r="AA75" s="5"/>
      <c r="AB75" s="5"/>
      <c r="AC75" s="5"/>
      <c r="AD75" s="4"/>
      <c r="AE75" s="4"/>
      <c r="AF75" s="4"/>
      <c r="AG75" s="125"/>
      <c r="AH75" s="114"/>
      <c r="AI75" s="70"/>
      <c r="AJ75" s="70"/>
      <c r="AK75" s="70"/>
      <c r="AL75" s="70"/>
      <c r="AM75" s="70"/>
      <c r="AN75" s="140">
        <v>1</v>
      </c>
      <c r="AO75" s="70"/>
      <c r="AP75" s="70"/>
      <c r="AQ75" s="70"/>
      <c r="AR75" s="70"/>
      <c r="AS75" s="140">
        <v>1</v>
      </c>
      <c r="AT75" s="188">
        <f t="shared" si="22"/>
        <v>2</v>
      </c>
      <c r="AU75" s="183">
        <f t="shared" si="9"/>
        <v>4</v>
      </c>
      <c r="AV75" s="49"/>
      <c r="AW75" s="17"/>
      <c r="AX75" s="17"/>
      <c r="AY75" s="17"/>
      <c r="AZ75" s="35"/>
      <c r="BA75" s="15"/>
      <c r="BB75" s="15"/>
      <c r="BC75" s="10"/>
    </row>
    <row r="76" spans="1:55" ht="77.55" customHeight="1">
      <c r="A76" s="275"/>
      <c r="B76" s="275"/>
      <c r="C76" s="275"/>
      <c r="D76" s="242">
        <v>70</v>
      </c>
      <c r="E76" s="159" t="s">
        <v>172</v>
      </c>
      <c r="F76" s="62" t="s">
        <v>314</v>
      </c>
      <c r="G76" s="62" t="s">
        <v>173</v>
      </c>
      <c r="H76" s="62" t="s">
        <v>315</v>
      </c>
      <c r="I76" s="62" t="s">
        <v>171</v>
      </c>
      <c r="J76" s="62" t="s">
        <v>126</v>
      </c>
      <c r="K76" s="199">
        <v>46357</v>
      </c>
      <c r="L76" s="199">
        <v>46357</v>
      </c>
      <c r="M76" s="114"/>
      <c r="N76" s="70"/>
      <c r="O76" s="70"/>
      <c r="P76" s="70"/>
      <c r="Q76" s="70"/>
      <c r="R76" s="70"/>
      <c r="S76" s="70"/>
      <c r="T76" s="70"/>
      <c r="U76" s="70"/>
      <c r="V76" s="70"/>
      <c r="W76" s="70"/>
      <c r="X76" s="71">
        <v>0.5</v>
      </c>
      <c r="Y76" s="207">
        <f t="shared" si="21"/>
        <v>0.5</v>
      </c>
      <c r="Z76" s="92"/>
      <c r="AA76" s="5"/>
      <c r="AB76" s="5"/>
      <c r="AC76" s="5"/>
      <c r="AD76" s="4"/>
      <c r="AE76" s="4"/>
      <c r="AF76" s="4"/>
      <c r="AG76" s="125"/>
      <c r="AH76" s="114"/>
      <c r="AI76" s="70"/>
      <c r="AJ76" s="70"/>
      <c r="AK76" s="70"/>
      <c r="AL76" s="70"/>
      <c r="AM76" s="70"/>
      <c r="AN76" s="70"/>
      <c r="AO76" s="70"/>
      <c r="AP76" s="70"/>
      <c r="AQ76" s="70"/>
      <c r="AR76" s="70"/>
      <c r="AS76" s="70"/>
      <c r="AT76" s="130"/>
      <c r="AU76" s="182">
        <f>+Y76+AT76</f>
        <v>0.5</v>
      </c>
      <c r="AV76" s="49"/>
      <c r="AW76" s="38"/>
      <c r="AX76" s="38"/>
      <c r="AY76" s="17"/>
      <c r="AZ76" s="35"/>
      <c r="BA76" s="15"/>
      <c r="BB76" s="15"/>
      <c r="BC76" s="10"/>
    </row>
    <row r="77" spans="1:55" ht="77.55" customHeight="1">
      <c r="A77" s="275"/>
      <c r="B77" s="275"/>
      <c r="C77" s="275"/>
      <c r="D77" s="241">
        <v>71</v>
      </c>
      <c r="E77" s="159" t="s">
        <v>174</v>
      </c>
      <c r="F77" s="62" t="s">
        <v>316</v>
      </c>
      <c r="G77" s="62" t="s">
        <v>175</v>
      </c>
      <c r="H77" s="62" t="s">
        <v>317</v>
      </c>
      <c r="I77" s="62" t="s">
        <v>171</v>
      </c>
      <c r="J77" s="62" t="s">
        <v>126</v>
      </c>
      <c r="K77" s="199">
        <v>46357</v>
      </c>
      <c r="L77" s="199">
        <v>46357</v>
      </c>
      <c r="M77" s="114"/>
      <c r="N77" s="70"/>
      <c r="O77" s="70"/>
      <c r="P77" s="70"/>
      <c r="Q77" s="70"/>
      <c r="R77" s="70"/>
      <c r="S77" s="70"/>
      <c r="T77" s="70"/>
      <c r="U77" s="70"/>
      <c r="V77" s="70"/>
      <c r="W77" s="70"/>
      <c r="X77" s="71">
        <v>0.5</v>
      </c>
      <c r="Y77" s="207">
        <f t="shared" si="21"/>
        <v>0.5</v>
      </c>
      <c r="Z77" s="92"/>
      <c r="AA77" s="5"/>
      <c r="AB77" s="5"/>
      <c r="AC77" s="5"/>
      <c r="AD77" s="4"/>
      <c r="AE77" s="4"/>
      <c r="AF77" s="4"/>
      <c r="AG77" s="125"/>
      <c r="AH77" s="114"/>
      <c r="AI77" s="70"/>
      <c r="AJ77" s="70"/>
      <c r="AK77" s="70"/>
      <c r="AL77" s="70"/>
      <c r="AM77" s="70"/>
      <c r="AN77" s="70"/>
      <c r="AO77" s="70"/>
      <c r="AP77" s="70"/>
      <c r="AQ77" s="70"/>
      <c r="AR77" s="70"/>
      <c r="AS77" s="70"/>
      <c r="AT77" s="130"/>
      <c r="AU77" s="182">
        <f>+Y77+AT77</f>
        <v>0.5</v>
      </c>
      <c r="AV77" s="49"/>
      <c r="AW77" s="38"/>
      <c r="AX77" s="38"/>
      <c r="AY77" s="17"/>
      <c r="AZ77" s="35"/>
      <c r="BA77" s="15"/>
      <c r="BB77" s="15"/>
      <c r="BC77" s="10"/>
    </row>
    <row r="78" spans="1:55" ht="105.45" customHeight="1">
      <c r="A78" s="275"/>
      <c r="B78" s="280"/>
      <c r="C78" s="280"/>
      <c r="D78" s="242">
        <v>72</v>
      </c>
      <c r="E78" s="159" t="s">
        <v>176</v>
      </c>
      <c r="F78" s="62" t="s">
        <v>319</v>
      </c>
      <c r="G78" s="62" t="s">
        <v>318</v>
      </c>
      <c r="H78" s="62" t="s">
        <v>177</v>
      </c>
      <c r="I78" s="62" t="s">
        <v>171</v>
      </c>
      <c r="J78" s="62" t="s">
        <v>126</v>
      </c>
      <c r="K78" s="141">
        <v>46113</v>
      </c>
      <c r="L78" s="199">
        <v>46692</v>
      </c>
      <c r="M78" s="114"/>
      <c r="N78" s="70"/>
      <c r="O78" s="70"/>
      <c r="P78" s="71">
        <v>1</v>
      </c>
      <c r="Q78" s="70"/>
      <c r="R78" s="70"/>
      <c r="S78" s="70"/>
      <c r="T78" s="71">
        <v>1</v>
      </c>
      <c r="U78" s="70"/>
      <c r="V78" s="70"/>
      <c r="W78" s="71">
        <v>1</v>
      </c>
      <c r="X78" s="70"/>
      <c r="Y78" s="207">
        <f>+M78+N78+O78+P78+Q78+R78+S78+T78+U78+V78+W78+X78</f>
        <v>3</v>
      </c>
      <c r="Z78" s="92"/>
      <c r="AA78" s="5"/>
      <c r="AB78" s="5"/>
      <c r="AC78" s="5"/>
      <c r="AD78" s="4"/>
      <c r="AE78" s="4"/>
      <c r="AF78" s="4"/>
      <c r="AG78" s="125"/>
      <c r="AH78" s="114"/>
      <c r="AI78" s="70"/>
      <c r="AJ78" s="70"/>
      <c r="AK78" s="140">
        <v>1</v>
      </c>
      <c r="AL78" s="70"/>
      <c r="AM78" s="70"/>
      <c r="AN78" s="70"/>
      <c r="AO78" s="140">
        <v>1</v>
      </c>
      <c r="AP78" s="70"/>
      <c r="AQ78" s="70"/>
      <c r="AR78" s="140">
        <v>1</v>
      </c>
      <c r="AS78" s="70"/>
      <c r="AT78" s="188">
        <f t="shared" ref="AT78:AT81" si="23">+AH78+AI78+AJ78+AK78+AL78+AM78+AN78+AO78+AP78+AQ78+AR78+AS78</f>
        <v>3</v>
      </c>
      <c r="AU78" s="183">
        <f t="shared" si="9"/>
        <v>6</v>
      </c>
      <c r="AV78" s="49"/>
      <c r="AW78" s="38"/>
      <c r="AX78" s="38"/>
      <c r="AY78" s="17"/>
      <c r="AZ78" s="35"/>
      <c r="BA78" s="15"/>
      <c r="BB78" s="15"/>
      <c r="BC78" s="10"/>
    </row>
    <row r="79" spans="1:55" ht="84" customHeight="1">
      <c r="A79" s="275"/>
      <c r="B79" s="282" t="s">
        <v>59</v>
      </c>
      <c r="C79" s="284" t="s">
        <v>60</v>
      </c>
      <c r="D79" s="242">
        <v>73</v>
      </c>
      <c r="E79" s="159" t="s">
        <v>359</v>
      </c>
      <c r="F79" s="62" t="s">
        <v>236</v>
      </c>
      <c r="G79" s="62" t="s">
        <v>184</v>
      </c>
      <c r="H79" s="62" t="s">
        <v>133</v>
      </c>
      <c r="I79" s="62" t="s">
        <v>34</v>
      </c>
      <c r="J79" s="52" t="s">
        <v>35</v>
      </c>
      <c r="K79" s="141">
        <v>46174</v>
      </c>
      <c r="L79" s="199">
        <v>46356</v>
      </c>
      <c r="M79" s="112"/>
      <c r="N79" s="51"/>
      <c r="O79" s="51"/>
      <c r="P79" s="51"/>
      <c r="Q79" s="51"/>
      <c r="R79" s="71">
        <v>1</v>
      </c>
      <c r="S79" s="52"/>
      <c r="T79" s="52"/>
      <c r="U79" s="52"/>
      <c r="V79" s="52"/>
      <c r="W79" s="71">
        <v>1</v>
      </c>
      <c r="X79" s="51"/>
      <c r="Y79" s="207">
        <f>+M79+N79+O79+P79+Q79+R79+S79+T79+U79+V79+W79+X79</f>
        <v>2</v>
      </c>
      <c r="Z79" s="95"/>
      <c r="AA79" s="54"/>
      <c r="AB79" s="54"/>
      <c r="AC79" s="54"/>
      <c r="AD79" s="4"/>
      <c r="AE79" s="4"/>
      <c r="AF79" s="4"/>
      <c r="AG79" s="120"/>
      <c r="AH79" s="109"/>
      <c r="AI79" s="51"/>
      <c r="AJ79" s="51"/>
      <c r="AK79" s="51"/>
      <c r="AL79" s="51"/>
      <c r="AM79" s="140">
        <v>1</v>
      </c>
      <c r="AN79" s="52"/>
      <c r="AO79" s="52"/>
      <c r="AP79" s="52"/>
      <c r="AQ79" s="52"/>
      <c r="AR79" s="140">
        <v>1</v>
      </c>
      <c r="AS79" s="51"/>
      <c r="AT79" s="188">
        <f t="shared" si="23"/>
        <v>2</v>
      </c>
      <c r="AU79" s="182">
        <f>+(Y79+AT79)</f>
        <v>4</v>
      </c>
      <c r="AV79" s="49"/>
      <c r="AW79" s="17"/>
      <c r="AX79" s="17"/>
      <c r="AY79" s="17"/>
      <c r="AZ79" s="15"/>
      <c r="BA79" s="15"/>
      <c r="BB79" s="15"/>
      <c r="BC79" s="10"/>
    </row>
    <row r="80" spans="1:55" ht="77.55" customHeight="1">
      <c r="A80" s="275"/>
      <c r="B80" s="275"/>
      <c r="C80" s="275"/>
      <c r="D80" s="241">
        <v>74</v>
      </c>
      <c r="E80" s="159" t="s">
        <v>320</v>
      </c>
      <c r="F80" s="62" t="s">
        <v>321</v>
      </c>
      <c r="G80" s="62" t="s">
        <v>185</v>
      </c>
      <c r="H80" s="62" t="s">
        <v>186</v>
      </c>
      <c r="I80" s="62" t="s">
        <v>34</v>
      </c>
      <c r="J80" s="52" t="s">
        <v>35</v>
      </c>
      <c r="K80" s="141">
        <v>46356</v>
      </c>
      <c r="L80" s="199">
        <v>46692</v>
      </c>
      <c r="M80" s="112"/>
      <c r="N80" s="51"/>
      <c r="O80" s="51"/>
      <c r="P80" s="51"/>
      <c r="Q80" s="51"/>
      <c r="R80" s="51"/>
      <c r="S80" s="52"/>
      <c r="T80" s="52"/>
      <c r="U80" s="52"/>
      <c r="V80" s="52"/>
      <c r="W80" s="71">
        <v>1</v>
      </c>
      <c r="X80" s="51"/>
      <c r="Y80" s="207">
        <f>+M80+N80+O80+P80+Q80+R80+S80+T80+U80+V80+W80+X80</f>
        <v>1</v>
      </c>
      <c r="Z80" s="95"/>
      <c r="AA80" s="54"/>
      <c r="AB80" s="54"/>
      <c r="AC80" s="54"/>
      <c r="AD80" s="4"/>
      <c r="AE80" s="4"/>
      <c r="AF80" s="4"/>
      <c r="AG80" s="120"/>
      <c r="AH80" s="109"/>
      <c r="AI80" s="51"/>
      <c r="AJ80" s="51"/>
      <c r="AK80" s="51"/>
      <c r="AL80" s="51"/>
      <c r="AM80" s="51"/>
      <c r="AN80" s="52"/>
      <c r="AO80" s="52"/>
      <c r="AP80" s="52"/>
      <c r="AQ80" s="52"/>
      <c r="AR80" s="140">
        <v>1</v>
      </c>
      <c r="AS80" s="51"/>
      <c r="AT80" s="188">
        <f t="shared" si="23"/>
        <v>1</v>
      </c>
      <c r="AU80" s="182">
        <f>+(Y80+AT80)</f>
        <v>2</v>
      </c>
      <c r="AV80" s="49"/>
      <c r="AW80" s="17"/>
      <c r="AX80" s="17"/>
      <c r="AY80" s="17"/>
      <c r="AZ80" s="37"/>
      <c r="BA80" s="15"/>
      <c r="BB80" s="15"/>
      <c r="BC80" s="10"/>
    </row>
    <row r="81" spans="1:55" ht="81" customHeight="1" thickBot="1">
      <c r="A81" s="280"/>
      <c r="B81" s="280"/>
      <c r="C81" s="280"/>
      <c r="D81" s="242">
        <v>75</v>
      </c>
      <c r="E81" s="163" t="s">
        <v>238</v>
      </c>
      <c r="F81" s="164" t="s">
        <v>237</v>
      </c>
      <c r="G81" s="164" t="s">
        <v>187</v>
      </c>
      <c r="H81" s="164" t="s">
        <v>188</v>
      </c>
      <c r="I81" s="164" t="s">
        <v>34</v>
      </c>
      <c r="J81" s="118" t="s">
        <v>35</v>
      </c>
      <c r="K81" s="165">
        <v>46174</v>
      </c>
      <c r="L81" s="202">
        <v>46539</v>
      </c>
      <c r="M81" s="115"/>
      <c r="N81" s="116"/>
      <c r="O81" s="116"/>
      <c r="P81" s="116"/>
      <c r="Q81" s="116"/>
      <c r="R81" s="117">
        <v>1</v>
      </c>
      <c r="S81" s="118"/>
      <c r="T81" s="118"/>
      <c r="U81" s="118"/>
      <c r="V81" s="118"/>
      <c r="W81" s="116"/>
      <c r="X81" s="116"/>
      <c r="Y81" s="210">
        <f>+M81+N81+O81+P81+Q81+R81+S81+T81+U81+V81+W81+X81</f>
        <v>1</v>
      </c>
      <c r="Z81" s="205"/>
      <c r="AA81" s="166"/>
      <c r="AB81" s="166"/>
      <c r="AC81" s="166"/>
      <c r="AD81" s="167"/>
      <c r="AE81" s="167"/>
      <c r="AF81" s="167"/>
      <c r="AG81" s="179"/>
      <c r="AH81" s="131"/>
      <c r="AI81" s="116"/>
      <c r="AJ81" s="116"/>
      <c r="AK81" s="116"/>
      <c r="AL81" s="116"/>
      <c r="AM81" s="175">
        <v>1</v>
      </c>
      <c r="AN81" s="118"/>
      <c r="AO81" s="118"/>
      <c r="AP81" s="118"/>
      <c r="AQ81" s="118"/>
      <c r="AR81" s="116"/>
      <c r="AS81" s="116"/>
      <c r="AT81" s="196">
        <f t="shared" si="23"/>
        <v>1</v>
      </c>
      <c r="AU81" s="185">
        <f t="shared" si="9"/>
        <v>2</v>
      </c>
      <c r="AV81" s="49"/>
      <c r="AW81" s="17"/>
      <c r="AX81" s="17"/>
      <c r="AY81" s="17"/>
      <c r="AZ81" s="37"/>
      <c r="BA81" s="15"/>
      <c r="BB81" s="15"/>
      <c r="BC81" s="10"/>
    </row>
    <row r="82" spans="1:55" ht="14.25" customHeight="1">
      <c r="A82" s="10"/>
      <c r="B82" s="9"/>
      <c r="C82" s="10"/>
      <c r="D82" s="10"/>
      <c r="E82" s="13"/>
      <c r="F82" s="11"/>
      <c r="G82" s="11"/>
      <c r="H82" s="12"/>
      <c r="I82" s="12"/>
      <c r="J82" s="9"/>
      <c r="K82" s="12"/>
      <c r="L82" s="12"/>
      <c r="Z82" s="10"/>
      <c r="AA82" s="10"/>
      <c r="AB82" s="10"/>
      <c r="AC82" s="10"/>
      <c r="AD82" s="10"/>
      <c r="AE82" s="13"/>
      <c r="AF82" s="10"/>
      <c r="AG82" s="10"/>
      <c r="AV82" s="10"/>
      <c r="AW82" s="10"/>
      <c r="AX82" s="10"/>
      <c r="AY82" s="10"/>
      <c r="AZ82" s="10"/>
      <c r="BA82" s="13"/>
      <c r="BB82" s="10"/>
      <c r="BC82" s="10"/>
    </row>
    <row r="83" spans="1:55" ht="14.25" customHeight="1">
      <c r="A83" s="10"/>
      <c r="B83" s="9"/>
      <c r="C83" s="10"/>
      <c r="D83" s="10"/>
      <c r="E83" s="13"/>
      <c r="F83" s="11"/>
      <c r="G83" s="11"/>
      <c r="H83" s="12"/>
      <c r="I83" s="12"/>
      <c r="J83" s="9"/>
      <c r="K83" s="12"/>
      <c r="L83" s="12"/>
      <c r="Z83" s="10"/>
      <c r="AA83" s="10"/>
      <c r="AB83" s="10"/>
      <c r="AC83" s="10"/>
      <c r="AD83" s="10"/>
      <c r="AE83" s="13"/>
      <c r="AF83" s="10"/>
      <c r="AG83" s="10"/>
      <c r="AV83" s="10"/>
      <c r="AW83" s="10"/>
      <c r="AX83" s="10"/>
      <c r="AY83" s="10"/>
      <c r="AZ83" s="10"/>
      <c r="BA83" s="13"/>
      <c r="BB83" s="10"/>
      <c r="BC83" s="10"/>
    </row>
    <row r="84" spans="1:55" ht="14.25" customHeight="1">
      <c r="A84" s="10"/>
      <c r="B84" s="9"/>
      <c r="C84" s="10"/>
      <c r="D84" s="10"/>
      <c r="E84" s="13"/>
      <c r="F84" s="11"/>
      <c r="G84" s="11"/>
      <c r="H84" s="12"/>
      <c r="I84" s="12"/>
      <c r="J84" s="9"/>
      <c r="K84" s="12"/>
      <c r="L84" s="12"/>
      <c r="Z84" s="10"/>
      <c r="AA84" s="10"/>
      <c r="AB84" s="10"/>
      <c r="AC84" s="10"/>
      <c r="AD84" s="10"/>
      <c r="AE84" s="13"/>
      <c r="AF84" s="10"/>
      <c r="AG84" s="10"/>
      <c r="AV84" s="10"/>
      <c r="AW84" s="10"/>
      <c r="AX84" s="10"/>
      <c r="AY84" s="10"/>
      <c r="AZ84" s="10"/>
      <c r="BA84" s="13"/>
      <c r="BB84" s="10"/>
      <c r="BC84" s="10"/>
    </row>
    <row r="85" spans="1:55" ht="14.25" customHeight="1">
      <c r="A85" s="10"/>
      <c r="B85" s="9"/>
      <c r="C85" s="10"/>
      <c r="D85" s="10"/>
      <c r="E85" s="13"/>
      <c r="F85" s="11"/>
      <c r="G85" s="11"/>
      <c r="H85" s="12"/>
      <c r="I85" s="12"/>
      <c r="J85" s="9"/>
      <c r="K85" s="12"/>
      <c r="L85" s="12"/>
      <c r="Z85" s="10"/>
      <c r="AA85" s="10"/>
      <c r="AB85" s="10"/>
      <c r="AC85" s="10"/>
      <c r="AD85" s="10"/>
      <c r="AE85" s="13"/>
      <c r="AF85" s="10"/>
      <c r="AG85" s="10"/>
      <c r="AV85" s="10"/>
      <c r="AW85" s="10"/>
      <c r="AX85" s="10"/>
      <c r="AY85" s="10"/>
      <c r="AZ85" s="10"/>
      <c r="BA85" s="13"/>
      <c r="BB85" s="10"/>
      <c r="BC85" s="10"/>
    </row>
    <row r="86" spans="1:55" ht="14.25" customHeight="1">
      <c r="A86" s="10"/>
      <c r="B86" s="9"/>
      <c r="C86" s="10"/>
      <c r="D86" s="10"/>
      <c r="E86" s="13"/>
      <c r="F86" s="11"/>
      <c r="G86" s="11"/>
      <c r="H86" s="12"/>
      <c r="I86" s="12"/>
      <c r="J86" s="9"/>
      <c r="K86" s="12"/>
      <c r="L86" s="12"/>
      <c r="Z86" s="10"/>
      <c r="AA86" s="10"/>
      <c r="AB86" s="10"/>
      <c r="AC86" s="10"/>
      <c r="AD86" s="10"/>
      <c r="AE86" s="13"/>
      <c r="AF86" s="10"/>
      <c r="AG86" s="10"/>
      <c r="AV86" s="10"/>
      <c r="AW86" s="10"/>
      <c r="AX86" s="10"/>
      <c r="AY86" s="10"/>
      <c r="AZ86" s="10"/>
      <c r="BA86" s="13"/>
      <c r="BB86" s="10"/>
      <c r="BC86" s="10"/>
    </row>
    <row r="87" spans="1:55" ht="14.25" customHeight="1">
      <c r="A87" s="10"/>
      <c r="B87" s="9"/>
      <c r="C87" s="10"/>
      <c r="D87" s="10"/>
      <c r="E87" s="13"/>
      <c r="F87" s="11"/>
      <c r="G87" s="11"/>
      <c r="H87" s="12"/>
      <c r="I87" s="12"/>
      <c r="J87" s="9"/>
      <c r="K87" s="12"/>
      <c r="L87" s="12"/>
      <c r="Z87" s="10"/>
      <c r="AA87" s="10"/>
      <c r="AB87" s="10"/>
      <c r="AC87" s="10"/>
      <c r="AD87" s="10"/>
      <c r="AE87" s="13"/>
      <c r="AF87" s="10"/>
      <c r="AG87" s="10"/>
      <c r="AV87" s="10"/>
      <c r="AW87" s="10"/>
      <c r="AX87" s="10"/>
      <c r="AY87" s="10"/>
      <c r="AZ87" s="10"/>
      <c r="BA87" s="13"/>
      <c r="BB87" s="10"/>
      <c r="BC87" s="10"/>
    </row>
    <row r="88" spans="1:55" ht="14.25" customHeight="1">
      <c r="A88" s="10"/>
      <c r="B88" s="9"/>
      <c r="C88" s="10"/>
      <c r="D88" s="10"/>
      <c r="E88" s="13"/>
      <c r="F88" s="11"/>
      <c r="G88" s="11"/>
      <c r="H88" s="12"/>
      <c r="I88" s="12"/>
      <c r="J88" s="9"/>
      <c r="K88" s="12"/>
      <c r="L88" s="12"/>
      <c r="Z88" s="10"/>
      <c r="AA88" s="10"/>
      <c r="AB88" s="10"/>
      <c r="AC88" s="10"/>
      <c r="AD88" s="10"/>
      <c r="AE88" s="13"/>
      <c r="AF88" s="10"/>
      <c r="AG88" s="10"/>
      <c r="AV88" s="10"/>
      <c r="AW88" s="10"/>
      <c r="AX88" s="10"/>
      <c r="AY88" s="10"/>
      <c r="AZ88" s="10"/>
      <c r="BA88" s="13"/>
      <c r="BB88" s="10"/>
      <c r="BC88" s="10"/>
    </row>
    <row r="89" spans="1:55" ht="14.25" customHeight="1">
      <c r="A89" s="10"/>
      <c r="B89" s="9"/>
      <c r="C89" s="10"/>
      <c r="D89" s="10"/>
      <c r="E89" s="13"/>
      <c r="F89" s="11"/>
      <c r="G89" s="11"/>
      <c r="H89" s="12"/>
      <c r="I89" s="12"/>
      <c r="J89" s="9"/>
      <c r="K89" s="12"/>
      <c r="L89" s="12"/>
      <c r="Z89" s="10"/>
      <c r="AA89" s="10"/>
      <c r="AB89" s="10"/>
      <c r="AC89" s="10"/>
      <c r="AD89" s="10"/>
      <c r="AE89" s="13"/>
      <c r="AF89" s="10"/>
      <c r="AG89" s="10"/>
      <c r="AV89" s="10"/>
      <c r="AW89" s="10"/>
      <c r="AX89" s="10"/>
      <c r="AY89" s="10"/>
      <c r="AZ89" s="10"/>
      <c r="BA89" s="13"/>
      <c r="BB89" s="10"/>
      <c r="BC89" s="10"/>
    </row>
    <row r="90" spans="1:55" ht="14.25" customHeight="1">
      <c r="A90" s="10"/>
      <c r="B90" s="9"/>
      <c r="C90" s="10"/>
      <c r="D90" s="10"/>
      <c r="E90" s="13"/>
      <c r="F90" s="11"/>
      <c r="G90" s="11"/>
      <c r="H90" s="12"/>
      <c r="I90" s="12"/>
      <c r="J90" s="9"/>
      <c r="K90" s="12"/>
      <c r="L90" s="12"/>
      <c r="Z90" s="10"/>
      <c r="AA90" s="10"/>
      <c r="AB90" s="10"/>
      <c r="AC90" s="10"/>
      <c r="AD90" s="10"/>
      <c r="AE90" s="13"/>
      <c r="AF90" s="10"/>
      <c r="AG90" s="10"/>
      <c r="AV90" s="10"/>
      <c r="AW90" s="10"/>
      <c r="AX90" s="10"/>
      <c r="AY90" s="10"/>
      <c r="AZ90" s="10"/>
      <c r="BA90" s="13"/>
      <c r="BB90" s="10"/>
      <c r="BC90" s="10"/>
    </row>
    <row r="91" spans="1:55" ht="14.25" customHeight="1">
      <c r="A91" s="10"/>
      <c r="B91" s="9"/>
      <c r="C91" s="10"/>
      <c r="D91" s="10"/>
      <c r="E91" s="13"/>
      <c r="F91" s="11"/>
      <c r="G91" s="11"/>
      <c r="H91" s="12"/>
      <c r="I91" s="12"/>
      <c r="J91" s="9"/>
      <c r="K91" s="12"/>
      <c r="L91" s="12"/>
      <c r="Z91" s="10"/>
      <c r="AA91" s="10"/>
      <c r="AB91" s="10"/>
      <c r="AC91" s="10"/>
      <c r="AD91" s="10"/>
      <c r="AE91" s="13"/>
      <c r="AF91" s="10"/>
      <c r="AG91" s="10"/>
      <c r="AV91" s="10"/>
      <c r="AW91" s="10"/>
      <c r="AX91" s="10"/>
      <c r="AY91" s="10"/>
      <c r="AZ91" s="10"/>
      <c r="BA91" s="13"/>
      <c r="BB91" s="10"/>
      <c r="BC91" s="10"/>
    </row>
    <row r="92" spans="1:55" ht="14.25" customHeight="1">
      <c r="A92" s="10"/>
      <c r="B92" s="9"/>
      <c r="C92" s="10"/>
      <c r="D92" s="10"/>
      <c r="E92" s="13"/>
      <c r="F92" s="11"/>
      <c r="G92" s="11"/>
      <c r="H92" s="12"/>
      <c r="I92" s="12"/>
      <c r="J92" s="9"/>
      <c r="K92" s="12"/>
      <c r="L92" s="12"/>
      <c r="Z92" s="10"/>
      <c r="AA92" s="10"/>
      <c r="AB92" s="10"/>
      <c r="AC92" s="10"/>
      <c r="AD92" s="10"/>
      <c r="AE92" s="13"/>
      <c r="AF92" s="10"/>
      <c r="AG92" s="10"/>
      <c r="AV92" s="10"/>
      <c r="AW92" s="10"/>
      <c r="AX92" s="10"/>
      <c r="AY92" s="10"/>
      <c r="AZ92" s="10"/>
      <c r="BA92" s="13"/>
      <c r="BB92" s="10"/>
      <c r="BC92" s="10"/>
    </row>
    <row r="93" spans="1:55" ht="14.25" customHeight="1">
      <c r="A93" s="10"/>
      <c r="B93" s="9"/>
      <c r="C93" s="10"/>
      <c r="D93" s="10"/>
      <c r="E93" s="13"/>
      <c r="F93" s="11"/>
      <c r="G93" s="11"/>
      <c r="H93" s="12"/>
      <c r="I93" s="12"/>
      <c r="J93" s="9"/>
      <c r="K93" s="12"/>
      <c r="L93" s="12"/>
      <c r="Z93" s="10"/>
      <c r="AA93" s="10"/>
      <c r="AB93" s="10"/>
      <c r="AC93" s="10"/>
      <c r="AD93" s="10"/>
      <c r="AE93" s="13"/>
      <c r="AF93" s="10"/>
      <c r="AG93" s="10"/>
      <c r="AV93" s="10"/>
      <c r="AW93" s="10"/>
      <c r="AX93" s="10"/>
      <c r="AY93" s="10"/>
      <c r="AZ93" s="10"/>
      <c r="BA93" s="13"/>
      <c r="BB93" s="10"/>
      <c r="BC93" s="10"/>
    </row>
    <row r="94" spans="1:55" ht="14.25" customHeight="1">
      <c r="A94" s="10"/>
      <c r="B94" s="9"/>
      <c r="C94" s="10"/>
      <c r="D94" s="10"/>
      <c r="E94" s="13"/>
      <c r="F94" s="11"/>
      <c r="G94" s="11"/>
      <c r="H94" s="12"/>
      <c r="I94" s="12"/>
      <c r="J94" s="9"/>
      <c r="K94" s="12"/>
      <c r="L94" s="12"/>
      <c r="Z94" s="10"/>
      <c r="AA94" s="10"/>
      <c r="AB94" s="10"/>
      <c r="AC94" s="10"/>
      <c r="AD94" s="10"/>
      <c r="AE94" s="13"/>
      <c r="AF94" s="10"/>
      <c r="AG94" s="10"/>
      <c r="AV94" s="10"/>
      <c r="AW94" s="10"/>
      <c r="AX94" s="10"/>
      <c r="AY94" s="10"/>
      <c r="AZ94" s="10"/>
      <c r="BA94" s="13"/>
      <c r="BB94" s="10"/>
      <c r="BC94" s="10"/>
    </row>
    <row r="95" spans="1:55" ht="14.25" customHeight="1">
      <c r="A95" s="10"/>
      <c r="B95" s="9"/>
      <c r="C95" s="10"/>
      <c r="D95" s="10"/>
      <c r="E95" s="13"/>
      <c r="F95" s="11"/>
      <c r="G95" s="11"/>
      <c r="H95" s="12"/>
      <c r="I95" s="12"/>
      <c r="J95" s="9"/>
      <c r="K95" s="12"/>
      <c r="L95" s="12"/>
      <c r="Z95" s="10"/>
      <c r="AA95" s="10"/>
      <c r="AB95" s="10"/>
      <c r="AC95" s="10"/>
      <c r="AD95" s="10"/>
      <c r="AE95" s="13"/>
      <c r="AF95" s="10"/>
      <c r="AG95" s="10"/>
      <c r="AV95" s="10"/>
      <c r="AW95" s="10"/>
      <c r="AX95" s="10"/>
      <c r="AY95" s="10"/>
      <c r="AZ95" s="10"/>
      <c r="BA95" s="13"/>
      <c r="BB95" s="10"/>
      <c r="BC95" s="10"/>
    </row>
    <row r="96" spans="1:55" ht="14.25" customHeight="1">
      <c r="A96" s="10"/>
      <c r="B96" s="9"/>
      <c r="C96" s="10"/>
      <c r="D96" s="10"/>
      <c r="E96" s="13"/>
      <c r="F96" s="11"/>
      <c r="G96" s="11"/>
      <c r="H96" s="12"/>
      <c r="I96" s="12"/>
      <c r="J96" s="9"/>
      <c r="K96" s="12"/>
      <c r="L96" s="12"/>
      <c r="Z96" s="10"/>
      <c r="AA96" s="10"/>
      <c r="AB96" s="10"/>
      <c r="AC96" s="10"/>
      <c r="AD96" s="10"/>
      <c r="AE96" s="13"/>
      <c r="AF96" s="10"/>
      <c r="AG96" s="10"/>
      <c r="AV96" s="10"/>
      <c r="AW96" s="10"/>
      <c r="AX96" s="10"/>
      <c r="AY96" s="10"/>
      <c r="AZ96" s="10"/>
      <c r="BA96" s="13"/>
      <c r="BB96" s="10"/>
      <c r="BC96" s="10"/>
    </row>
    <row r="97" spans="1:55" ht="14.25" customHeight="1">
      <c r="A97" s="10"/>
      <c r="B97" s="9"/>
      <c r="C97" s="10"/>
      <c r="D97" s="10"/>
      <c r="E97" s="13"/>
      <c r="F97" s="11"/>
      <c r="G97" s="11"/>
      <c r="H97" s="12"/>
      <c r="I97" s="12"/>
      <c r="J97" s="9"/>
      <c r="K97" s="12"/>
      <c r="L97" s="12"/>
      <c r="Z97" s="10"/>
      <c r="AA97" s="10"/>
      <c r="AB97" s="10"/>
      <c r="AC97" s="10"/>
      <c r="AD97" s="10"/>
      <c r="AE97" s="13"/>
      <c r="AF97" s="10"/>
      <c r="AG97" s="10"/>
      <c r="AV97" s="10"/>
      <c r="AW97" s="10"/>
      <c r="AX97" s="10"/>
      <c r="AY97" s="10"/>
      <c r="AZ97" s="10"/>
      <c r="BA97" s="13"/>
      <c r="BB97" s="10"/>
      <c r="BC97" s="10"/>
    </row>
    <row r="98" spans="1:55" ht="14.25" customHeight="1">
      <c r="A98" s="10"/>
      <c r="B98" s="9"/>
      <c r="C98" s="10"/>
      <c r="D98" s="10"/>
      <c r="E98" s="13"/>
      <c r="F98" s="11"/>
      <c r="G98" s="11"/>
      <c r="H98" s="12"/>
      <c r="I98" s="12"/>
      <c r="J98" s="9"/>
      <c r="K98" s="12"/>
      <c r="L98" s="12"/>
      <c r="Z98" s="10"/>
      <c r="AA98" s="10"/>
      <c r="AB98" s="10"/>
      <c r="AC98" s="10"/>
      <c r="AD98" s="10"/>
      <c r="AE98" s="13"/>
      <c r="AF98" s="10"/>
      <c r="AG98" s="10"/>
      <c r="AV98" s="10"/>
      <c r="AW98" s="10"/>
      <c r="AX98" s="10"/>
      <c r="AY98" s="10"/>
      <c r="AZ98" s="10"/>
      <c r="BA98" s="13"/>
      <c r="BB98" s="10"/>
      <c r="BC98" s="10"/>
    </row>
    <row r="99" spans="1:55" ht="14.25" customHeight="1">
      <c r="A99" s="10"/>
      <c r="B99" s="9"/>
      <c r="C99" s="10"/>
      <c r="D99" s="10"/>
      <c r="E99" s="13"/>
      <c r="F99" s="11"/>
      <c r="G99" s="11"/>
      <c r="H99" s="12"/>
      <c r="I99" s="12"/>
      <c r="J99" s="9"/>
      <c r="K99" s="12"/>
      <c r="L99" s="12"/>
      <c r="Z99" s="10"/>
      <c r="AA99" s="10"/>
      <c r="AB99" s="10"/>
      <c r="AC99" s="10"/>
      <c r="AD99" s="10"/>
      <c r="AE99" s="13"/>
      <c r="AF99" s="10"/>
      <c r="AG99" s="10"/>
      <c r="AV99" s="10"/>
      <c r="AW99" s="10"/>
      <c r="AX99" s="10"/>
      <c r="AY99" s="10"/>
      <c r="AZ99" s="10"/>
      <c r="BA99" s="13"/>
      <c r="BB99" s="10"/>
      <c r="BC99" s="10"/>
    </row>
    <row r="100" spans="1:55" ht="14.25" customHeight="1">
      <c r="A100" s="10"/>
      <c r="B100" s="9"/>
      <c r="C100" s="10"/>
      <c r="D100" s="10"/>
      <c r="E100" s="13"/>
      <c r="F100" s="11"/>
      <c r="G100" s="11"/>
      <c r="H100" s="12"/>
      <c r="I100" s="12"/>
      <c r="J100" s="9"/>
      <c r="K100" s="12"/>
      <c r="L100" s="12"/>
      <c r="Z100" s="10"/>
      <c r="AA100" s="10"/>
      <c r="AB100" s="10"/>
      <c r="AC100" s="10"/>
      <c r="AD100" s="10"/>
      <c r="AE100" s="13"/>
      <c r="AF100" s="10"/>
      <c r="AG100" s="10"/>
      <c r="AV100" s="10"/>
      <c r="AW100" s="10"/>
      <c r="AX100" s="10"/>
      <c r="AY100" s="10"/>
      <c r="AZ100" s="10"/>
      <c r="BA100" s="13"/>
      <c r="BB100" s="10"/>
      <c r="BC100" s="10"/>
    </row>
    <row r="101" spans="1:55" ht="14.25" customHeight="1">
      <c r="A101" s="10"/>
      <c r="B101" s="9"/>
      <c r="C101" s="10"/>
      <c r="D101" s="10"/>
      <c r="E101" s="13"/>
      <c r="F101" s="11"/>
      <c r="G101" s="11"/>
      <c r="H101" s="12"/>
      <c r="I101" s="12"/>
      <c r="J101" s="9"/>
      <c r="K101" s="12"/>
      <c r="L101" s="12"/>
      <c r="Z101" s="10"/>
      <c r="AA101" s="10"/>
      <c r="AB101" s="10"/>
      <c r="AC101" s="10"/>
      <c r="AD101" s="10"/>
      <c r="AE101" s="13"/>
      <c r="AF101" s="10"/>
      <c r="AG101" s="10"/>
      <c r="AV101" s="10"/>
      <c r="AW101" s="10"/>
      <c r="AX101" s="10"/>
      <c r="AY101" s="10"/>
      <c r="AZ101" s="10"/>
      <c r="BA101" s="13"/>
      <c r="BB101" s="10"/>
      <c r="BC101" s="10"/>
    </row>
    <row r="102" spans="1:55" ht="14.25" customHeight="1">
      <c r="A102" s="10"/>
      <c r="B102" s="9"/>
      <c r="C102" s="10"/>
      <c r="D102" s="10"/>
      <c r="E102" s="13"/>
      <c r="F102" s="11"/>
      <c r="G102" s="11"/>
      <c r="H102" s="12"/>
      <c r="I102" s="12"/>
      <c r="J102" s="9"/>
      <c r="K102" s="12"/>
      <c r="L102" s="12"/>
      <c r="Z102" s="10"/>
      <c r="AA102" s="10"/>
      <c r="AB102" s="10"/>
      <c r="AC102" s="10"/>
      <c r="AD102" s="10"/>
      <c r="AE102" s="13"/>
      <c r="AF102" s="10"/>
      <c r="AG102" s="10"/>
      <c r="AV102" s="10"/>
      <c r="AW102" s="10"/>
      <c r="AX102" s="10"/>
      <c r="AY102" s="10"/>
      <c r="AZ102" s="10"/>
      <c r="BA102" s="13"/>
      <c r="BB102" s="10"/>
      <c r="BC102" s="10"/>
    </row>
    <row r="103" spans="1:55" ht="14.25" customHeight="1">
      <c r="A103" s="10"/>
      <c r="B103" s="9"/>
      <c r="C103" s="10"/>
      <c r="D103" s="10"/>
      <c r="E103" s="13"/>
      <c r="F103" s="11"/>
      <c r="G103" s="11"/>
      <c r="H103" s="12"/>
      <c r="I103" s="12"/>
      <c r="J103" s="9"/>
      <c r="K103" s="12"/>
      <c r="L103" s="12"/>
      <c r="Z103" s="10"/>
      <c r="AA103" s="10"/>
      <c r="AB103" s="10"/>
      <c r="AC103" s="10"/>
      <c r="AD103" s="10"/>
      <c r="AE103" s="13"/>
      <c r="AF103" s="10"/>
      <c r="AG103" s="10"/>
      <c r="AV103" s="10"/>
      <c r="AW103" s="10"/>
      <c r="AX103" s="10"/>
      <c r="AY103" s="10"/>
      <c r="AZ103" s="10"/>
      <c r="BA103" s="13"/>
      <c r="BB103" s="10"/>
      <c r="BC103" s="10"/>
    </row>
    <row r="104" spans="1:55" ht="14.25" customHeight="1">
      <c r="A104" s="10"/>
      <c r="B104" s="9"/>
      <c r="C104" s="10"/>
      <c r="D104" s="10"/>
      <c r="E104" s="13"/>
      <c r="F104" s="11"/>
      <c r="G104" s="11"/>
      <c r="H104" s="12"/>
      <c r="I104" s="12"/>
      <c r="J104" s="9"/>
      <c r="K104" s="12"/>
      <c r="L104" s="12"/>
      <c r="Z104" s="10"/>
      <c r="AA104" s="10"/>
      <c r="AB104" s="10"/>
      <c r="AC104" s="10"/>
      <c r="AD104" s="10"/>
      <c r="AE104" s="13"/>
      <c r="AF104" s="10"/>
      <c r="AG104" s="10"/>
      <c r="AV104" s="10"/>
      <c r="AW104" s="10"/>
      <c r="AX104" s="10"/>
      <c r="AY104" s="10"/>
      <c r="AZ104" s="10"/>
      <c r="BA104" s="13"/>
      <c r="BB104" s="10"/>
      <c r="BC104" s="10"/>
    </row>
    <row r="105" spans="1:55" ht="14.25" customHeight="1">
      <c r="A105" s="10"/>
      <c r="B105" s="9"/>
      <c r="C105" s="10"/>
      <c r="D105" s="10"/>
      <c r="E105" s="13"/>
      <c r="F105" s="11"/>
      <c r="G105" s="11"/>
      <c r="H105" s="12"/>
      <c r="I105" s="12"/>
      <c r="J105" s="9"/>
      <c r="K105" s="12"/>
      <c r="L105" s="12"/>
      <c r="Z105" s="10"/>
      <c r="AA105" s="10"/>
      <c r="AB105" s="10"/>
      <c r="AC105" s="10"/>
      <c r="AD105" s="10"/>
      <c r="AE105" s="13"/>
      <c r="AF105" s="10"/>
      <c r="AG105" s="10"/>
      <c r="AV105" s="10"/>
      <c r="AW105" s="10"/>
      <c r="AX105" s="10"/>
      <c r="AY105" s="10"/>
      <c r="AZ105" s="10"/>
      <c r="BA105" s="13"/>
      <c r="BB105" s="10"/>
      <c r="BC105" s="10"/>
    </row>
    <row r="106" spans="1:55" ht="14.25" customHeight="1">
      <c r="A106" s="10"/>
      <c r="B106" s="9"/>
      <c r="C106" s="10"/>
      <c r="D106" s="10"/>
      <c r="E106" s="13"/>
      <c r="F106" s="11"/>
      <c r="G106" s="11"/>
      <c r="H106" s="12"/>
      <c r="I106" s="12"/>
      <c r="J106" s="9"/>
      <c r="K106" s="12"/>
      <c r="L106" s="12"/>
      <c r="Z106" s="10"/>
      <c r="AA106" s="10"/>
      <c r="AB106" s="10"/>
      <c r="AC106" s="10"/>
      <c r="AD106" s="10"/>
      <c r="AE106" s="13"/>
      <c r="AF106" s="10"/>
      <c r="AG106" s="10"/>
      <c r="AV106" s="10"/>
      <c r="AW106" s="10"/>
      <c r="AX106" s="10"/>
      <c r="AY106" s="10"/>
      <c r="AZ106" s="10"/>
      <c r="BA106" s="13"/>
      <c r="BB106" s="10"/>
      <c r="BC106" s="10"/>
    </row>
    <row r="107" spans="1:55" ht="14.25" customHeight="1">
      <c r="A107" s="10"/>
      <c r="B107" s="9"/>
      <c r="C107" s="10"/>
      <c r="D107" s="10"/>
      <c r="E107" s="13"/>
      <c r="F107" s="11"/>
      <c r="G107" s="11"/>
      <c r="H107" s="12"/>
      <c r="I107" s="12"/>
      <c r="J107" s="9"/>
      <c r="K107" s="12"/>
      <c r="L107" s="12"/>
      <c r="Z107" s="10"/>
      <c r="AA107" s="10"/>
      <c r="AB107" s="10"/>
      <c r="AC107" s="10"/>
      <c r="AD107" s="10"/>
      <c r="AE107" s="13"/>
      <c r="AF107" s="10"/>
      <c r="AG107" s="10"/>
      <c r="AV107" s="10"/>
      <c r="AW107" s="10"/>
      <c r="AX107" s="10"/>
      <c r="AY107" s="10"/>
      <c r="AZ107" s="10"/>
      <c r="BA107" s="13"/>
      <c r="BB107" s="10"/>
      <c r="BC107" s="10"/>
    </row>
    <row r="108" spans="1:55" ht="14.25" customHeight="1">
      <c r="A108" s="10"/>
      <c r="B108" s="9"/>
      <c r="C108" s="10"/>
      <c r="D108" s="10"/>
      <c r="E108" s="13"/>
      <c r="F108" s="11"/>
      <c r="G108" s="11"/>
      <c r="H108" s="12"/>
      <c r="I108" s="12"/>
      <c r="J108" s="9"/>
      <c r="K108" s="12"/>
      <c r="L108" s="12"/>
      <c r="Z108" s="10"/>
      <c r="AA108" s="10"/>
      <c r="AB108" s="10"/>
      <c r="AC108" s="10"/>
      <c r="AD108" s="10"/>
      <c r="AE108" s="13"/>
      <c r="AF108" s="10"/>
      <c r="AG108" s="10"/>
      <c r="AV108" s="10"/>
      <c r="AW108" s="10"/>
      <c r="AX108" s="10"/>
      <c r="AY108" s="10"/>
      <c r="AZ108" s="10"/>
      <c r="BA108" s="13"/>
      <c r="BB108" s="10"/>
      <c r="BC108" s="10"/>
    </row>
    <row r="109" spans="1:55" ht="14.25" customHeight="1">
      <c r="A109" s="10"/>
      <c r="B109" s="9"/>
      <c r="C109" s="10"/>
      <c r="D109" s="10"/>
      <c r="E109" s="13"/>
      <c r="F109" s="11"/>
      <c r="G109" s="11"/>
      <c r="H109" s="12"/>
      <c r="I109" s="12"/>
      <c r="J109" s="9"/>
      <c r="K109" s="12"/>
      <c r="L109" s="12"/>
      <c r="Z109" s="10"/>
      <c r="AA109" s="10"/>
      <c r="AB109" s="10"/>
      <c r="AC109" s="10"/>
      <c r="AD109" s="10"/>
      <c r="AE109" s="13"/>
      <c r="AF109" s="10"/>
      <c r="AG109" s="10"/>
      <c r="AV109" s="10"/>
      <c r="AW109" s="10"/>
      <c r="AX109" s="10"/>
      <c r="AY109" s="10"/>
      <c r="AZ109" s="10"/>
      <c r="BA109" s="13"/>
      <c r="BB109" s="10"/>
      <c r="BC109" s="10"/>
    </row>
    <row r="110" spans="1:55" ht="14.25" customHeight="1">
      <c r="A110" s="10"/>
      <c r="B110" s="9"/>
      <c r="C110" s="10"/>
      <c r="D110" s="10"/>
      <c r="E110" s="13"/>
      <c r="F110" s="11"/>
      <c r="G110" s="11"/>
      <c r="H110" s="12"/>
      <c r="I110" s="12"/>
      <c r="J110" s="9"/>
      <c r="K110" s="12"/>
      <c r="L110" s="12"/>
      <c r="Z110" s="10"/>
      <c r="AA110" s="10"/>
      <c r="AB110" s="10"/>
      <c r="AC110" s="10"/>
      <c r="AD110" s="10"/>
      <c r="AE110" s="13"/>
      <c r="AF110" s="10"/>
      <c r="AG110" s="10"/>
      <c r="AV110" s="10"/>
      <c r="AW110" s="10"/>
      <c r="AX110" s="10"/>
      <c r="AY110" s="10"/>
      <c r="AZ110" s="10"/>
      <c r="BA110" s="13"/>
      <c r="BB110" s="10"/>
      <c r="BC110" s="10"/>
    </row>
    <row r="111" spans="1:55" ht="14.25" customHeight="1">
      <c r="A111" s="10"/>
      <c r="B111" s="9"/>
      <c r="C111" s="10"/>
      <c r="D111" s="10"/>
      <c r="E111" s="13"/>
      <c r="F111" s="11"/>
      <c r="G111" s="11"/>
      <c r="H111" s="12"/>
      <c r="I111" s="12"/>
      <c r="J111" s="9"/>
      <c r="K111" s="12"/>
      <c r="L111" s="12"/>
      <c r="Z111" s="10"/>
      <c r="AA111" s="10"/>
      <c r="AB111" s="10"/>
      <c r="AC111" s="10"/>
      <c r="AD111" s="10"/>
      <c r="AE111" s="13"/>
      <c r="AF111" s="10"/>
      <c r="AG111" s="10"/>
      <c r="AV111" s="10"/>
      <c r="AW111" s="10"/>
      <c r="AX111" s="10"/>
      <c r="AY111" s="10"/>
      <c r="AZ111" s="10"/>
      <c r="BA111" s="13"/>
      <c r="BB111" s="10"/>
      <c r="BC111" s="10"/>
    </row>
    <row r="112" spans="1:55" ht="14.25" customHeight="1">
      <c r="A112" s="10"/>
      <c r="B112" s="9"/>
      <c r="C112" s="10"/>
      <c r="D112" s="10"/>
      <c r="E112" s="13"/>
      <c r="F112" s="11"/>
      <c r="G112" s="11"/>
      <c r="H112" s="12"/>
      <c r="I112" s="12"/>
      <c r="J112" s="9"/>
      <c r="K112" s="12"/>
      <c r="L112" s="12"/>
      <c r="Z112" s="10"/>
      <c r="AA112" s="10"/>
      <c r="AB112" s="10"/>
      <c r="AC112" s="10"/>
      <c r="AD112" s="10"/>
      <c r="AE112" s="13"/>
      <c r="AF112" s="10"/>
      <c r="AG112" s="10"/>
      <c r="AV112" s="10"/>
      <c r="AW112" s="10"/>
      <c r="AX112" s="10"/>
      <c r="AY112" s="10"/>
      <c r="AZ112" s="10"/>
      <c r="BA112" s="13"/>
      <c r="BB112" s="10"/>
      <c r="BC112" s="10"/>
    </row>
    <row r="113" spans="1:55" ht="14.25" customHeight="1">
      <c r="A113" s="10"/>
      <c r="B113" s="9"/>
      <c r="C113" s="10"/>
      <c r="D113" s="10"/>
      <c r="E113" s="13"/>
      <c r="F113" s="11"/>
      <c r="G113" s="11"/>
      <c r="H113" s="12"/>
      <c r="I113" s="12"/>
      <c r="J113" s="9"/>
      <c r="K113" s="12"/>
      <c r="L113" s="12"/>
      <c r="Z113" s="10"/>
      <c r="AA113" s="10"/>
      <c r="AB113" s="10"/>
      <c r="AC113" s="10"/>
      <c r="AD113" s="10"/>
      <c r="AE113" s="13"/>
      <c r="AF113" s="10"/>
      <c r="AG113" s="10"/>
      <c r="AV113" s="10"/>
      <c r="AW113" s="10"/>
      <c r="AX113" s="10"/>
      <c r="AY113" s="10"/>
      <c r="AZ113" s="10"/>
      <c r="BA113" s="13"/>
      <c r="BB113" s="10"/>
      <c r="BC113" s="10"/>
    </row>
    <row r="114" spans="1:55" ht="14.25" customHeight="1">
      <c r="A114" s="10"/>
      <c r="B114" s="9"/>
      <c r="C114" s="10"/>
      <c r="D114" s="10"/>
      <c r="E114" s="13"/>
      <c r="F114" s="11"/>
      <c r="G114" s="11"/>
      <c r="H114" s="12"/>
      <c r="I114" s="12"/>
      <c r="J114" s="9"/>
      <c r="K114" s="12"/>
      <c r="L114" s="12"/>
      <c r="Z114" s="10"/>
      <c r="AA114" s="10"/>
      <c r="AB114" s="10"/>
      <c r="AC114" s="10"/>
      <c r="AD114" s="10"/>
      <c r="AE114" s="13"/>
      <c r="AF114" s="10"/>
      <c r="AG114" s="10"/>
      <c r="AV114" s="10"/>
      <c r="AW114" s="10"/>
      <c r="AX114" s="10"/>
      <c r="AY114" s="10"/>
      <c r="AZ114" s="10"/>
      <c r="BA114" s="13"/>
      <c r="BB114" s="10"/>
      <c r="BC114" s="10"/>
    </row>
    <row r="115" spans="1:55" ht="14.25" customHeight="1">
      <c r="A115" s="10"/>
      <c r="B115" s="9"/>
      <c r="C115" s="10"/>
      <c r="D115" s="10"/>
      <c r="E115" s="13"/>
      <c r="F115" s="11"/>
      <c r="G115" s="11"/>
      <c r="H115" s="12"/>
      <c r="I115" s="12"/>
      <c r="J115" s="9"/>
      <c r="K115" s="12"/>
      <c r="L115" s="12"/>
      <c r="Z115" s="10"/>
      <c r="AA115" s="10"/>
      <c r="AB115" s="10"/>
      <c r="AC115" s="10"/>
      <c r="AD115" s="10"/>
      <c r="AE115" s="13"/>
      <c r="AF115" s="10"/>
      <c r="AG115" s="10"/>
      <c r="AV115" s="10"/>
      <c r="AW115" s="10"/>
      <c r="AX115" s="10"/>
      <c r="AY115" s="10"/>
      <c r="AZ115" s="10"/>
      <c r="BA115" s="13"/>
      <c r="BB115" s="10"/>
      <c r="BC115" s="10"/>
    </row>
    <row r="116" spans="1:55" ht="14.25" customHeight="1">
      <c r="A116" s="10"/>
      <c r="B116" s="9"/>
      <c r="C116" s="10"/>
      <c r="D116" s="10"/>
      <c r="E116" s="13"/>
      <c r="F116" s="11"/>
      <c r="G116" s="11"/>
      <c r="H116" s="12"/>
      <c r="I116" s="12"/>
      <c r="J116" s="9"/>
      <c r="K116" s="12"/>
      <c r="L116" s="12"/>
      <c r="Z116" s="10"/>
      <c r="AA116" s="10"/>
      <c r="AB116" s="10"/>
      <c r="AC116" s="10"/>
      <c r="AD116" s="10"/>
      <c r="AE116" s="13"/>
      <c r="AF116" s="10"/>
      <c r="AG116" s="10"/>
      <c r="AV116" s="10"/>
      <c r="AW116" s="10"/>
      <c r="AX116" s="10"/>
      <c r="AY116" s="10"/>
      <c r="AZ116" s="10"/>
      <c r="BA116" s="13"/>
      <c r="BB116" s="10"/>
      <c r="BC116" s="10"/>
    </row>
    <row r="117" spans="1:55" ht="14.25" customHeight="1">
      <c r="A117" s="10"/>
      <c r="B117" s="9"/>
      <c r="C117" s="10"/>
      <c r="D117" s="10"/>
      <c r="E117" s="13"/>
      <c r="F117" s="11"/>
      <c r="G117" s="11"/>
      <c r="H117" s="12"/>
      <c r="I117" s="12"/>
      <c r="J117" s="9"/>
      <c r="K117" s="12"/>
      <c r="L117" s="12"/>
      <c r="Z117" s="10"/>
      <c r="AA117" s="10"/>
      <c r="AB117" s="10"/>
      <c r="AC117" s="10"/>
      <c r="AD117" s="10"/>
      <c r="AE117" s="13"/>
      <c r="AF117" s="10"/>
      <c r="AG117" s="10"/>
      <c r="AV117" s="10"/>
      <c r="AW117" s="10"/>
      <c r="AX117" s="10"/>
      <c r="AY117" s="10"/>
      <c r="AZ117" s="10"/>
      <c r="BA117" s="13"/>
      <c r="BB117" s="10"/>
      <c r="BC117" s="10"/>
    </row>
    <row r="118" spans="1:55" ht="14.25" customHeight="1">
      <c r="A118" s="10"/>
      <c r="B118" s="9"/>
      <c r="C118" s="10"/>
      <c r="D118" s="10"/>
      <c r="E118" s="13"/>
      <c r="F118" s="11"/>
      <c r="G118" s="11"/>
      <c r="H118" s="12"/>
      <c r="I118" s="12"/>
      <c r="J118" s="9"/>
      <c r="K118" s="12"/>
      <c r="L118" s="12"/>
      <c r="Z118" s="10"/>
      <c r="AA118" s="10"/>
      <c r="AB118" s="10"/>
      <c r="AC118" s="10"/>
      <c r="AD118" s="10"/>
      <c r="AE118" s="13"/>
      <c r="AF118" s="10"/>
      <c r="AG118" s="10"/>
      <c r="AV118" s="10"/>
      <c r="AW118" s="10"/>
      <c r="AX118" s="10"/>
      <c r="AY118" s="10"/>
      <c r="AZ118" s="10"/>
      <c r="BA118" s="13"/>
      <c r="BB118" s="10"/>
      <c r="BC118" s="10"/>
    </row>
    <row r="119" spans="1:55" ht="14.25" customHeight="1">
      <c r="A119" s="10"/>
      <c r="B119" s="9"/>
      <c r="C119" s="10"/>
      <c r="D119" s="10"/>
      <c r="E119" s="13"/>
      <c r="F119" s="11"/>
      <c r="G119" s="11"/>
      <c r="H119" s="12"/>
      <c r="I119" s="12"/>
      <c r="J119" s="9"/>
      <c r="K119" s="12"/>
      <c r="L119" s="12"/>
      <c r="Z119" s="10"/>
      <c r="AA119" s="10"/>
      <c r="AB119" s="10"/>
      <c r="AC119" s="10"/>
      <c r="AD119" s="10"/>
      <c r="AE119" s="13"/>
      <c r="AF119" s="10"/>
      <c r="AG119" s="10"/>
      <c r="AV119" s="10"/>
      <c r="AW119" s="10"/>
      <c r="AX119" s="10"/>
      <c r="AY119" s="10"/>
      <c r="AZ119" s="10"/>
      <c r="BA119" s="13"/>
      <c r="BB119" s="10"/>
      <c r="BC119" s="10"/>
    </row>
    <row r="120" spans="1:55" ht="14.25" customHeight="1">
      <c r="A120" s="10"/>
      <c r="B120" s="9"/>
      <c r="C120" s="10"/>
      <c r="D120" s="10"/>
      <c r="E120" s="13"/>
      <c r="F120" s="11"/>
      <c r="G120" s="11"/>
      <c r="H120" s="12"/>
      <c r="I120" s="12"/>
      <c r="J120" s="9"/>
      <c r="K120" s="12"/>
      <c r="L120" s="12"/>
      <c r="Z120" s="10"/>
      <c r="AA120" s="10"/>
      <c r="AB120" s="10"/>
      <c r="AC120" s="10"/>
      <c r="AD120" s="10"/>
      <c r="AE120" s="13"/>
      <c r="AF120" s="10"/>
      <c r="AG120" s="10"/>
      <c r="AV120" s="10"/>
      <c r="AW120" s="10"/>
      <c r="AX120" s="10"/>
      <c r="AY120" s="10"/>
      <c r="AZ120" s="10"/>
      <c r="BA120" s="13"/>
      <c r="BB120" s="10"/>
      <c r="BC120" s="10"/>
    </row>
    <row r="121" spans="1:55" ht="14.25" customHeight="1">
      <c r="A121" s="10"/>
      <c r="B121" s="9"/>
      <c r="C121" s="10"/>
      <c r="D121" s="10"/>
      <c r="E121" s="13"/>
      <c r="F121" s="11"/>
      <c r="G121" s="11"/>
      <c r="H121" s="12"/>
      <c r="I121" s="12"/>
      <c r="J121" s="9"/>
      <c r="K121" s="12"/>
      <c r="L121" s="12"/>
      <c r="Z121" s="10"/>
      <c r="AA121" s="10"/>
      <c r="AB121" s="10"/>
      <c r="AC121" s="10"/>
      <c r="AD121" s="10"/>
      <c r="AE121" s="13"/>
      <c r="AF121" s="10"/>
      <c r="AG121" s="10"/>
      <c r="AV121" s="10"/>
      <c r="AW121" s="10"/>
      <c r="AX121" s="10"/>
      <c r="AY121" s="10"/>
      <c r="AZ121" s="10"/>
      <c r="BA121" s="13"/>
      <c r="BB121" s="10"/>
      <c r="BC121" s="10"/>
    </row>
    <row r="122" spans="1:55" ht="14.25" customHeight="1">
      <c r="A122" s="10"/>
      <c r="B122" s="9"/>
      <c r="C122" s="10"/>
      <c r="D122" s="10"/>
      <c r="E122" s="13"/>
      <c r="F122" s="11"/>
      <c r="G122" s="11"/>
      <c r="H122" s="12"/>
      <c r="I122" s="12"/>
      <c r="J122" s="9"/>
      <c r="K122" s="12"/>
      <c r="L122" s="12"/>
      <c r="Z122" s="10"/>
      <c r="AA122" s="10"/>
      <c r="AB122" s="10"/>
      <c r="AC122" s="10"/>
      <c r="AD122" s="10"/>
      <c r="AE122" s="13"/>
      <c r="AF122" s="10"/>
      <c r="AG122" s="10"/>
      <c r="AV122" s="10"/>
      <c r="AW122" s="10"/>
      <c r="AX122" s="10"/>
      <c r="AY122" s="10"/>
      <c r="AZ122" s="10"/>
      <c r="BA122" s="13"/>
      <c r="BB122" s="10"/>
      <c r="BC122" s="10"/>
    </row>
    <row r="123" spans="1:55" ht="14.25" customHeight="1">
      <c r="A123" s="10"/>
      <c r="B123" s="9"/>
      <c r="C123" s="10"/>
      <c r="D123" s="10"/>
      <c r="E123" s="13"/>
      <c r="F123" s="11"/>
      <c r="G123" s="11"/>
      <c r="H123" s="12"/>
      <c r="I123" s="12"/>
      <c r="J123" s="9"/>
      <c r="K123" s="12"/>
      <c r="L123" s="12"/>
      <c r="Z123" s="10"/>
      <c r="AA123" s="10"/>
      <c r="AB123" s="10"/>
      <c r="AC123" s="10"/>
      <c r="AD123" s="10"/>
      <c r="AE123" s="13"/>
      <c r="AF123" s="10"/>
      <c r="AG123" s="10"/>
      <c r="AV123" s="10"/>
      <c r="AW123" s="10"/>
      <c r="AX123" s="10"/>
      <c r="AY123" s="10"/>
      <c r="AZ123" s="10"/>
      <c r="BA123" s="13"/>
      <c r="BB123" s="10"/>
      <c r="BC123" s="10"/>
    </row>
    <row r="124" spans="1:55" ht="14.25" customHeight="1">
      <c r="A124" s="10"/>
      <c r="B124" s="9"/>
      <c r="C124" s="10"/>
      <c r="D124" s="10"/>
      <c r="E124" s="13"/>
      <c r="F124" s="11"/>
      <c r="G124" s="11"/>
      <c r="H124" s="12"/>
      <c r="I124" s="12"/>
      <c r="J124" s="9"/>
      <c r="K124" s="12"/>
      <c r="L124" s="12"/>
      <c r="Z124" s="10"/>
      <c r="AA124" s="10"/>
      <c r="AB124" s="10"/>
      <c r="AC124" s="10"/>
      <c r="AD124" s="10"/>
      <c r="AE124" s="13"/>
      <c r="AF124" s="10"/>
      <c r="AG124" s="10"/>
      <c r="AV124" s="10"/>
      <c r="AW124" s="10"/>
      <c r="AX124" s="10"/>
      <c r="AY124" s="10"/>
      <c r="AZ124" s="10"/>
      <c r="BA124" s="13"/>
      <c r="BB124" s="10"/>
      <c r="BC124" s="10"/>
    </row>
    <row r="125" spans="1:55" ht="14.25" customHeight="1">
      <c r="A125" s="10"/>
      <c r="B125" s="9"/>
      <c r="C125" s="10"/>
      <c r="D125" s="10"/>
      <c r="E125" s="13"/>
      <c r="F125" s="11"/>
      <c r="G125" s="11"/>
      <c r="H125" s="12"/>
      <c r="I125" s="12"/>
      <c r="J125" s="9"/>
      <c r="K125" s="12"/>
      <c r="L125" s="12"/>
      <c r="Z125" s="10"/>
      <c r="AA125" s="10"/>
      <c r="AB125" s="10"/>
      <c r="AC125" s="10"/>
      <c r="AD125" s="10"/>
      <c r="AE125" s="13"/>
      <c r="AF125" s="10"/>
      <c r="AG125" s="10"/>
      <c r="AV125" s="10"/>
      <c r="AW125" s="10"/>
      <c r="AX125" s="10"/>
      <c r="AY125" s="10"/>
      <c r="AZ125" s="10"/>
      <c r="BA125" s="13"/>
      <c r="BB125" s="10"/>
      <c r="BC125" s="10"/>
    </row>
    <row r="126" spans="1:55" ht="14.25" customHeight="1">
      <c r="A126" s="10"/>
      <c r="B126" s="9"/>
      <c r="C126" s="10"/>
      <c r="D126" s="10"/>
      <c r="E126" s="13"/>
      <c r="F126" s="11"/>
      <c r="G126" s="11"/>
      <c r="H126" s="12"/>
      <c r="I126" s="12"/>
      <c r="J126" s="9"/>
      <c r="K126" s="12"/>
      <c r="L126" s="12"/>
      <c r="Z126" s="10"/>
      <c r="AA126" s="10"/>
      <c r="AB126" s="10"/>
      <c r="AC126" s="10"/>
      <c r="AD126" s="10"/>
      <c r="AE126" s="13"/>
      <c r="AF126" s="10"/>
      <c r="AG126" s="10"/>
      <c r="AV126" s="10"/>
      <c r="AW126" s="10"/>
      <c r="AX126" s="10"/>
      <c r="AY126" s="10"/>
      <c r="AZ126" s="10"/>
      <c r="BA126" s="13"/>
      <c r="BB126" s="10"/>
      <c r="BC126" s="10"/>
    </row>
    <row r="127" spans="1:55" ht="14.25" customHeight="1">
      <c r="A127" s="10"/>
      <c r="B127" s="9"/>
      <c r="C127" s="10"/>
      <c r="D127" s="10"/>
      <c r="E127" s="13"/>
      <c r="F127" s="11"/>
      <c r="G127" s="11"/>
      <c r="H127" s="12"/>
      <c r="I127" s="12"/>
      <c r="J127" s="9"/>
      <c r="K127" s="12"/>
      <c r="L127" s="12"/>
      <c r="Z127" s="10"/>
      <c r="AA127" s="10"/>
      <c r="AB127" s="10"/>
      <c r="AC127" s="10"/>
      <c r="AD127" s="10"/>
      <c r="AE127" s="13"/>
      <c r="AF127" s="10"/>
      <c r="AG127" s="10"/>
      <c r="AV127" s="10"/>
      <c r="AW127" s="10"/>
      <c r="AX127" s="10"/>
      <c r="AY127" s="10"/>
      <c r="AZ127" s="10"/>
      <c r="BA127" s="13"/>
      <c r="BB127" s="10"/>
      <c r="BC127" s="10"/>
    </row>
    <row r="128" spans="1:55" ht="14.25" customHeight="1">
      <c r="A128" s="10"/>
      <c r="B128" s="9"/>
      <c r="C128" s="10"/>
      <c r="D128" s="10"/>
      <c r="E128" s="13"/>
      <c r="F128" s="11"/>
      <c r="G128" s="11"/>
      <c r="H128" s="12"/>
      <c r="I128" s="12"/>
      <c r="J128" s="9"/>
      <c r="K128" s="12"/>
      <c r="L128" s="12"/>
      <c r="Z128" s="10"/>
      <c r="AA128" s="10"/>
      <c r="AB128" s="10"/>
      <c r="AC128" s="10"/>
      <c r="AD128" s="10"/>
      <c r="AE128" s="13"/>
      <c r="AF128" s="10"/>
      <c r="AG128" s="10"/>
      <c r="AV128" s="10"/>
      <c r="AW128" s="10"/>
      <c r="AX128" s="10"/>
      <c r="AY128" s="10"/>
      <c r="AZ128" s="10"/>
      <c r="BA128" s="13"/>
      <c r="BB128" s="10"/>
      <c r="BC128" s="10"/>
    </row>
    <row r="129" spans="1:55" ht="14.25" customHeight="1">
      <c r="A129" s="10"/>
      <c r="B129" s="9"/>
      <c r="C129" s="10"/>
      <c r="D129" s="10"/>
      <c r="E129" s="13"/>
      <c r="F129" s="11"/>
      <c r="G129" s="11"/>
      <c r="H129" s="12"/>
      <c r="I129" s="12"/>
      <c r="J129" s="9"/>
      <c r="K129" s="12"/>
      <c r="L129" s="12"/>
      <c r="Z129" s="10"/>
      <c r="AA129" s="10"/>
      <c r="AB129" s="10"/>
      <c r="AC129" s="10"/>
      <c r="AD129" s="10"/>
      <c r="AE129" s="13"/>
      <c r="AF129" s="10"/>
      <c r="AG129" s="10"/>
      <c r="AV129" s="10"/>
      <c r="AW129" s="10"/>
      <c r="AX129" s="10"/>
      <c r="AY129" s="10"/>
      <c r="AZ129" s="10"/>
      <c r="BA129" s="13"/>
      <c r="BB129" s="10"/>
      <c r="BC129" s="10"/>
    </row>
    <row r="130" spans="1:55" ht="14.25" customHeight="1">
      <c r="A130" s="10"/>
      <c r="B130" s="9"/>
      <c r="C130" s="10"/>
      <c r="D130" s="10"/>
      <c r="E130" s="13"/>
      <c r="F130" s="11"/>
      <c r="G130" s="11"/>
      <c r="H130" s="12"/>
      <c r="I130" s="12"/>
      <c r="J130" s="9"/>
      <c r="K130" s="12"/>
      <c r="L130" s="12"/>
      <c r="Z130" s="10"/>
      <c r="AA130" s="10"/>
      <c r="AB130" s="10"/>
      <c r="AC130" s="10"/>
      <c r="AD130" s="10"/>
      <c r="AE130" s="13"/>
      <c r="AF130" s="10"/>
      <c r="AG130" s="10"/>
      <c r="AV130" s="10"/>
      <c r="AW130" s="10"/>
      <c r="AX130" s="10"/>
      <c r="AY130" s="10"/>
      <c r="AZ130" s="10"/>
      <c r="BA130" s="13"/>
      <c r="BB130" s="10"/>
      <c r="BC130" s="10"/>
    </row>
    <row r="131" spans="1:55" ht="14.25" customHeight="1">
      <c r="A131" s="10"/>
      <c r="B131" s="9"/>
      <c r="C131" s="10"/>
      <c r="D131" s="10"/>
      <c r="E131" s="13"/>
      <c r="F131" s="11"/>
      <c r="G131" s="11"/>
      <c r="H131" s="12"/>
      <c r="I131" s="12"/>
      <c r="J131" s="9"/>
      <c r="K131" s="12"/>
      <c r="L131" s="12"/>
      <c r="Z131" s="10"/>
      <c r="AA131" s="10"/>
      <c r="AB131" s="10"/>
      <c r="AC131" s="10"/>
      <c r="AD131" s="10"/>
      <c r="AE131" s="13"/>
      <c r="AF131" s="10"/>
      <c r="AG131" s="10"/>
      <c r="AV131" s="10"/>
      <c r="AW131" s="10"/>
      <c r="AX131" s="10"/>
      <c r="AY131" s="10"/>
      <c r="AZ131" s="10"/>
      <c r="BA131" s="13"/>
      <c r="BB131" s="10"/>
      <c r="BC131" s="10"/>
    </row>
    <row r="132" spans="1:55" ht="14.25" customHeight="1">
      <c r="A132" s="10"/>
      <c r="B132" s="9"/>
      <c r="C132" s="10"/>
      <c r="D132" s="10"/>
      <c r="E132" s="13"/>
      <c r="F132" s="11"/>
      <c r="G132" s="11"/>
      <c r="H132" s="12"/>
      <c r="I132" s="12"/>
      <c r="J132" s="9"/>
      <c r="K132" s="12"/>
      <c r="L132" s="12"/>
      <c r="Z132" s="10"/>
      <c r="AA132" s="10"/>
      <c r="AB132" s="10"/>
      <c r="AC132" s="10"/>
      <c r="AD132" s="10"/>
      <c r="AE132" s="13"/>
      <c r="AF132" s="10"/>
      <c r="AG132" s="10"/>
      <c r="AV132" s="10"/>
      <c r="AW132" s="10"/>
      <c r="AX132" s="10"/>
      <c r="AY132" s="10"/>
      <c r="AZ132" s="10"/>
      <c r="BA132" s="13"/>
      <c r="BB132" s="10"/>
      <c r="BC132" s="10"/>
    </row>
    <row r="133" spans="1:55" ht="14.25" customHeight="1">
      <c r="A133" s="10"/>
      <c r="B133" s="9"/>
      <c r="C133" s="10"/>
      <c r="D133" s="10"/>
      <c r="E133" s="13"/>
      <c r="F133" s="11"/>
      <c r="G133" s="11"/>
      <c r="H133" s="12"/>
      <c r="I133" s="12"/>
      <c r="J133" s="9"/>
      <c r="K133" s="12"/>
      <c r="L133" s="12"/>
      <c r="Z133" s="10"/>
      <c r="AA133" s="10"/>
      <c r="AB133" s="10"/>
      <c r="AC133" s="10"/>
      <c r="AD133" s="10"/>
      <c r="AE133" s="13"/>
      <c r="AF133" s="10"/>
      <c r="AG133" s="10"/>
      <c r="AV133" s="10"/>
      <c r="AW133" s="10"/>
      <c r="AX133" s="10"/>
      <c r="AY133" s="10"/>
      <c r="AZ133" s="10"/>
      <c r="BA133" s="13"/>
      <c r="BB133" s="10"/>
      <c r="BC133" s="10"/>
    </row>
    <row r="134" spans="1:55" ht="14.25" customHeight="1">
      <c r="A134" s="10"/>
      <c r="B134" s="9"/>
      <c r="C134" s="10"/>
      <c r="D134" s="10"/>
      <c r="E134" s="13"/>
      <c r="F134" s="11"/>
      <c r="G134" s="11"/>
      <c r="H134" s="12"/>
      <c r="I134" s="12"/>
      <c r="J134" s="9"/>
      <c r="K134" s="12"/>
      <c r="L134" s="12"/>
      <c r="Z134" s="10"/>
      <c r="AA134" s="10"/>
      <c r="AB134" s="10"/>
      <c r="AC134" s="10"/>
      <c r="AD134" s="10"/>
      <c r="AE134" s="13"/>
      <c r="AF134" s="10"/>
      <c r="AG134" s="10"/>
      <c r="AV134" s="10"/>
      <c r="AW134" s="10"/>
      <c r="AX134" s="10"/>
      <c r="AY134" s="10"/>
      <c r="AZ134" s="10"/>
      <c r="BA134" s="13"/>
      <c r="BB134" s="10"/>
      <c r="BC134" s="10"/>
    </row>
    <row r="135" spans="1:55" ht="14.25" customHeight="1">
      <c r="A135" s="10"/>
      <c r="B135" s="9"/>
      <c r="C135" s="10"/>
      <c r="D135" s="10"/>
      <c r="E135" s="13"/>
      <c r="F135" s="11"/>
      <c r="G135" s="11"/>
      <c r="H135" s="12"/>
      <c r="I135" s="12"/>
      <c r="J135" s="9"/>
      <c r="K135" s="12"/>
      <c r="L135" s="12"/>
      <c r="Z135" s="10"/>
      <c r="AA135" s="10"/>
      <c r="AB135" s="10"/>
      <c r="AC135" s="10"/>
      <c r="AD135" s="10"/>
      <c r="AE135" s="13"/>
      <c r="AF135" s="10"/>
      <c r="AG135" s="10"/>
      <c r="AV135" s="10"/>
      <c r="AW135" s="10"/>
      <c r="AX135" s="10"/>
      <c r="AY135" s="10"/>
      <c r="AZ135" s="10"/>
      <c r="BA135" s="13"/>
      <c r="BB135" s="10"/>
      <c r="BC135" s="10"/>
    </row>
    <row r="136" spans="1:55" ht="14.25" customHeight="1">
      <c r="A136" s="10"/>
      <c r="B136" s="9"/>
      <c r="C136" s="10"/>
      <c r="D136" s="10"/>
      <c r="E136" s="13"/>
      <c r="F136" s="11"/>
      <c r="G136" s="11"/>
      <c r="H136" s="12"/>
      <c r="I136" s="12"/>
      <c r="J136" s="9"/>
      <c r="K136" s="12"/>
      <c r="L136" s="12"/>
      <c r="Z136" s="10"/>
      <c r="AA136" s="10"/>
      <c r="AB136" s="10"/>
      <c r="AC136" s="10"/>
      <c r="AD136" s="10"/>
      <c r="AE136" s="13"/>
      <c r="AF136" s="10"/>
      <c r="AG136" s="10"/>
      <c r="AV136" s="10"/>
      <c r="AW136" s="10"/>
      <c r="AX136" s="10"/>
      <c r="AY136" s="10"/>
      <c r="AZ136" s="10"/>
      <c r="BA136" s="13"/>
      <c r="BB136" s="10"/>
      <c r="BC136" s="10"/>
    </row>
    <row r="137" spans="1:55" ht="14.25" customHeight="1">
      <c r="A137" s="10"/>
      <c r="B137" s="9"/>
      <c r="C137" s="10"/>
      <c r="D137" s="10"/>
      <c r="E137" s="13"/>
      <c r="F137" s="11"/>
      <c r="G137" s="11"/>
      <c r="H137" s="12"/>
      <c r="I137" s="12"/>
      <c r="J137" s="9"/>
      <c r="K137" s="12"/>
      <c r="L137" s="12"/>
      <c r="Z137" s="10"/>
      <c r="AA137" s="10"/>
      <c r="AB137" s="10"/>
      <c r="AC137" s="10"/>
      <c r="AD137" s="10"/>
      <c r="AE137" s="13"/>
      <c r="AF137" s="10"/>
      <c r="AG137" s="10"/>
      <c r="AV137" s="10"/>
      <c r="AW137" s="10"/>
      <c r="AX137" s="10"/>
      <c r="AY137" s="10"/>
      <c r="AZ137" s="10"/>
      <c r="BA137" s="13"/>
      <c r="BB137" s="10"/>
      <c r="BC137" s="10"/>
    </row>
    <row r="138" spans="1:55" ht="14.25" customHeight="1">
      <c r="A138" s="10"/>
      <c r="B138" s="9"/>
      <c r="C138" s="10"/>
      <c r="D138" s="10"/>
      <c r="E138" s="13"/>
      <c r="F138" s="11"/>
      <c r="G138" s="11"/>
      <c r="H138" s="12"/>
      <c r="I138" s="12"/>
      <c r="J138" s="9"/>
      <c r="K138" s="12"/>
      <c r="L138" s="12"/>
      <c r="Z138" s="10"/>
      <c r="AA138" s="10"/>
      <c r="AB138" s="10"/>
      <c r="AC138" s="10"/>
      <c r="AD138" s="10"/>
      <c r="AE138" s="13"/>
      <c r="AF138" s="10"/>
      <c r="AG138" s="10"/>
      <c r="AV138" s="10"/>
      <c r="AW138" s="10"/>
      <c r="AX138" s="10"/>
      <c r="AY138" s="10"/>
      <c r="AZ138" s="10"/>
      <c r="BA138" s="13"/>
      <c r="BB138" s="10"/>
      <c r="BC138" s="10"/>
    </row>
    <row r="139" spans="1:55" ht="14.25" customHeight="1">
      <c r="A139" s="10"/>
      <c r="B139" s="9"/>
      <c r="C139" s="10"/>
      <c r="D139" s="10"/>
      <c r="E139" s="13"/>
      <c r="F139" s="11"/>
      <c r="G139" s="11"/>
      <c r="H139" s="12"/>
      <c r="I139" s="12"/>
      <c r="J139" s="9"/>
      <c r="K139" s="12"/>
      <c r="L139" s="12"/>
      <c r="Z139" s="10"/>
      <c r="AA139" s="10"/>
      <c r="AB139" s="10"/>
      <c r="AC139" s="10"/>
      <c r="AD139" s="10"/>
      <c r="AE139" s="13"/>
      <c r="AF139" s="10"/>
      <c r="AG139" s="10"/>
      <c r="AV139" s="10"/>
      <c r="AW139" s="10"/>
      <c r="AX139" s="10"/>
      <c r="AY139" s="10"/>
      <c r="AZ139" s="10"/>
      <c r="BA139" s="13"/>
      <c r="BB139" s="10"/>
      <c r="BC139" s="10"/>
    </row>
    <row r="140" spans="1:55" ht="14.25" customHeight="1">
      <c r="A140" s="10"/>
      <c r="B140" s="9"/>
      <c r="C140" s="10"/>
      <c r="D140" s="10"/>
      <c r="E140" s="13"/>
      <c r="F140" s="11"/>
      <c r="G140" s="11"/>
      <c r="H140" s="12"/>
      <c r="I140" s="12"/>
      <c r="J140" s="9"/>
      <c r="K140" s="12"/>
      <c r="L140" s="12"/>
      <c r="Z140" s="10"/>
      <c r="AA140" s="10"/>
      <c r="AB140" s="10"/>
      <c r="AC140" s="10"/>
      <c r="AD140" s="10"/>
      <c r="AE140" s="13"/>
      <c r="AF140" s="10"/>
      <c r="AG140" s="10"/>
      <c r="AV140" s="10"/>
      <c r="AW140" s="10"/>
      <c r="AX140" s="10"/>
      <c r="AY140" s="10"/>
      <c r="AZ140" s="10"/>
      <c r="BA140" s="13"/>
      <c r="BB140" s="10"/>
      <c r="BC140" s="10"/>
    </row>
    <row r="141" spans="1:55" ht="14.25" customHeight="1">
      <c r="A141" s="10"/>
      <c r="B141" s="9"/>
      <c r="C141" s="10"/>
      <c r="D141" s="10"/>
      <c r="E141" s="13"/>
      <c r="F141" s="11"/>
      <c r="G141" s="11"/>
      <c r="H141" s="12"/>
      <c r="I141" s="12"/>
      <c r="J141" s="9"/>
      <c r="K141" s="12"/>
      <c r="L141" s="12"/>
      <c r="Z141" s="10"/>
      <c r="AA141" s="10"/>
      <c r="AB141" s="10"/>
      <c r="AC141" s="10"/>
      <c r="AD141" s="10"/>
      <c r="AE141" s="13"/>
      <c r="AF141" s="10"/>
      <c r="AG141" s="10"/>
      <c r="AV141" s="10"/>
      <c r="AW141" s="10"/>
      <c r="AX141" s="10"/>
      <c r="AY141" s="10"/>
      <c r="AZ141" s="10"/>
      <c r="BA141" s="13"/>
      <c r="BB141" s="10"/>
      <c r="BC141" s="10"/>
    </row>
    <row r="142" spans="1:55" ht="14.25" customHeight="1">
      <c r="A142" s="10"/>
      <c r="B142" s="9"/>
      <c r="C142" s="10"/>
      <c r="D142" s="10"/>
      <c r="E142" s="13"/>
      <c r="F142" s="11"/>
      <c r="G142" s="11"/>
      <c r="H142" s="12"/>
      <c r="I142" s="12"/>
      <c r="J142" s="9"/>
      <c r="K142" s="12"/>
      <c r="L142" s="12"/>
      <c r="Z142" s="10"/>
      <c r="AA142" s="10"/>
      <c r="AB142" s="10"/>
      <c r="AC142" s="10"/>
      <c r="AD142" s="10"/>
      <c r="AE142" s="13"/>
      <c r="AF142" s="10"/>
      <c r="AG142" s="10"/>
      <c r="AV142" s="10"/>
      <c r="AW142" s="10"/>
      <c r="AX142" s="10"/>
      <c r="AY142" s="10"/>
      <c r="AZ142" s="10"/>
      <c r="BA142" s="13"/>
      <c r="BB142" s="10"/>
      <c r="BC142" s="10"/>
    </row>
    <row r="143" spans="1:55" ht="14.25" customHeight="1">
      <c r="A143" s="10"/>
      <c r="B143" s="9"/>
      <c r="C143" s="10"/>
      <c r="D143" s="10"/>
      <c r="E143" s="13"/>
      <c r="F143" s="11"/>
      <c r="G143" s="11"/>
      <c r="H143" s="12"/>
      <c r="I143" s="12"/>
      <c r="J143" s="9"/>
      <c r="K143" s="12"/>
      <c r="L143" s="12"/>
      <c r="Z143" s="10"/>
      <c r="AA143" s="10"/>
      <c r="AB143" s="10"/>
      <c r="AC143" s="10"/>
      <c r="AD143" s="10"/>
      <c r="AE143" s="13"/>
      <c r="AF143" s="10"/>
      <c r="AG143" s="10"/>
      <c r="AV143" s="10"/>
      <c r="AW143" s="10"/>
      <c r="AX143" s="10"/>
      <c r="AY143" s="10"/>
      <c r="AZ143" s="10"/>
      <c r="BA143" s="13"/>
      <c r="BB143" s="10"/>
      <c r="BC143" s="10"/>
    </row>
    <row r="144" spans="1:55" ht="14.25" customHeight="1">
      <c r="A144" s="10"/>
      <c r="B144" s="9"/>
      <c r="C144" s="10"/>
      <c r="D144" s="10"/>
      <c r="E144" s="13"/>
      <c r="F144" s="11"/>
      <c r="G144" s="11"/>
      <c r="H144" s="12"/>
      <c r="I144" s="12"/>
      <c r="J144" s="9"/>
      <c r="K144" s="12"/>
      <c r="L144" s="12"/>
      <c r="Z144" s="10"/>
      <c r="AA144" s="10"/>
      <c r="AB144" s="10"/>
      <c r="AC144" s="10"/>
      <c r="AD144" s="10"/>
      <c r="AE144" s="13"/>
      <c r="AF144" s="10"/>
      <c r="AG144" s="10"/>
      <c r="AV144" s="10"/>
      <c r="AW144" s="10"/>
      <c r="AX144" s="10"/>
      <c r="AY144" s="10"/>
      <c r="AZ144" s="10"/>
      <c r="BA144" s="13"/>
      <c r="BB144" s="10"/>
      <c r="BC144" s="10"/>
    </row>
    <row r="145" spans="1:55" ht="14.25" customHeight="1">
      <c r="A145" s="10"/>
      <c r="B145" s="9"/>
      <c r="C145" s="10"/>
      <c r="D145" s="10"/>
      <c r="E145" s="13"/>
      <c r="F145" s="11"/>
      <c r="G145" s="11"/>
      <c r="H145" s="12"/>
      <c r="I145" s="12"/>
      <c r="J145" s="9"/>
      <c r="K145" s="12"/>
      <c r="L145" s="12"/>
      <c r="Z145" s="10"/>
      <c r="AA145" s="10"/>
      <c r="AB145" s="10"/>
      <c r="AC145" s="10"/>
      <c r="AD145" s="10"/>
      <c r="AE145" s="13"/>
      <c r="AF145" s="10"/>
      <c r="AG145" s="10"/>
      <c r="AV145" s="10"/>
      <c r="AW145" s="10"/>
      <c r="AX145" s="10"/>
      <c r="AY145" s="10"/>
      <c r="AZ145" s="10"/>
      <c r="BA145" s="13"/>
      <c r="BB145" s="10"/>
      <c r="BC145" s="10"/>
    </row>
    <row r="146" spans="1:55" ht="14.25" customHeight="1">
      <c r="A146" s="10"/>
      <c r="B146" s="9"/>
      <c r="C146" s="10"/>
      <c r="D146" s="10"/>
      <c r="E146" s="13"/>
      <c r="F146" s="11"/>
      <c r="G146" s="11"/>
      <c r="H146" s="12"/>
      <c r="I146" s="12"/>
      <c r="J146" s="9"/>
      <c r="K146" s="12"/>
      <c r="L146" s="12"/>
      <c r="Z146" s="10"/>
      <c r="AA146" s="10"/>
      <c r="AB146" s="10"/>
      <c r="AC146" s="10"/>
      <c r="AD146" s="10"/>
      <c r="AE146" s="13"/>
      <c r="AF146" s="10"/>
      <c r="AG146" s="10"/>
      <c r="AV146" s="10"/>
      <c r="AW146" s="10"/>
      <c r="AX146" s="10"/>
      <c r="AY146" s="10"/>
      <c r="AZ146" s="10"/>
      <c r="BA146" s="13"/>
      <c r="BB146" s="10"/>
      <c r="BC146" s="10"/>
    </row>
    <row r="147" spans="1:55" ht="14.25" customHeight="1">
      <c r="A147" s="10"/>
      <c r="B147" s="9"/>
      <c r="C147" s="10"/>
      <c r="D147" s="10"/>
      <c r="E147" s="13"/>
      <c r="F147" s="11"/>
      <c r="G147" s="11"/>
      <c r="H147" s="12"/>
      <c r="I147" s="12"/>
      <c r="J147" s="9"/>
      <c r="K147" s="12"/>
      <c r="L147" s="12"/>
      <c r="Z147" s="10"/>
      <c r="AA147" s="10"/>
      <c r="AB147" s="10"/>
      <c r="AC147" s="10"/>
      <c r="AD147" s="10"/>
      <c r="AE147" s="13"/>
      <c r="AF147" s="10"/>
      <c r="AG147" s="10"/>
      <c r="AV147" s="10"/>
      <c r="AW147" s="10"/>
      <c r="AX147" s="10"/>
      <c r="AY147" s="10"/>
      <c r="AZ147" s="10"/>
      <c r="BA147" s="13"/>
      <c r="BB147" s="10"/>
      <c r="BC147" s="10"/>
    </row>
    <row r="148" spans="1:55" ht="14.25" customHeight="1">
      <c r="A148" s="10"/>
      <c r="B148" s="9"/>
      <c r="C148" s="10"/>
      <c r="D148" s="10"/>
      <c r="E148" s="13"/>
      <c r="F148" s="11"/>
      <c r="G148" s="11"/>
      <c r="H148" s="12"/>
      <c r="I148" s="12"/>
      <c r="J148" s="9"/>
      <c r="K148" s="12"/>
      <c r="L148" s="12"/>
      <c r="Z148" s="10"/>
      <c r="AA148" s="10"/>
      <c r="AB148" s="10"/>
      <c r="AC148" s="10"/>
      <c r="AD148" s="10"/>
      <c r="AE148" s="13"/>
      <c r="AF148" s="10"/>
      <c r="AG148" s="10"/>
      <c r="AV148" s="10"/>
      <c r="AW148" s="10"/>
      <c r="AX148" s="10"/>
      <c r="AY148" s="10"/>
      <c r="AZ148" s="10"/>
      <c r="BA148" s="13"/>
      <c r="BB148" s="10"/>
      <c r="BC148" s="10"/>
    </row>
    <row r="149" spans="1:55" ht="14.25" customHeight="1">
      <c r="A149" s="10"/>
      <c r="B149" s="9"/>
      <c r="C149" s="10"/>
      <c r="D149" s="10"/>
      <c r="E149" s="13"/>
      <c r="F149" s="11"/>
      <c r="G149" s="11"/>
      <c r="H149" s="12"/>
      <c r="I149" s="12"/>
      <c r="J149" s="9"/>
      <c r="K149" s="12"/>
      <c r="L149" s="12"/>
      <c r="Z149" s="10"/>
      <c r="AA149" s="10"/>
      <c r="AB149" s="10"/>
      <c r="AC149" s="10"/>
      <c r="AD149" s="10"/>
      <c r="AE149" s="13"/>
      <c r="AF149" s="10"/>
      <c r="AG149" s="10"/>
      <c r="AV149" s="10"/>
      <c r="AW149" s="10"/>
      <c r="AX149" s="10"/>
      <c r="AY149" s="10"/>
      <c r="AZ149" s="10"/>
      <c r="BA149" s="13"/>
      <c r="BB149" s="10"/>
      <c r="BC149" s="10"/>
    </row>
    <row r="150" spans="1:55" ht="14.25" customHeight="1">
      <c r="A150" s="10"/>
      <c r="B150" s="9"/>
      <c r="C150" s="10"/>
      <c r="D150" s="10"/>
      <c r="E150" s="13"/>
      <c r="F150" s="11"/>
      <c r="G150" s="11"/>
      <c r="H150" s="12"/>
      <c r="I150" s="12"/>
      <c r="J150" s="9"/>
      <c r="K150" s="12"/>
      <c r="L150" s="12"/>
      <c r="Z150" s="10"/>
      <c r="AA150" s="10"/>
      <c r="AB150" s="10"/>
      <c r="AC150" s="10"/>
      <c r="AD150" s="10"/>
      <c r="AE150" s="13"/>
      <c r="AF150" s="10"/>
      <c r="AG150" s="10"/>
      <c r="AV150" s="10"/>
      <c r="AW150" s="10"/>
      <c r="AX150" s="10"/>
      <c r="AY150" s="10"/>
      <c r="AZ150" s="10"/>
      <c r="BA150" s="13"/>
      <c r="BB150" s="10"/>
      <c r="BC150" s="10"/>
    </row>
    <row r="151" spans="1:55" ht="14.25" customHeight="1">
      <c r="A151" s="10"/>
      <c r="B151" s="9"/>
      <c r="C151" s="10"/>
      <c r="D151" s="10"/>
      <c r="E151" s="13"/>
      <c r="F151" s="11"/>
      <c r="G151" s="11"/>
      <c r="H151" s="12"/>
      <c r="I151" s="12"/>
      <c r="J151" s="9"/>
      <c r="K151" s="12"/>
      <c r="L151" s="12"/>
      <c r="Z151" s="10"/>
      <c r="AA151" s="10"/>
      <c r="AB151" s="10"/>
      <c r="AC151" s="10"/>
      <c r="AD151" s="10"/>
      <c r="AE151" s="13"/>
      <c r="AF151" s="10"/>
      <c r="AG151" s="10"/>
      <c r="AV151" s="10"/>
      <c r="AW151" s="10"/>
      <c r="AX151" s="10"/>
      <c r="AY151" s="10"/>
      <c r="AZ151" s="10"/>
      <c r="BA151" s="13"/>
      <c r="BB151" s="10"/>
      <c r="BC151" s="10"/>
    </row>
    <row r="152" spans="1:55" ht="14.25" customHeight="1">
      <c r="A152" s="10"/>
      <c r="B152" s="9"/>
      <c r="C152" s="10"/>
      <c r="D152" s="10"/>
      <c r="E152" s="13"/>
      <c r="F152" s="11"/>
      <c r="G152" s="11"/>
      <c r="H152" s="12"/>
      <c r="I152" s="12"/>
      <c r="J152" s="9"/>
      <c r="K152" s="12"/>
      <c r="L152" s="12"/>
      <c r="Z152" s="10"/>
      <c r="AA152" s="10"/>
      <c r="AB152" s="10"/>
      <c r="AC152" s="10"/>
      <c r="AD152" s="10"/>
      <c r="AE152" s="13"/>
      <c r="AF152" s="10"/>
      <c r="AG152" s="10"/>
      <c r="AV152" s="10"/>
      <c r="AW152" s="10"/>
      <c r="AX152" s="10"/>
      <c r="AY152" s="10"/>
      <c r="AZ152" s="10"/>
      <c r="BA152" s="13"/>
      <c r="BB152" s="10"/>
      <c r="BC152" s="10"/>
    </row>
    <row r="153" spans="1:55" ht="14.25" customHeight="1">
      <c r="A153" s="10"/>
      <c r="B153" s="9"/>
      <c r="C153" s="10"/>
      <c r="D153" s="10"/>
      <c r="E153" s="13"/>
      <c r="F153" s="11"/>
      <c r="G153" s="11"/>
      <c r="H153" s="12"/>
      <c r="I153" s="12"/>
      <c r="J153" s="9"/>
      <c r="K153" s="12"/>
      <c r="L153" s="12"/>
      <c r="Z153" s="10"/>
      <c r="AA153" s="10"/>
      <c r="AB153" s="10"/>
      <c r="AC153" s="10"/>
      <c r="AD153" s="10"/>
      <c r="AE153" s="13"/>
      <c r="AF153" s="10"/>
      <c r="AG153" s="10"/>
      <c r="AV153" s="10"/>
      <c r="AW153" s="10"/>
      <c r="AX153" s="10"/>
      <c r="AY153" s="10"/>
      <c r="AZ153" s="10"/>
      <c r="BA153" s="13"/>
      <c r="BB153" s="10"/>
      <c r="BC153" s="10"/>
    </row>
    <row r="154" spans="1:55" ht="14.25" customHeight="1">
      <c r="A154" s="10"/>
      <c r="B154" s="9"/>
      <c r="C154" s="10"/>
      <c r="D154" s="10"/>
      <c r="E154" s="13"/>
      <c r="F154" s="11"/>
      <c r="G154" s="11"/>
      <c r="H154" s="12"/>
      <c r="I154" s="12"/>
      <c r="J154" s="9"/>
      <c r="K154" s="12"/>
      <c r="L154" s="12"/>
      <c r="Z154" s="10"/>
      <c r="AA154" s="10"/>
      <c r="AB154" s="10"/>
      <c r="AC154" s="10"/>
      <c r="AD154" s="10"/>
      <c r="AE154" s="13"/>
      <c r="AF154" s="10"/>
      <c r="AG154" s="10"/>
      <c r="AV154" s="10"/>
      <c r="AW154" s="10"/>
      <c r="AX154" s="10"/>
      <c r="AY154" s="10"/>
      <c r="AZ154" s="10"/>
      <c r="BA154" s="13"/>
      <c r="BB154" s="10"/>
      <c r="BC154" s="10"/>
    </row>
    <row r="155" spans="1:55" ht="14.25" customHeight="1">
      <c r="A155" s="10"/>
      <c r="B155" s="9"/>
      <c r="C155" s="10"/>
      <c r="D155" s="10"/>
      <c r="E155" s="13"/>
      <c r="F155" s="11"/>
      <c r="G155" s="11"/>
      <c r="H155" s="12"/>
      <c r="I155" s="12"/>
      <c r="J155" s="9"/>
      <c r="K155" s="12"/>
      <c r="L155" s="12"/>
      <c r="Z155" s="10"/>
      <c r="AA155" s="10"/>
      <c r="AB155" s="10"/>
      <c r="AC155" s="10"/>
      <c r="AD155" s="10"/>
      <c r="AE155" s="13"/>
      <c r="AF155" s="10"/>
      <c r="AG155" s="10"/>
      <c r="AV155" s="10"/>
      <c r="AW155" s="10"/>
      <c r="AX155" s="10"/>
      <c r="AY155" s="10"/>
      <c r="AZ155" s="10"/>
      <c r="BA155" s="13"/>
      <c r="BB155" s="10"/>
      <c r="BC155" s="10"/>
    </row>
    <row r="156" spans="1:55" ht="14.25" customHeight="1">
      <c r="A156" s="10"/>
      <c r="B156" s="9"/>
      <c r="C156" s="10"/>
      <c r="D156" s="10"/>
      <c r="E156" s="13"/>
      <c r="F156" s="11"/>
      <c r="G156" s="11"/>
      <c r="H156" s="12"/>
      <c r="I156" s="12"/>
      <c r="J156" s="9"/>
      <c r="K156" s="12"/>
      <c r="L156" s="12"/>
      <c r="Z156" s="10"/>
      <c r="AA156" s="10"/>
      <c r="AB156" s="10"/>
      <c r="AC156" s="10"/>
      <c r="AD156" s="10"/>
      <c r="AE156" s="13"/>
      <c r="AF156" s="10"/>
      <c r="AG156" s="10"/>
      <c r="AV156" s="10"/>
      <c r="AW156" s="10"/>
      <c r="AX156" s="10"/>
      <c r="AY156" s="10"/>
      <c r="AZ156" s="10"/>
      <c r="BA156" s="13"/>
      <c r="BB156" s="10"/>
      <c r="BC156" s="10"/>
    </row>
    <row r="157" spans="1:55" ht="14.25" customHeight="1">
      <c r="A157" s="10"/>
      <c r="B157" s="9"/>
      <c r="C157" s="10"/>
      <c r="D157" s="10"/>
      <c r="E157" s="13"/>
      <c r="F157" s="11"/>
      <c r="G157" s="11"/>
      <c r="H157" s="12"/>
      <c r="I157" s="12"/>
      <c r="J157" s="9"/>
      <c r="K157" s="12"/>
      <c r="L157" s="12"/>
      <c r="Z157" s="10"/>
      <c r="AA157" s="10"/>
      <c r="AB157" s="10"/>
      <c r="AC157" s="10"/>
      <c r="AD157" s="10"/>
      <c r="AE157" s="13"/>
      <c r="AF157" s="10"/>
      <c r="AG157" s="10"/>
      <c r="AV157" s="10"/>
      <c r="AW157" s="10"/>
      <c r="AX157" s="10"/>
      <c r="AY157" s="10"/>
      <c r="AZ157" s="10"/>
      <c r="BA157" s="13"/>
      <c r="BB157" s="10"/>
      <c r="BC157" s="10"/>
    </row>
    <row r="158" spans="1:55" ht="14.25" customHeight="1">
      <c r="A158" s="10"/>
      <c r="B158" s="9"/>
      <c r="C158" s="10"/>
      <c r="D158" s="10"/>
      <c r="E158" s="13"/>
      <c r="F158" s="11"/>
      <c r="G158" s="11"/>
      <c r="H158" s="12"/>
      <c r="I158" s="12"/>
      <c r="J158" s="9"/>
      <c r="K158" s="12"/>
      <c r="L158" s="12"/>
      <c r="Z158" s="10"/>
      <c r="AA158" s="10"/>
      <c r="AB158" s="10"/>
      <c r="AC158" s="10"/>
      <c r="AD158" s="10"/>
      <c r="AE158" s="13"/>
      <c r="AF158" s="10"/>
      <c r="AG158" s="10"/>
      <c r="AV158" s="10"/>
      <c r="AW158" s="10"/>
      <c r="AX158" s="10"/>
      <c r="AY158" s="10"/>
      <c r="AZ158" s="10"/>
      <c r="BA158" s="13"/>
      <c r="BB158" s="10"/>
      <c r="BC158" s="10"/>
    </row>
    <row r="159" spans="1:55" ht="14.25" customHeight="1">
      <c r="A159" s="10"/>
      <c r="B159" s="9"/>
      <c r="C159" s="10"/>
      <c r="D159" s="10"/>
      <c r="E159" s="13"/>
      <c r="F159" s="11"/>
      <c r="G159" s="11"/>
      <c r="H159" s="12"/>
      <c r="I159" s="12"/>
      <c r="J159" s="9"/>
      <c r="K159" s="12"/>
      <c r="L159" s="12"/>
      <c r="Z159" s="10"/>
      <c r="AA159" s="10"/>
      <c r="AB159" s="10"/>
      <c r="AC159" s="10"/>
      <c r="AD159" s="10"/>
      <c r="AE159" s="13"/>
      <c r="AF159" s="10"/>
      <c r="AG159" s="10"/>
      <c r="AV159" s="10"/>
      <c r="AW159" s="10"/>
      <c r="AX159" s="10"/>
      <c r="AY159" s="10"/>
      <c r="AZ159" s="10"/>
      <c r="BA159" s="13"/>
      <c r="BB159" s="10"/>
      <c r="BC159" s="10"/>
    </row>
    <row r="160" spans="1:55" ht="14.25" customHeight="1">
      <c r="A160" s="10"/>
      <c r="B160" s="9"/>
      <c r="C160" s="10"/>
      <c r="D160" s="10"/>
      <c r="E160" s="13"/>
      <c r="F160" s="11"/>
      <c r="G160" s="11"/>
      <c r="H160" s="12"/>
      <c r="I160" s="12"/>
      <c r="J160" s="9"/>
      <c r="K160" s="12"/>
      <c r="L160" s="12"/>
      <c r="Z160" s="10"/>
      <c r="AA160" s="10"/>
      <c r="AB160" s="10"/>
      <c r="AC160" s="10"/>
      <c r="AD160" s="10"/>
      <c r="AE160" s="13"/>
      <c r="AF160" s="10"/>
      <c r="AG160" s="10"/>
      <c r="AV160" s="10"/>
      <c r="AW160" s="10"/>
      <c r="AX160" s="10"/>
      <c r="AY160" s="10"/>
      <c r="AZ160" s="10"/>
      <c r="BA160" s="13"/>
      <c r="BB160" s="10"/>
      <c r="BC160" s="10"/>
    </row>
    <row r="161" spans="1:55" ht="14.25" customHeight="1">
      <c r="A161" s="10"/>
      <c r="B161" s="9"/>
      <c r="C161" s="10"/>
      <c r="D161" s="10"/>
      <c r="E161" s="13"/>
      <c r="F161" s="11"/>
      <c r="G161" s="11"/>
      <c r="H161" s="12"/>
      <c r="I161" s="12"/>
      <c r="J161" s="9"/>
      <c r="K161" s="12"/>
      <c r="L161" s="12"/>
      <c r="Z161" s="10"/>
      <c r="AA161" s="10"/>
      <c r="AB161" s="10"/>
      <c r="AC161" s="10"/>
      <c r="AD161" s="10"/>
      <c r="AE161" s="13"/>
      <c r="AF161" s="10"/>
      <c r="AG161" s="10"/>
      <c r="AV161" s="10"/>
      <c r="AW161" s="10"/>
      <c r="AX161" s="10"/>
      <c r="AY161" s="10"/>
      <c r="AZ161" s="10"/>
      <c r="BA161" s="13"/>
      <c r="BB161" s="10"/>
      <c r="BC161" s="10"/>
    </row>
    <row r="162" spans="1:55" ht="14.25" customHeight="1">
      <c r="A162" s="10"/>
      <c r="B162" s="9"/>
      <c r="C162" s="10"/>
      <c r="D162" s="10"/>
      <c r="E162" s="13"/>
      <c r="F162" s="11"/>
      <c r="G162" s="11"/>
      <c r="H162" s="12"/>
      <c r="I162" s="12"/>
      <c r="J162" s="9"/>
      <c r="K162" s="12"/>
      <c r="L162" s="12"/>
      <c r="Z162" s="10"/>
      <c r="AA162" s="10"/>
      <c r="AB162" s="10"/>
      <c r="AC162" s="10"/>
      <c r="AD162" s="10"/>
      <c r="AE162" s="13"/>
      <c r="AF162" s="10"/>
      <c r="AG162" s="10"/>
      <c r="AV162" s="10"/>
      <c r="AW162" s="10"/>
      <c r="AX162" s="10"/>
      <c r="AY162" s="10"/>
      <c r="AZ162" s="10"/>
      <c r="BA162" s="13"/>
      <c r="BB162" s="10"/>
      <c r="BC162" s="10"/>
    </row>
    <row r="163" spans="1:55" ht="14.25" customHeight="1">
      <c r="A163" s="10"/>
      <c r="B163" s="9"/>
      <c r="C163" s="10"/>
      <c r="D163" s="10"/>
      <c r="E163" s="13"/>
      <c r="F163" s="11"/>
      <c r="G163" s="11"/>
      <c r="H163" s="12"/>
      <c r="I163" s="12"/>
      <c r="J163" s="9"/>
      <c r="K163" s="12"/>
      <c r="L163" s="12"/>
      <c r="Z163" s="10"/>
      <c r="AA163" s="10"/>
      <c r="AB163" s="10"/>
      <c r="AC163" s="10"/>
      <c r="AD163" s="10"/>
      <c r="AE163" s="13"/>
      <c r="AF163" s="10"/>
      <c r="AG163" s="10"/>
      <c r="AV163" s="10"/>
      <c r="AW163" s="10"/>
      <c r="AX163" s="10"/>
      <c r="AY163" s="10"/>
      <c r="AZ163" s="10"/>
      <c r="BA163" s="13"/>
      <c r="BB163" s="10"/>
      <c r="BC163" s="10"/>
    </row>
    <row r="164" spans="1:55" ht="14.25" customHeight="1">
      <c r="A164" s="10"/>
      <c r="B164" s="9"/>
      <c r="C164" s="10"/>
      <c r="D164" s="10"/>
      <c r="E164" s="13"/>
      <c r="F164" s="11"/>
      <c r="G164" s="11"/>
      <c r="H164" s="12"/>
      <c r="I164" s="12"/>
      <c r="J164" s="9"/>
      <c r="K164" s="12"/>
      <c r="L164" s="12"/>
      <c r="Z164" s="10"/>
      <c r="AA164" s="10"/>
      <c r="AB164" s="10"/>
      <c r="AC164" s="10"/>
      <c r="AD164" s="10"/>
      <c r="AE164" s="13"/>
      <c r="AF164" s="10"/>
      <c r="AG164" s="10"/>
      <c r="AV164" s="10"/>
      <c r="AW164" s="10"/>
      <c r="AX164" s="10"/>
      <c r="AY164" s="10"/>
      <c r="AZ164" s="10"/>
      <c r="BA164" s="13"/>
      <c r="BB164" s="10"/>
      <c r="BC164" s="10"/>
    </row>
    <row r="165" spans="1:55" ht="14.25" customHeight="1">
      <c r="A165" s="10"/>
      <c r="B165" s="9"/>
      <c r="C165" s="10"/>
      <c r="D165" s="10"/>
      <c r="E165" s="13"/>
      <c r="F165" s="11"/>
      <c r="G165" s="11"/>
      <c r="H165" s="12"/>
      <c r="I165" s="12"/>
      <c r="J165" s="9"/>
      <c r="K165" s="12"/>
      <c r="L165" s="12"/>
      <c r="Z165" s="10"/>
      <c r="AA165" s="10"/>
      <c r="AB165" s="10"/>
      <c r="AC165" s="10"/>
      <c r="AD165" s="10"/>
      <c r="AE165" s="13"/>
      <c r="AF165" s="10"/>
      <c r="AG165" s="10"/>
      <c r="AV165" s="10"/>
      <c r="AW165" s="10"/>
      <c r="AX165" s="10"/>
      <c r="AY165" s="10"/>
      <c r="AZ165" s="10"/>
      <c r="BA165" s="13"/>
      <c r="BB165" s="10"/>
      <c r="BC165" s="10"/>
    </row>
    <row r="166" spans="1:55" ht="14.25" customHeight="1">
      <c r="A166" s="10"/>
      <c r="B166" s="9"/>
      <c r="C166" s="10"/>
      <c r="D166" s="10"/>
      <c r="E166" s="13"/>
      <c r="F166" s="11"/>
      <c r="G166" s="11"/>
      <c r="H166" s="12"/>
      <c r="I166" s="12"/>
      <c r="J166" s="9"/>
      <c r="K166" s="12"/>
      <c r="L166" s="12"/>
      <c r="Z166" s="10"/>
      <c r="AA166" s="10"/>
      <c r="AB166" s="10"/>
      <c r="AC166" s="10"/>
      <c r="AD166" s="10"/>
      <c r="AE166" s="13"/>
      <c r="AF166" s="10"/>
      <c r="AG166" s="10"/>
      <c r="AV166" s="10"/>
      <c r="AW166" s="10"/>
      <c r="AX166" s="10"/>
      <c r="AY166" s="10"/>
      <c r="AZ166" s="10"/>
      <c r="BA166" s="13"/>
      <c r="BB166" s="10"/>
      <c r="BC166" s="10"/>
    </row>
    <row r="167" spans="1:55" ht="14.25" customHeight="1">
      <c r="A167" s="10"/>
      <c r="B167" s="9"/>
      <c r="C167" s="10"/>
      <c r="D167" s="10"/>
      <c r="E167" s="13"/>
      <c r="F167" s="11"/>
      <c r="G167" s="11"/>
      <c r="H167" s="12"/>
      <c r="I167" s="12"/>
      <c r="J167" s="9"/>
      <c r="K167" s="12"/>
      <c r="L167" s="12"/>
      <c r="Z167" s="10"/>
      <c r="AA167" s="10"/>
      <c r="AB167" s="10"/>
      <c r="AC167" s="10"/>
      <c r="AD167" s="10"/>
      <c r="AE167" s="13"/>
      <c r="AF167" s="10"/>
      <c r="AG167" s="10"/>
      <c r="AV167" s="10"/>
      <c r="AW167" s="10"/>
      <c r="AX167" s="10"/>
      <c r="AY167" s="10"/>
      <c r="AZ167" s="10"/>
      <c r="BA167" s="13"/>
      <c r="BB167" s="10"/>
      <c r="BC167" s="10"/>
    </row>
    <row r="168" spans="1:55" ht="14.25" customHeight="1">
      <c r="A168" s="10"/>
      <c r="B168" s="9"/>
      <c r="C168" s="10"/>
      <c r="D168" s="10"/>
      <c r="E168" s="13"/>
      <c r="F168" s="11"/>
      <c r="G168" s="11"/>
      <c r="H168" s="12"/>
      <c r="I168" s="12"/>
      <c r="J168" s="9"/>
      <c r="K168" s="12"/>
      <c r="L168" s="12"/>
      <c r="Z168" s="10"/>
      <c r="AA168" s="10"/>
      <c r="AB168" s="10"/>
      <c r="AC168" s="10"/>
      <c r="AD168" s="10"/>
      <c r="AE168" s="13"/>
      <c r="AF168" s="10"/>
      <c r="AG168" s="10"/>
      <c r="AV168" s="10"/>
      <c r="AW168" s="10"/>
      <c r="AX168" s="10"/>
      <c r="AY168" s="10"/>
      <c r="AZ168" s="10"/>
      <c r="BA168" s="13"/>
      <c r="BB168" s="10"/>
      <c r="BC168" s="10"/>
    </row>
    <row r="169" spans="1:55" ht="14.25" customHeight="1">
      <c r="A169" s="10"/>
      <c r="B169" s="9"/>
      <c r="C169" s="10"/>
      <c r="D169" s="10"/>
      <c r="E169" s="13"/>
      <c r="F169" s="11"/>
      <c r="G169" s="11"/>
      <c r="H169" s="12"/>
      <c r="I169" s="12"/>
      <c r="J169" s="9"/>
      <c r="K169" s="12"/>
      <c r="L169" s="12"/>
      <c r="Z169" s="10"/>
      <c r="AA169" s="10"/>
      <c r="AB169" s="10"/>
      <c r="AC169" s="10"/>
      <c r="AD169" s="10"/>
      <c r="AE169" s="13"/>
      <c r="AF169" s="10"/>
      <c r="AG169" s="10"/>
      <c r="AV169" s="10"/>
      <c r="AW169" s="10"/>
      <c r="AX169" s="10"/>
      <c r="AY169" s="10"/>
      <c r="AZ169" s="10"/>
      <c r="BA169" s="13"/>
      <c r="BB169" s="10"/>
      <c r="BC169" s="10"/>
    </row>
    <row r="170" spans="1:55" ht="14.25" customHeight="1">
      <c r="A170" s="10"/>
      <c r="B170" s="9"/>
      <c r="C170" s="10"/>
      <c r="D170" s="10"/>
      <c r="E170" s="13"/>
      <c r="F170" s="11"/>
      <c r="G170" s="11"/>
      <c r="H170" s="12"/>
      <c r="I170" s="12"/>
      <c r="J170" s="9"/>
      <c r="K170" s="12"/>
      <c r="L170" s="12"/>
      <c r="Z170" s="10"/>
      <c r="AA170" s="10"/>
      <c r="AB170" s="10"/>
      <c r="AC170" s="10"/>
      <c r="AD170" s="10"/>
      <c r="AE170" s="13"/>
      <c r="AF170" s="10"/>
      <c r="AG170" s="10"/>
      <c r="AV170" s="10"/>
      <c r="AW170" s="10"/>
      <c r="AX170" s="10"/>
      <c r="AY170" s="10"/>
      <c r="AZ170" s="10"/>
      <c r="BA170" s="13"/>
      <c r="BB170" s="10"/>
      <c r="BC170" s="10"/>
    </row>
    <row r="171" spans="1:55" ht="14.25" customHeight="1">
      <c r="A171" s="10"/>
      <c r="B171" s="9"/>
      <c r="C171" s="10"/>
      <c r="D171" s="10"/>
      <c r="E171" s="13"/>
      <c r="F171" s="11"/>
      <c r="G171" s="11"/>
      <c r="H171" s="12"/>
      <c r="I171" s="12"/>
      <c r="J171" s="9"/>
      <c r="K171" s="12"/>
      <c r="L171" s="12"/>
      <c r="Z171" s="10"/>
      <c r="AA171" s="10"/>
      <c r="AB171" s="10"/>
      <c r="AC171" s="10"/>
      <c r="AD171" s="10"/>
      <c r="AE171" s="13"/>
      <c r="AF171" s="10"/>
      <c r="AG171" s="10"/>
      <c r="AV171" s="10"/>
      <c r="AW171" s="10"/>
      <c r="AX171" s="10"/>
      <c r="AY171" s="10"/>
      <c r="AZ171" s="10"/>
      <c r="BA171" s="13"/>
      <c r="BB171" s="10"/>
      <c r="BC171" s="10"/>
    </row>
    <row r="172" spans="1:55" ht="14.25" customHeight="1">
      <c r="A172" s="10"/>
      <c r="B172" s="9"/>
      <c r="C172" s="10"/>
      <c r="D172" s="10"/>
      <c r="E172" s="13"/>
      <c r="F172" s="11"/>
      <c r="G172" s="11"/>
      <c r="H172" s="12"/>
      <c r="I172" s="12"/>
      <c r="J172" s="9"/>
      <c r="K172" s="12"/>
      <c r="L172" s="12"/>
      <c r="Z172" s="10"/>
      <c r="AA172" s="10"/>
      <c r="AB172" s="10"/>
      <c r="AC172" s="10"/>
      <c r="AD172" s="10"/>
      <c r="AE172" s="13"/>
      <c r="AF172" s="10"/>
      <c r="AG172" s="10"/>
      <c r="AV172" s="10"/>
      <c r="AW172" s="10"/>
      <c r="AX172" s="10"/>
      <c r="AY172" s="10"/>
      <c r="AZ172" s="10"/>
      <c r="BA172" s="13"/>
      <c r="BB172" s="10"/>
      <c r="BC172" s="10"/>
    </row>
    <row r="173" spans="1:55" ht="14.25" customHeight="1">
      <c r="A173" s="10"/>
      <c r="B173" s="9"/>
      <c r="C173" s="10"/>
      <c r="D173" s="10"/>
      <c r="E173" s="13"/>
      <c r="F173" s="11"/>
      <c r="G173" s="11"/>
      <c r="H173" s="12"/>
      <c r="I173" s="12"/>
      <c r="J173" s="9"/>
      <c r="K173" s="12"/>
      <c r="L173" s="12"/>
      <c r="Z173" s="10"/>
      <c r="AA173" s="10"/>
      <c r="AB173" s="10"/>
      <c r="AC173" s="10"/>
      <c r="AD173" s="10"/>
      <c r="AE173" s="13"/>
      <c r="AF173" s="10"/>
      <c r="AG173" s="10"/>
      <c r="AV173" s="10"/>
      <c r="AW173" s="10"/>
      <c r="AX173" s="10"/>
      <c r="AY173" s="10"/>
      <c r="AZ173" s="10"/>
      <c r="BA173" s="13"/>
      <c r="BB173" s="10"/>
      <c r="BC173" s="10"/>
    </row>
    <row r="174" spans="1:55" ht="14.25" customHeight="1">
      <c r="A174" s="10"/>
      <c r="B174" s="9"/>
      <c r="C174" s="10"/>
      <c r="D174" s="10"/>
      <c r="E174" s="13"/>
      <c r="F174" s="11"/>
      <c r="G174" s="11"/>
      <c r="H174" s="12"/>
      <c r="I174" s="12"/>
      <c r="J174" s="9"/>
      <c r="K174" s="12"/>
      <c r="L174" s="12"/>
      <c r="Z174" s="10"/>
      <c r="AA174" s="10"/>
      <c r="AB174" s="10"/>
      <c r="AC174" s="10"/>
      <c r="AD174" s="10"/>
      <c r="AE174" s="13"/>
      <c r="AF174" s="10"/>
      <c r="AG174" s="10"/>
      <c r="AV174" s="10"/>
      <c r="AW174" s="10"/>
      <c r="AX174" s="10"/>
      <c r="AY174" s="10"/>
      <c r="AZ174" s="10"/>
      <c r="BA174" s="13"/>
      <c r="BB174" s="10"/>
      <c r="BC174" s="10"/>
    </row>
    <row r="175" spans="1:55" ht="14.25" customHeight="1">
      <c r="A175" s="10"/>
      <c r="B175" s="9"/>
      <c r="C175" s="10"/>
      <c r="D175" s="10"/>
      <c r="E175" s="13"/>
      <c r="F175" s="11"/>
      <c r="G175" s="11"/>
      <c r="H175" s="12"/>
      <c r="I175" s="12"/>
      <c r="J175" s="9"/>
      <c r="K175" s="12"/>
      <c r="L175" s="12"/>
      <c r="Z175" s="10"/>
      <c r="AA175" s="10"/>
      <c r="AB175" s="10"/>
      <c r="AC175" s="10"/>
      <c r="AD175" s="10"/>
      <c r="AE175" s="13"/>
      <c r="AF175" s="10"/>
      <c r="AG175" s="10"/>
      <c r="AV175" s="10"/>
      <c r="AW175" s="10"/>
      <c r="AX175" s="10"/>
      <c r="AY175" s="10"/>
      <c r="AZ175" s="10"/>
      <c r="BA175" s="13"/>
      <c r="BB175" s="10"/>
      <c r="BC175" s="10"/>
    </row>
    <row r="176" spans="1:55" ht="14.25" customHeight="1">
      <c r="A176" s="10"/>
      <c r="B176" s="9"/>
      <c r="C176" s="10"/>
      <c r="D176" s="10"/>
      <c r="E176" s="13"/>
      <c r="F176" s="11"/>
      <c r="G176" s="11"/>
      <c r="H176" s="12"/>
      <c r="I176" s="12"/>
      <c r="J176" s="9"/>
      <c r="K176" s="12"/>
      <c r="L176" s="12"/>
      <c r="Z176" s="10"/>
      <c r="AA176" s="10"/>
      <c r="AB176" s="10"/>
      <c r="AC176" s="10"/>
      <c r="AD176" s="10"/>
      <c r="AE176" s="13"/>
      <c r="AF176" s="10"/>
      <c r="AG176" s="10"/>
      <c r="AV176" s="10"/>
      <c r="AW176" s="10"/>
      <c r="AX176" s="10"/>
      <c r="AY176" s="10"/>
      <c r="AZ176" s="10"/>
      <c r="BA176" s="13"/>
      <c r="BB176" s="10"/>
      <c r="BC176" s="10"/>
    </row>
    <row r="177" spans="1:55" ht="14.25" customHeight="1">
      <c r="A177" s="10"/>
      <c r="B177" s="9"/>
      <c r="C177" s="10"/>
      <c r="D177" s="10"/>
      <c r="E177" s="13"/>
      <c r="F177" s="11"/>
      <c r="G177" s="11"/>
      <c r="H177" s="12"/>
      <c r="I177" s="12"/>
      <c r="J177" s="9"/>
      <c r="K177" s="12"/>
      <c r="L177" s="12"/>
      <c r="Z177" s="10"/>
      <c r="AA177" s="10"/>
      <c r="AB177" s="10"/>
      <c r="AC177" s="10"/>
      <c r="AD177" s="10"/>
      <c r="AE177" s="13"/>
      <c r="AF177" s="10"/>
      <c r="AG177" s="10"/>
      <c r="AV177" s="10"/>
      <c r="AW177" s="10"/>
      <c r="AX177" s="10"/>
      <c r="AY177" s="10"/>
      <c r="AZ177" s="10"/>
      <c r="BA177" s="13"/>
      <c r="BB177" s="10"/>
      <c r="BC177" s="10"/>
    </row>
    <row r="178" spans="1:55" ht="14.25" customHeight="1">
      <c r="A178" s="10"/>
      <c r="B178" s="9"/>
      <c r="C178" s="10"/>
      <c r="D178" s="10"/>
      <c r="E178" s="13"/>
      <c r="F178" s="11"/>
      <c r="G178" s="11"/>
      <c r="H178" s="12"/>
      <c r="I178" s="12"/>
      <c r="J178" s="9"/>
      <c r="K178" s="12"/>
      <c r="L178" s="12"/>
      <c r="Z178" s="10"/>
      <c r="AA178" s="10"/>
      <c r="AB178" s="10"/>
      <c r="AC178" s="10"/>
      <c r="AD178" s="10"/>
      <c r="AE178" s="13"/>
      <c r="AF178" s="10"/>
      <c r="AG178" s="10"/>
      <c r="AV178" s="10"/>
      <c r="AW178" s="10"/>
      <c r="AX178" s="10"/>
      <c r="AY178" s="10"/>
      <c r="AZ178" s="10"/>
      <c r="BA178" s="13"/>
      <c r="BB178" s="10"/>
      <c r="BC178" s="10"/>
    </row>
    <row r="179" spans="1:55" ht="14.25" customHeight="1">
      <c r="A179" s="10"/>
      <c r="B179" s="9"/>
      <c r="C179" s="10"/>
      <c r="D179" s="10"/>
      <c r="E179" s="13"/>
      <c r="F179" s="11"/>
      <c r="G179" s="11"/>
      <c r="H179" s="12"/>
      <c r="I179" s="12"/>
      <c r="J179" s="9"/>
      <c r="K179" s="12"/>
      <c r="L179" s="12"/>
      <c r="Z179" s="10"/>
      <c r="AA179" s="10"/>
      <c r="AB179" s="10"/>
      <c r="AC179" s="10"/>
      <c r="AD179" s="10"/>
      <c r="AE179" s="13"/>
      <c r="AF179" s="10"/>
      <c r="AG179" s="10"/>
      <c r="AV179" s="10"/>
      <c r="AW179" s="10"/>
      <c r="AX179" s="10"/>
      <c r="AY179" s="10"/>
      <c r="AZ179" s="10"/>
      <c r="BA179" s="13"/>
      <c r="BB179" s="10"/>
      <c r="BC179" s="10"/>
    </row>
    <row r="180" spans="1:55" ht="14.25" customHeight="1">
      <c r="A180" s="10"/>
      <c r="B180" s="9"/>
      <c r="C180" s="10"/>
      <c r="D180" s="10"/>
      <c r="E180" s="13"/>
      <c r="F180" s="11"/>
      <c r="G180" s="11"/>
      <c r="H180" s="12"/>
      <c r="I180" s="12"/>
      <c r="J180" s="9"/>
      <c r="K180" s="12"/>
      <c r="L180" s="12"/>
      <c r="Z180" s="10"/>
      <c r="AA180" s="10"/>
      <c r="AB180" s="10"/>
      <c r="AC180" s="10"/>
      <c r="AD180" s="10"/>
      <c r="AE180" s="13"/>
      <c r="AF180" s="10"/>
      <c r="AG180" s="10"/>
      <c r="AV180" s="10"/>
      <c r="AW180" s="10"/>
      <c r="AX180" s="10"/>
      <c r="AY180" s="10"/>
      <c r="AZ180" s="10"/>
      <c r="BA180" s="13"/>
      <c r="BB180" s="10"/>
      <c r="BC180" s="10"/>
    </row>
    <row r="181" spans="1:55" ht="14.25" customHeight="1">
      <c r="A181" s="10"/>
      <c r="B181" s="9"/>
      <c r="C181" s="10"/>
      <c r="D181" s="10"/>
      <c r="E181" s="13"/>
      <c r="F181" s="11"/>
      <c r="G181" s="11"/>
      <c r="H181" s="12"/>
      <c r="I181" s="12"/>
      <c r="J181" s="9"/>
      <c r="K181" s="12"/>
      <c r="L181" s="12"/>
      <c r="Z181" s="10"/>
      <c r="AA181" s="10"/>
      <c r="AB181" s="10"/>
      <c r="AC181" s="10"/>
      <c r="AD181" s="10"/>
      <c r="AE181" s="13"/>
      <c r="AF181" s="10"/>
      <c r="AG181" s="10"/>
      <c r="AV181" s="10"/>
      <c r="AW181" s="10"/>
      <c r="AX181" s="10"/>
      <c r="AY181" s="10"/>
      <c r="AZ181" s="10"/>
      <c r="BA181" s="13"/>
      <c r="BB181" s="10"/>
      <c r="BC181" s="10"/>
    </row>
    <row r="182" spans="1:55" ht="14.25" customHeight="1">
      <c r="A182" s="10"/>
      <c r="B182" s="9"/>
      <c r="C182" s="10"/>
      <c r="D182" s="10"/>
      <c r="E182" s="13"/>
      <c r="F182" s="11"/>
      <c r="G182" s="11"/>
      <c r="H182" s="12"/>
      <c r="I182" s="12"/>
      <c r="J182" s="9"/>
      <c r="K182" s="12"/>
      <c r="L182" s="12"/>
      <c r="Z182" s="10"/>
      <c r="AA182" s="10"/>
      <c r="AB182" s="10"/>
      <c r="AC182" s="10"/>
      <c r="AD182" s="10"/>
      <c r="AE182" s="13"/>
      <c r="AF182" s="10"/>
      <c r="AG182" s="10"/>
      <c r="AV182" s="10"/>
      <c r="AW182" s="10"/>
      <c r="AX182" s="10"/>
      <c r="AY182" s="10"/>
      <c r="AZ182" s="10"/>
      <c r="BA182" s="13"/>
      <c r="BB182" s="10"/>
      <c r="BC182" s="10"/>
    </row>
    <row r="183" spans="1:55" ht="14.25" customHeight="1">
      <c r="A183" s="10"/>
      <c r="B183" s="9"/>
      <c r="C183" s="10"/>
      <c r="D183" s="10"/>
      <c r="E183" s="13"/>
      <c r="F183" s="11"/>
      <c r="G183" s="11"/>
      <c r="H183" s="12"/>
      <c r="I183" s="12"/>
      <c r="J183" s="9"/>
      <c r="K183" s="12"/>
      <c r="L183" s="12"/>
      <c r="Z183" s="10"/>
      <c r="AA183" s="10"/>
      <c r="AB183" s="10"/>
      <c r="AC183" s="10"/>
      <c r="AD183" s="10"/>
      <c r="AE183" s="13"/>
      <c r="AF183" s="10"/>
      <c r="AG183" s="10"/>
      <c r="AV183" s="10"/>
      <c r="AW183" s="10"/>
      <c r="AX183" s="10"/>
      <c r="AY183" s="10"/>
      <c r="AZ183" s="10"/>
      <c r="BA183" s="13"/>
      <c r="BB183" s="10"/>
      <c r="BC183" s="10"/>
    </row>
    <row r="184" spans="1:55" ht="14.25" customHeight="1">
      <c r="A184" s="10"/>
      <c r="B184" s="9"/>
      <c r="C184" s="10"/>
      <c r="D184" s="10"/>
      <c r="E184" s="13"/>
      <c r="F184" s="11"/>
      <c r="G184" s="11"/>
      <c r="H184" s="12"/>
      <c r="I184" s="12"/>
      <c r="J184" s="9"/>
      <c r="K184" s="12"/>
      <c r="L184" s="12"/>
      <c r="Z184" s="10"/>
      <c r="AA184" s="10"/>
      <c r="AB184" s="10"/>
      <c r="AC184" s="10"/>
      <c r="AD184" s="10"/>
      <c r="AE184" s="13"/>
      <c r="AF184" s="10"/>
      <c r="AG184" s="10"/>
      <c r="AV184" s="10"/>
      <c r="AW184" s="10"/>
      <c r="AX184" s="10"/>
      <c r="AY184" s="10"/>
      <c r="AZ184" s="10"/>
      <c r="BA184" s="13"/>
      <c r="BB184" s="10"/>
      <c r="BC184" s="10"/>
    </row>
    <row r="185" spans="1:55" ht="14.25" customHeight="1">
      <c r="A185" s="10"/>
      <c r="B185" s="9"/>
      <c r="C185" s="10"/>
      <c r="D185" s="10"/>
      <c r="E185" s="13"/>
      <c r="F185" s="11"/>
      <c r="G185" s="11"/>
      <c r="H185" s="12"/>
      <c r="I185" s="12"/>
      <c r="J185" s="9"/>
      <c r="K185" s="12"/>
      <c r="L185" s="12"/>
      <c r="Z185" s="10"/>
      <c r="AA185" s="10"/>
      <c r="AB185" s="10"/>
      <c r="AC185" s="10"/>
      <c r="AD185" s="10"/>
      <c r="AE185" s="13"/>
      <c r="AF185" s="10"/>
      <c r="AG185" s="10"/>
      <c r="AV185" s="10"/>
      <c r="AW185" s="10"/>
      <c r="AX185" s="10"/>
      <c r="AY185" s="10"/>
      <c r="AZ185" s="10"/>
      <c r="BA185" s="13"/>
      <c r="BB185" s="10"/>
      <c r="BC185" s="10"/>
    </row>
    <row r="186" spans="1:55" ht="14.25" customHeight="1">
      <c r="A186" s="10"/>
      <c r="B186" s="9"/>
      <c r="C186" s="10"/>
      <c r="D186" s="10"/>
      <c r="E186" s="13"/>
      <c r="F186" s="11"/>
      <c r="G186" s="11"/>
      <c r="H186" s="12"/>
      <c r="I186" s="12"/>
      <c r="J186" s="9"/>
      <c r="K186" s="12"/>
      <c r="L186" s="12"/>
      <c r="Z186" s="10"/>
      <c r="AA186" s="10"/>
      <c r="AB186" s="10"/>
      <c r="AC186" s="10"/>
      <c r="AD186" s="10"/>
      <c r="AE186" s="13"/>
      <c r="AF186" s="10"/>
      <c r="AG186" s="10"/>
      <c r="AV186" s="10"/>
      <c r="AW186" s="10"/>
      <c r="AX186" s="10"/>
      <c r="AY186" s="10"/>
      <c r="AZ186" s="10"/>
      <c r="BA186" s="13"/>
      <c r="BB186" s="10"/>
      <c r="BC186" s="10"/>
    </row>
    <row r="187" spans="1:55" ht="14.25" customHeight="1">
      <c r="A187" s="10"/>
      <c r="B187" s="9"/>
      <c r="C187" s="10"/>
      <c r="D187" s="10"/>
      <c r="E187" s="13"/>
      <c r="F187" s="11"/>
      <c r="G187" s="11"/>
      <c r="H187" s="12"/>
      <c r="I187" s="12"/>
      <c r="J187" s="9"/>
      <c r="K187" s="12"/>
      <c r="L187" s="12"/>
      <c r="Z187" s="10"/>
      <c r="AA187" s="10"/>
      <c r="AB187" s="10"/>
      <c r="AC187" s="10"/>
      <c r="AD187" s="10"/>
      <c r="AE187" s="13"/>
      <c r="AF187" s="10"/>
      <c r="AG187" s="10"/>
      <c r="AV187" s="10"/>
      <c r="AW187" s="10"/>
      <c r="AX187" s="10"/>
      <c r="AY187" s="10"/>
      <c r="AZ187" s="10"/>
      <c r="BA187" s="13"/>
      <c r="BB187" s="10"/>
      <c r="BC187" s="10"/>
    </row>
    <row r="188" spans="1:55" ht="14.25" customHeight="1">
      <c r="A188" s="10"/>
      <c r="B188" s="9"/>
      <c r="C188" s="10"/>
      <c r="D188" s="10"/>
      <c r="E188" s="13"/>
      <c r="F188" s="11"/>
      <c r="G188" s="11"/>
      <c r="H188" s="12"/>
      <c r="I188" s="12"/>
      <c r="J188" s="9"/>
      <c r="K188" s="12"/>
      <c r="L188" s="12"/>
      <c r="Z188" s="10"/>
      <c r="AA188" s="10"/>
      <c r="AB188" s="10"/>
      <c r="AC188" s="10"/>
      <c r="AD188" s="10"/>
      <c r="AE188" s="13"/>
      <c r="AF188" s="10"/>
      <c r="AG188" s="10"/>
      <c r="AV188" s="10"/>
      <c r="AW188" s="10"/>
      <c r="AX188" s="10"/>
      <c r="AY188" s="10"/>
      <c r="AZ188" s="10"/>
      <c r="BA188" s="13"/>
      <c r="BB188" s="10"/>
      <c r="BC188" s="10"/>
    </row>
    <row r="189" spans="1:55" ht="14.25" customHeight="1">
      <c r="A189" s="10"/>
      <c r="B189" s="9"/>
      <c r="C189" s="10"/>
      <c r="D189" s="10"/>
      <c r="E189" s="13"/>
      <c r="F189" s="11"/>
      <c r="G189" s="11"/>
      <c r="H189" s="12"/>
      <c r="I189" s="12"/>
      <c r="J189" s="9"/>
      <c r="K189" s="12"/>
      <c r="L189" s="12"/>
      <c r="Z189" s="10"/>
      <c r="AA189" s="10"/>
      <c r="AB189" s="10"/>
      <c r="AC189" s="10"/>
      <c r="AD189" s="10"/>
      <c r="AE189" s="13"/>
      <c r="AF189" s="10"/>
      <c r="AG189" s="10"/>
      <c r="AV189" s="10"/>
      <c r="AW189" s="10"/>
      <c r="AX189" s="10"/>
      <c r="AY189" s="10"/>
      <c r="AZ189" s="10"/>
      <c r="BA189" s="13"/>
      <c r="BB189" s="10"/>
      <c r="BC189" s="10"/>
    </row>
    <row r="190" spans="1:55" ht="14.25" customHeight="1">
      <c r="A190" s="10"/>
      <c r="B190" s="9"/>
      <c r="C190" s="10"/>
      <c r="D190" s="10"/>
      <c r="E190" s="13"/>
      <c r="F190" s="11"/>
      <c r="G190" s="11"/>
      <c r="H190" s="12"/>
      <c r="I190" s="12"/>
      <c r="J190" s="9"/>
      <c r="K190" s="12"/>
      <c r="L190" s="12"/>
      <c r="Z190" s="10"/>
      <c r="AA190" s="10"/>
      <c r="AB190" s="10"/>
      <c r="AC190" s="10"/>
      <c r="AD190" s="10"/>
      <c r="AE190" s="13"/>
      <c r="AF190" s="10"/>
      <c r="AG190" s="10"/>
      <c r="AV190" s="10"/>
      <c r="AW190" s="10"/>
      <c r="AX190" s="10"/>
      <c r="AY190" s="10"/>
      <c r="AZ190" s="10"/>
      <c r="BA190" s="13"/>
      <c r="BB190" s="10"/>
      <c r="BC190" s="10"/>
    </row>
    <row r="191" spans="1:55" ht="14.25" customHeight="1">
      <c r="A191" s="10"/>
      <c r="B191" s="9"/>
      <c r="C191" s="10"/>
      <c r="D191" s="10"/>
      <c r="E191" s="13"/>
      <c r="F191" s="11"/>
      <c r="G191" s="11"/>
      <c r="H191" s="12"/>
      <c r="I191" s="12"/>
      <c r="J191" s="9"/>
      <c r="K191" s="12"/>
      <c r="L191" s="12"/>
      <c r="Z191" s="10"/>
      <c r="AA191" s="10"/>
      <c r="AB191" s="10"/>
      <c r="AC191" s="10"/>
      <c r="AD191" s="10"/>
      <c r="AE191" s="13"/>
      <c r="AF191" s="10"/>
      <c r="AG191" s="10"/>
      <c r="AV191" s="10"/>
      <c r="AW191" s="10"/>
      <c r="AX191" s="10"/>
      <c r="AY191" s="10"/>
      <c r="AZ191" s="10"/>
      <c r="BA191" s="13"/>
      <c r="BB191" s="10"/>
      <c r="BC191" s="10"/>
    </row>
    <row r="192" spans="1:55" ht="14.25" customHeight="1">
      <c r="A192" s="10"/>
      <c r="B192" s="9"/>
      <c r="C192" s="10"/>
      <c r="D192" s="10"/>
      <c r="E192" s="13"/>
      <c r="F192" s="11"/>
      <c r="G192" s="11"/>
      <c r="H192" s="12"/>
      <c r="I192" s="12"/>
      <c r="J192" s="9"/>
      <c r="K192" s="12"/>
      <c r="L192" s="12"/>
      <c r="Z192" s="10"/>
      <c r="AA192" s="10"/>
      <c r="AB192" s="10"/>
      <c r="AC192" s="10"/>
      <c r="AD192" s="10"/>
      <c r="AE192" s="13"/>
      <c r="AF192" s="10"/>
      <c r="AG192" s="10"/>
      <c r="AV192" s="10"/>
      <c r="AW192" s="10"/>
      <c r="AX192" s="10"/>
      <c r="AY192" s="10"/>
      <c r="AZ192" s="10"/>
      <c r="BA192" s="13"/>
      <c r="BB192" s="10"/>
      <c r="BC192" s="10"/>
    </row>
    <row r="193" spans="1:55" ht="14.25" customHeight="1">
      <c r="A193" s="10"/>
      <c r="B193" s="9"/>
      <c r="C193" s="10"/>
      <c r="D193" s="10"/>
      <c r="E193" s="13"/>
      <c r="F193" s="11"/>
      <c r="G193" s="11"/>
      <c r="H193" s="12"/>
      <c r="I193" s="12"/>
      <c r="J193" s="9"/>
      <c r="K193" s="12"/>
      <c r="L193" s="12"/>
      <c r="Z193" s="10"/>
      <c r="AA193" s="10"/>
      <c r="AB193" s="10"/>
      <c r="AC193" s="10"/>
      <c r="AD193" s="10"/>
      <c r="AE193" s="13"/>
      <c r="AF193" s="10"/>
      <c r="AG193" s="10"/>
      <c r="AV193" s="10"/>
      <c r="AW193" s="10"/>
      <c r="AX193" s="10"/>
      <c r="AY193" s="10"/>
      <c r="AZ193" s="10"/>
      <c r="BA193" s="13"/>
      <c r="BB193" s="10"/>
      <c r="BC193" s="10"/>
    </row>
    <row r="194" spans="1:55" ht="14.25" customHeight="1">
      <c r="A194" s="10"/>
      <c r="B194" s="9"/>
      <c r="C194" s="10"/>
      <c r="D194" s="10"/>
      <c r="E194" s="13"/>
      <c r="F194" s="11"/>
      <c r="G194" s="11"/>
      <c r="H194" s="12"/>
      <c r="I194" s="12"/>
      <c r="J194" s="9"/>
      <c r="K194" s="12"/>
      <c r="L194" s="12"/>
      <c r="Z194" s="10"/>
      <c r="AA194" s="10"/>
      <c r="AB194" s="10"/>
      <c r="AC194" s="10"/>
      <c r="AD194" s="10"/>
      <c r="AE194" s="13"/>
      <c r="AF194" s="10"/>
      <c r="AG194" s="10"/>
      <c r="AV194" s="10"/>
      <c r="AW194" s="10"/>
      <c r="AX194" s="10"/>
      <c r="AY194" s="10"/>
      <c r="AZ194" s="10"/>
      <c r="BA194" s="13"/>
      <c r="BB194" s="10"/>
      <c r="BC194" s="10"/>
    </row>
    <row r="195" spans="1:55" ht="14.25" customHeight="1">
      <c r="A195" s="10"/>
      <c r="B195" s="9"/>
      <c r="C195" s="10"/>
      <c r="D195" s="10"/>
      <c r="E195" s="13"/>
      <c r="F195" s="11"/>
      <c r="G195" s="11"/>
      <c r="H195" s="12"/>
      <c r="I195" s="12"/>
      <c r="J195" s="9"/>
      <c r="K195" s="12"/>
      <c r="L195" s="12"/>
      <c r="Z195" s="10"/>
      <c r="AA195" s="10"/>
      <c r="AB195" s="10"/>
      <c r="AC195" s="10"/>
      <c r="AD195" s="10"/>
      <c r="AE195" s="13"/>
      <c r="AF195" s="10"/>
      <c r="AG195" s="10"/>
      <c r="AV195" s="10"/>
      <c r="AW195" s="10"/>
      <c r="AX195" s="10"/>
      <c r="AY195" s="10"/>
      <c r="AZ195" s="10"/>
      <c r="BA195" s="13"/>
      <c r="BB195" s="10"/>
      <c r="BC195" s="10"/>
    </row>
    <row r="196" spans="1:55" ht="14.25" customHeight="1">
      <c r="A196" s="10"/>
      <c r="B196" s="9"/>
      <c r="C196" s="10"/>
      <c r="D196" s="10"/>
      <c r="E196" s="13"/>
      <c r="F196" s="11"/>
      <c r="G196" s="11"/>
      <c r="H196" s="12"/>
      <c r="I196" s="12"/>
      <c r="J196" s="9"/>
      <c r="K196" s="12"/>
      <c r="L196" s="12"/>
      <c r="Z196" s="10"/>
      <c r="AA196" s="10"/>
      <c r="AB196" s="10"/>
      <c r="AC196" s="10"/>
      <c r="AD196" s="10"/>
      <c r="AE196" s="13"/>
      <c r="AF196" s="10"/>
      <c r="AG196" s="10"/>
      <c r="AV196" s="10"/>
      <c r="AW196" s="10"/>
      <c r="AX196" s="10"/>
      <c r="AY196" s="10"/>
      <c r="AZ196" s="10"/>
      <c r="BA196" s="13"/>
      <c r="BB196" s="10"/>
      <c r="BC196" s="10"/>
    </row>
    <row r="197" spans="1:55" ht="14.25" customHeight="1">
      <c r="A197" s="10"/>
      <c r="B197" s="9"/>
      <c r="C197" s="10"/>
      <c r="D197" s="10"/>
      <c r="E197" s="13"/>
      <c r="F197" s="11"/>
      <c r="G197" s="11"/>
      <c r="H197" s="12"/>
      <c r="I197" s="12"/>
      <c r="J197" s="9"/>
      <c r="K197" s="12"/>
      <c r="L197" s="12"/>
      <c r="Z197" s="10"/>
      <c r="AA197" s="10"/>
      <c r="AB197" s="10"/>
      <c r="AC197" s="10"/>
      <c r="AD197" s="10"/>
      <c r="AE197" s="13"/>
      <c r="AF197" s="10"/>
      <c r="AG197" s="10"/>
      <c r="AV197" s="10"/>
      <c r="AW197" s="10"/>
      <c r="AX197" s="10"/>
      <c r="AY197" s="10"/>
      <c r="AZ197" s="10"/>
      <c r="BA197" s="13"/>
      <c r="BB197" s="10"/>
      <c r="BC197" s="10"/>
    </row>
    <row r="198" spans="1:55" ht="14.25" customHeight="1">
      <c r="A198" s="10"/>
      <c r="B198" s="9"/>
      <c r="C198" s="10"/>
      <c r="D198" s="10"/>
      <c r="E198" s="13"/>
      <c r="F198" s="11"/>
      <c r="G198" s="11"/>
      <c r="H198" s="12"/>
      <c r="I198" s="12"/>
      <c r="J198" s="9"/>
      <c r="K198" s="12"/>
      <c r="L198" s="12"/>
      <c r="Z198" s="10"/>
      <c r="AA198" s="10"/>
      <c r="AB198" s="10"/>
      <c r="AC198" s="10"/>
      <c r="AD198" s="10"/>
      <c r="AE198" s="13"/>
      <c r="AF198" s="10"/>
      <c r="AG198" s="10"/>
      <c r="AV198" s="10"/>
      <c r="AW198" s="10"/>
      <c r="AX198" s="10"/>
      <c r="AY198" s="10"/>
      <c r="AZ198" s="10"/>
      <c r="BA198" s="13"/>
      <c r="BB198" s="10"/>
      <c r="BC198" s="10"/>
    </row>
    <row r="199" spans="1:55" ht="14.25" customHeight="1">
      <c r="A199" s="10"/>
      <c r="B199" s="9"/>
      <c r="C199" s="10"/>
      <c r="D199" s="10"/>
      <c r="E199" s="13"/>
      <c r="F199" s="11"/>
      <c r="G199" s="11"/>
      <c r="H199" s="12"/>
      <c r="I199" s="12"/>
      <c r="J199" s="9"/>
      <c r="K199" s="12"/>
      <c r="L199" s="12"/>
      <c r="Z199" s="10"/>
      <c r="AA199" s="10"/>
      <c r="AB199" s="10"/>
      <c r="AC199" s="10"/>
      <c r="AD199" s="10"/>
      <c r="AE199" s="13"/>
      <c r="AF199" s="10"/>
      <c r="AG199" s="10"/>
      <c r="AV199" s="10"/>
      <c r="AW199" s="10"/>
      <c r="AX199" s="10"/>
      <c r="AY199" s="10"/>
      <c r="AZ199" s="10"/>
      <c r="BA199" s="13"/>
      <c r="BB199" s="10"/>
      <c r="BC199" s="10"/>
    </row>
    <row r="200" spans="1:55" ht="14.25" customHeight="1">
      <c r="A200" s="10"/>
      <c r="B200" s="9"/>
      <c r="C200" s="10"/>
      <c r="D200" s="10"/>
      <c r="E200" s="13"/>
      <c r="F200" s="11"/>
      <c r="G200" s="11"/>
      <c r="H200" s="12"/>
      <c r="I200" s="12"/>
      <c r="J200" s="9"/>
      <c r="K200" s="12"/>
      <c r="L200" s="12"/>
      <c r="Z200" s="10"/>
      <c r="AA200" s="10"/>
      <c r="AB200" s="10"/>
      <c r="AC200" s="10"/>
      <c r="AD200" s="10"/>
      <c r="AE200" s="13"/>
      <c r="AF200" s="10"/>
      <c r="AG200" s="10"/>
      <c r="AV200" s="10"/>
      <c r="AW200" s="10"/>
      <c r="AX200" s="10"/>
      <c r="AY200" s="10"/>
      <c r="AZ200" s="10"/>
      <c r="BA200" s="13"/>
      <c r="BB200" s="10"/>
      <c r="BC200" s="10"/>
    </row>
    <row r="201" spans="1:55" ht="14.25" customHeight="1">
      <c r="A201" s="10"/>
      <c r="B201" s="9"/>
      <c r="C201" s="10"/>
      <c r="D201" s="10"/>
      <c r="E201" s="13"/>
      <c r="F201" s="11"/>
      <c r="G201" s="11"/>
      <c r="H201" s="12"/>
      <c r="I201" s="12"/>
      <c r="J201" s="9"/>
      <c r="K201" s="12"/>
      <c r="L201" s="12"/>
      <c r="Z201" s="10"/>
      <c r="AA201" s="10"/>
      <c r="AB201" s="10"/>
      <c r="AC201" s="10"/>
      <c r="AD201" s="10"/>
      <c r="AE201" s="13"/>
      <c r="AF201" s="10"/>
      <c r="AG201" s="10"/>
      <c r="AV201" s="10"/>
      <c r="AW201" s="10"/>
      <c r="AX201" s="10"/>
      <c r="AY201" s="10"/>
      <c r="AZ201" s="10"/>
      <c r="BA201" s="13"/>
      <c r="BB201" s="10"/>
      <c r="BC201" s="10"/>
    </row>
    <row r="202" spans="1:55" ht="14.25" customHeight="1">
      <c r="A202" s="10"/>
      <c r="B202" s="9"/>
      <c r="C202" s="10"/>
      <c r="D202" s="10"/>
      <c r="E202" s="13"/>
      <c r="F202" s="11"/>
      <c r="G202" s="11"/>
      <c r="H202" s="12"/>
      <c r="I202" s="12"/>
      <c r="J202" s="9"/>
      <c r="K202" s="12"/>
      <c r="L202" s="12"/>
      <c r="Z202" s="10"/>
      <c r="AA202" s="10"/>
      <c r="AB202" s="10"/>
      <c r="AC202" s="10"/>
      <c r="AD202" s="10"/>
      <c r="AE202" s="13"/>
      <c r="AF202" s="10"/>
      <c r="AG202" s="10"/>
      <c r="AV202" s="10"/>
      <c r="AW202" s="10"/>
      <c r="AX202" s="10"/>
      <c r="AY202" s="10"/>
      <c r="AZ202" s="10"/>
      <c r="BA202" s="13"/>
      <c r="BB202" s="10"/>
      <c r="BC202" s="10"/>
    </row>
    <row r="203" spans="1:55" ht="14.25" customHeight="1">
      <c r="A203" s="10"/>
      <c r="B203" s="9"/>
      <c r="C203" s="10"/>
      <c r="D203" s="10"/>
      <c r="E203" s="13"/>
      <c r="F203" s="11"/>
      <c r="G203" s="11"/>
      <c r="H203" s="12"/>
      <c r="I203" s="12"/>
      <c r="J203" s="9"/>
      <c r="K203" s="12"/>
      <c r="L203" s="12"/>
      <c r="Z203" s="10"/>
      <c r="AA203" s="10"/>
      <c r="AB203" s="10"/>
      <c r="AC203" s="10"/>
      <c r="AD203" s="10"/>
      <c r="AE203" s="13"/>
      <c r="AF203" s="10"/>
      <c r="AG203" s="10"/>
      <c r="AV203" s="10"/>
      <c r="AW203" s="10"/>
      <c r="AX203" s="10"/>
      <c r="AY203" s="10"/>
      <c r="AZ203" s="10"/>
      <c r="BA203" s="13"/>
      <c r="BB203" s="10"/>
      <c r="BC203" s="10"/>
    </row>
    <row r="204" spans="1:55" ht="14.25" customHeight="1">
      <c r="A204" s="10"/>
      <c r="B204" s="9"/>
      <c r="C204" s="10"/>
      <c r="D204" s="10"/>
      <c r="E204" s="13"/>
      <c r="F204" s="11"/>
      <c r="G204" s="11"/>
      <c r="H204" s="12"/>
      <c r="I204" s="12"/>
      <c r="J204" s="9"/>
      <c r="K204" s="12"/>
      <c r="L204" s="12"/>
      <c r="Z204" s="10"/>
      <c r="AA204" s="10"/>
      <c r="AB204" s="10"/>
      <c r="AC204" s="10"/>
      <c r="AD204" s="10"/>
      <c r="AE204" s="13"/>
      <c r="AF204" s="10"/>
      <c r="AG204" s="10"/>
      <c r="AV204" s="10"/>
      <c r="AW204" s="10"/>
      <c r="AX204" s="10"/>
      <c r="AY204" s="10"/>
      <c r="AZ204" s="10"/>
      <c r="BA204" s="13"/>
      <c r="BB204" s="10"/>
      <c r="BC204" s="10"/>
    </row>
    <row r="205" spans="1:55" ht="14.25" customHeight="1">
      <c r="A205" s="10"/>
      <c r="B205" s="9"/>
      <c r="C205" s="10"/>
      <c r="D205" s="10"/>
      <c r="E205" s="13"/>
      <c r="F205" s="11"/>
      <c r="G205" s="11"/>
      <c r="H205" s="12"/>
      <c r="I205" s="12"/>
      <c r="J205" s="9"/>
      <c r="K205" s="12"/>
      <c r="L205" s="12"/>
      <c r="Z205" s="10"/>
      <c r="AA205" s="10"/>
      <c r="AB205" s="10"/>
      <c r="AC205" s="10"/>
      <c r="AD205" s="10"/>
      <c r="AE205" s="13"/>
      <c r="AF205" s="10"/>
      <c r="AG205" s="10"/>
      <c r="AV205" s="10"/>
      <c r="AW205" s="10"/>
      <c r="AX205" s="10"/>
      <c r="AY205" s="10"/>
      <c r="AZ205" s="10"/>
      <c r="BA205" s="13"/>
      <c r="BB205" s="10"/>
      <c r="BC205" s="10"/>
    </row>
    <row r="206" spans="1:55" ht="14.25" customHeight="1">
      <c r="A206" s="10"/>
      <c r="B206" s="9"/>
      <c r="C206" s="10"/>
      <c r="D206" s="10"/>
      <c r="E206" s="13"/>
      <c r="F206" s="11"/>
      <c r="G206" s="11"/>
      <c r="H206" s="12"/>
      <c r="I206" s="12"/>
      <c r="J206" s="9"/>
      <c r="K206" s="12"/>
      <c r="L206" s="12"/>
      <c r="Z206" s="10"/>
      <c r="AA206" s="10"/>
      <c r="AB206" s="10"/>
      <c r="AC206" s="10"/>
      <c r="AD206" s="10"/>
      <c r="AE206" s="13"/>
      <c r="AF206" s="10"/>
      <c r="AG206" s="10"/>
      <c r="AV206" s="10"/>
      <c r="AW206" s="10"/>
      <c r="AX206" s="10"/>
      <c r="AY206" s="10"/>
      <c r="AZ206" s="10"/>
      <c r="BA206" s="13"/>
      <c r="BB206" s="10"/>
      <c r="BC206" s="10"/>
    </row>
    <row r="207" spans="1:55" ht="14.25" customHeight="1">
      <c r="A207" s="10"/>
      <c r="B207" s="9"/>
      <c r="C207" s="10"/>
      <c r="D207" s="10"/>
      <c r="E207" s="13"/>
      <c r="F207" s="11"/>
      <c r="G207" s="11"/>
      <c r="H207" s="12"/>
      <c r="I207" s="12"/>
      <c r="J207" s="9"/>
      <c r="K207" s="12"/>
      <c r="L207" s="12"/>
      <c r="Z207" s="10"/>
      <c r="AA207" s="10"/>
      <c r="AB207" s="10"/>
      <c r="AC207" s="10"/>
      <c r="AD207" s="10"/>
      <c r="AE207" s="13"/>
      <c r="AF207" s="10"/>
      <c r="AG207" s="10"/>
      <c r="AV207" s="10"/>
      <c r="AW207" s="10"/>
      <c r="AX207" s="10"/>
      <c r="AY207" s="10"/>
      <c r="AZ207" s="10"/>
      <c r="BA207" s="13"/>
      <c r="BB207" s="10"/>
      <c r="BC207" s="10"/>
    </row>
    <row r="208" spans="1:55" ht="14.25" customHeight="1">
      <c r="A208" s="10"/>
      <c r="B208" s="9"/>
      <c r="C208" s="10"/>
      <c r="D208" s="10"/>
      <c r="E208" s="13"/>
      <c r="F208" s="11"/>
      <c r="G208" s="11"/>
      <c r="H208" s="12"/>
      <c r="I208" s="12"/>
      <c r="J208" s="9"/>
      <c r="K208" s="12"/>
      <c r="L208" s="12"/>
      <c r="Z208" s="10"/>
      <c r="AA208" s="10"/>
      <c r="AB208" s="10"/>
      <c r="AC208" s="10"/>
      <c r="AD208" s="10"/>
      <c r="AE208" s="13"/>
      <c r="AF208" s="10"/>
      <c r="AG208" s="10"/>
      <c r="AV208" s="10"/>
      <c r="AW208" s="10"/>
      <c r="AX208" s="10"/>
      <c r="AY208" s="10"/>
      <c r="AZ208" s="10"/>
      <c r="BA208" s="13"/>
      <c r="BB208" s="10"/>
      <c r="BC208" s="10"/>
    </row>
    <row r="209" spans="1:55" ht="14.25" customHeight="1">
      <c r="A209" s="10"/>
      <c r="B209" s="9"/>
      <c r="C209" s="10"/>
      <c r="D209" s="10"/>
      <c r="E209" s="13"/>
      <c r="F209" s="11"/>
      <c r="G209" s="11"/>
      <c r="H209" s="12"/>
      <c r="I209" s="12"/>
      <c r="J209" s="9"/>
      <c r="K209" s="12"/>
      <c r="L209" s="12"/>
      <c r="Z209" s="10"/>
      <c r="AA209" s="10"/>
      <c r="AB209" s="10"/>
      <c r="AC209" s="10"/>
      <c r="AD209" s="10"/>
      <c r="AE209" s="13"/>
      <c r="AF209" s="10"/>
      <c r="AG209" s="10"/>
      <c r="AV209" s="10"/>
      <c r="AW209" s="10"/>
      <c r="AX209" s="10"/>
      <c r="AY209" s="10"/>
      <c r="AZ209" s="10"/>
      <c r="BA209" s="13"/>
      <c r="BB209" s="10"/>
      <c r="BC209" s="10"/>
    </row>
    <row r="210" spans="1:55" ht="14.25" customHeight="1">
      <c r="A210" s="10"/>
      <c r="B210" s="9"/>
      <c r="C210" s="10"/>
      <c r="D210" s="10"/>
      <c r="E210" s="13"/>
      <c r="F210" s="11"/>
      <c r="G210" s="11"/>
      <c r="H210" s="12"/>
      <c r="I210" s="12"/>
      <c r="J210" s="9"/>
      <c r="K210" s="12"/>
      <c r="L210" s="12"/>
      <c r="Z210" s="10"/>
      <c r="AA210" s="10"/>
      <c r="AB210" s="10"/>
      <c r="AC210" s="10"/>
      <c r="AD210" s="10"/>
      <c r="AE210" s="13"/>
      <c r="AF210" s="10"/>
      <c r="AG210" s="10"/>
      <c r="AV210" s="10"/>
      <c r="AW210" s="10"/>
      <c r="AX210" s="10"/>
      <c r="AY210" s="10"/>
      <c r="AZ210" s="10"/>
      <c r="BA210" s="13"/>
      <c r="BB210" s="10"/>
      <c r="BC210" s="10"/>
    </row>
    <row r="211" spans="1:55" ht="14.25" customHeight="1">
      <c r="A211" s="10"/>
      <c r="B211" s="9"/>
      <c r="C211" s="10"/>
      <c r="D211" s="10"/>
      <c r="E211" s="13"/>
      <c r="F211" s="11"/>
      <c r="G211" s="11"/>
      <c r="H211" s="12"/>
      <c r="I211" s="12"/>
      <c r="J211" s="9"/>
      <c r="K211" s="12"/>
      <c r="L211" s="12"/>
      <c r="Z211" s="10"/>
      <c r="AA211" s="10"/>
      <c r="AB211" s="10"/>
      <c r="AC211" s="10"/>
      <c r="AD211" s="10"/>
      <c r="AE211" s="13"/>
      <c r="AF211" s="10"/>
      <c r="AG211" s="10"/>
      <c r="AV211" s="10"/>
      <c r="AW211" s="10"/>
      <c r="AX211" s="10"/>
      <c r="AY211" s="10"/>
      <c r="AZ211" s="10"/>
      <c r="BA211" s="13"/>
      <c r="BB211" s="10"/>
      <c r="BC211" s="10"/>
    </row>
    <row r="212" spans="1:55" ht="14.25" customHeight="1">
      <c r="A212" s="10"/>
      <c r="B212" s="9"/>
      <c r="C212" s="10"/>
      <c r="D212" s="10"/>
      <c r="E212" s="13"/>
      <c r="F212" s="11"/>
      <c r="G212" s="11"/>
      <c r="H212" s="12"/>
      <c r="I212" s="12"/>
      <c r="J212" s="9"/>
      <c r="K212" s="12"/>
      <c r="L212" s="12"/>
      <c r="Z212" s="10"/>
      <c r="AA212" s="10"/>
      <c r="AB212" s="10"/>
      <c r="AC212" s="10"/>
      <c r="AD212" s="10"/>
      <c r="AE212" s="13"/>
      <c r="AF212" s="10"/>
      <c r="AG212" s="10"/>
      <c r="AV212" s="10"/>
      <c r="AW212" s="10"/>
      <c r="AX212" s="10"/>
      <c r="AY212" s="10"/>
      <c r="AZ212" s="10"/>
      <c r="BA212" s="13"/>
      <c r="BB212" s="10"/>
      <c r="BC212" s="10"/>
    </row>
    <row r="213" spans="1:55" ht="14.25" customHeight="1">
      <c r="A213" s="10"/>
      <c r="B213" s="9"/>
      <c r="C213" s="10"/>
      <c r="D213" s="10"/>
      <c r="E213" s="13"/>
      <c r="F213" s="11"/>
      <c r="G213" s="11"/>
      <c r="H213" s="12"/>
      <c r="I213" s="12"/>
      <c r="J213" s="9"/>
      <c r="K213" s="12"/>
      <c r="L213" s="12"/>
      <c r="Z213" s="10"/>
      <c r="AA213" s="10"/>
      <c r="AB213" s="10"/>
      <c r="AC213" s="10"/>
      <c r="AD213" s="10"/>
      <c r="AE213" s="13"/>
      <c r="AF213" s="10"/>
      <c r="AG213" s="10"/>
      <c r="AV213" s="10"/>
      <c r="AW213" s="10"/>
      <c r="AX213" s="10"/>
      <c r="AY213" s="10"/>
      <c r="AZ213" s="10"/>
      <c r="BA213" s="13"/>
      <c r="BB213" s="10"/>
      <c r="BC213" s="10"/>
    </row>
    <row r="214" spans="1:55" ht="14.25" customHeight="1">
      <c r="A214" s="10"/>
      <c r="B214" s="9"/>
      <c r="C214" s="10"/>
      <c r="D214" s="10"/>
      <c r="E214" s="13"/>
      <c r="F214" s="11"/>
      <c r="G214" s="11"/>
      <c r="H214" s="12"/>
      <c r="I214" s="12"/>
      <c r="J214" s="9"/>
      <c r="K214" s="12"/>
      <c r="L214" s="12"/>
      <c r="Z214" s="10"/>
      <c r="AA214" s="10"/>
      <c r="AB214" s="10"/>
      <c r="AC214" s="10"/>
      <c r="AD214" s="10"/>
      <c r="AE214" s="13"/>
      <c r="AF214" s="10"/>
      <c r="AG214" s="10"/>
      <c r="AV214" s="10"/>
      <c r="AW214" s="10"/>
      <c r="AX214" s="10"/>
      <c r="AY214" s="10"/>
      <c r="AZ214" s="10"/>
      <c r="BA214" s="13"/>
      <c r="BB214" s="10"/>
      <c r="BC214" s="10"/>
    </row>
    <row r="215" spans="1:55" ht="14.25" customHeight="1">
      <c r="A215" s="10"/>
      <c r="B215" s="9"/>
      <c r="C215" s="10"/>
      <c r="D215" s="10"/>
      <c r="E215" s="13"/>
      <c r="F215" s="11"/>
      <c r="G215" s="11"/>
      <c r="H215" s="12"/>
      <c r="I215" s="12"/>
      <c r="J215" s="9"/>
      <c r="K215" s="12"/>
      <c r="L215" s="12"/>
      <c r="Z215" s="10"/>
      <c r="AA215" s="10"/>
      <c r="AB215" s="10"/>
      <c r="AC215" s="10"/>
      <c r="AD215" s="10"/>
      <c r="AE215" s="13"/>
      <c r="AF215" s="10"/>
      <c r="AG215" s="10"/>
      <c r="AV215" s="10"/>
      <c r="AW215" s="10"/>
      <c r="AX215" s="10"/>
      <c r="AY215" s="10"/>
      <c r="AZ215" s="10"/>
      <c r="BA215" s="13"/>
      <c r="BB215" s="10"/>
      <c r="BC215" s="10"/>
    </row>
    <row r="216" spans="1:55" ht="14.25" customHeight="1">
      <c r="A216" s="10"/>
      <c r="B216" s="9"/>
      <c r="C216" s="10"/>
      <c r="D216" s="10"/>
      <c r="E216" s="13"/>
      <c r="F216" s="11"/>
      <c r="G216" s="11"/>
      <c r="H216" s="12"/>
      <c r="I216" s="12"/>
      <c r="J216" s="9"/>
      <c r="K216" s="12"/>
      <c r="L216" s="12"/>
      <c r="Z216" s="10"/>
      <c r="AA216" s="10"/>
      <c r="AB216" s="10"/>
      <c r="AC216" s="10"/>
      <c r="AD216" s="10"/>
      <c r="AE216" s="13"/>
      <c r="AF216" s="10"/>
      <c r="AG216" s="10"/>
      <c r="AV216" s="10"/>
      <c r="AW216" s="10"/>
      <c r="AX216" s="10"/>
      <c r="AY216" s="10"/>
      <c r="AZ216" s="10"/>
      <c r="BA216" s="13"/>
      <c r="BB216" s="10"/>
      <c r="BC216" s="10"/>
    </row>
    <row r="217" spans="1:55" ht="14.25" customHeight="1">
      <c r="A217" s="10"/>
      <c r="B217" s="9"/>
      <c r="C217" s="10"/>
      <c r="D217" s="10"/>
      <c r="E217" s="13"/>
      <c r="F217" s="11"/>
      <c r="G217" s="11"/>
      <c r="H217" s="12"/>
      <c r="I217" s="12"/>
      <c r="J217" s="9"/>
      <c r="K217" s="12"/>
      <c r="L217" s="12"/>
      <c r="Z217" s="10"/>
      <c r="AA217" s="10"/>
      <c r="AB217" s="10"/>
      <c r="AC217" s="10"/>
      <c r="AD217" s="10"/>
      <c r="AE217" s="13"/>
      <c r="AF217" s="10"/>
      <c r="AG217" s="10"/>
      <c r="AV217" s="10"/>
      <c r="AW217" s="10"/>
      <c r="AX217" s="10"/>
      <c r="AY217" s="10"/>
      <c r="AZ217" s="10"/>
      <c r="BA217" s="13"/>
      <c r="BB217" s="10"/>
      <c r="BC217" s="10"/>
    </row>
    <row r="218" spans="1:55" ht="14.25" customHeight="1">
      <c r="A218" s="10"/>
      <c r="B218" s="9"/>
      <c r="C218" s="10"/>
      <c r="D218" s="10"/>
      <c r="E218" s="13"/>
      <c r="F218" s="11"/>
      <c r="G218" s="11"/>
      <c r="H218" s="12"/>
      <c r="I218" s="12"/>
      <c r="J218" s="9"/>
      <c r="K218" s="12"/>
      <c r="L218" s="12"/>
      <c r="Z218" s="10"/>
      <c r="AA218" s="10"/>
      <c r="AB218" s="10"/>
      <c r="AC218" s="10"/>
      <c r="AD218" s="10"/>
      <c r="AE218" s="13"/>
      <c r="AF218" s="10"/>
      <c r="AG218" s="10"/>
      <c r="AV218" s="10"/>
      <c r="AW218" s="10"/>
      <c r="AX218" s="10"/>
      <c r="AY218" s="10"/>
      <c r="AZ218" s="10"/>
      <c r="BA218" s="13"/>
      <c r="BB218" s="10"/>
      <c r="BC218" s="10"/>
    </row>
    <row r="219" spans="1:55" ht="14.25" customHeight="1">
      <c r="A219" s="10"/>
      <c r="B219" s="9"/>
      <c r="C219" s="10"/>
      <c r="D219" s="10"/>
      <c r="E219" s="13"/>
      <c r="F219" s="11"/>
      <c r="G219" s="11"/>
      <c r="H219" s="12"/>
      <c r="I219" s="12"/>
      <c r="J219" s="9"/>
      <c r="K219" s="12"/>
      <c r="L219" s="12"/>
      <c r="Z219" s="10"/>
      <c r="AA219" s="10"/>
      <c r="AB219" s="10"/>
      <c r="AC219" s="10"/>
      <c r="AD219" s="10"/>
      <c r="AE219" s="13"/>
      <c r="AF219" s="10"/>
      <c r="AG219" s="10"/>
      <c r="AV219" s="10"/>
      <c r="AW219" s="10"/>
      <c r="AX219" s="10"/>
      <c r="AY219" s="10"/>
      <c r="AZ219" s="10"/>
      <c r="BA219" s="13"/>
      <c r="BB219" s="10"/>
      <c r="BC219" s="10"/>
    </row>
    <row r="220" spans="1:55" ht="14.25" customHeight="1">
      <c r="A220" s="10"/>
      <c r="B220" s="9"/>
      <c r="C220" s="10"/>
      <c r="D220" s="10"/>
      <c r="E220" s="13"/>
      <c r="F220" s="11"/>
      <c r="G220" s="11"/>
      <c r="H220" s="12"/>
      <c r="I220" s="12"/>
      <c r="J220" s="9"/>
      <c r="K220" s="12"/>
      <c r="L220" s="12"/>
      <c r="Z220" s="10"/>
      <c r="AA220" s="10"/>
      <c r="AB220" s="10"/>
      <c r="AC220" s="10"/>
      <c r="AD220" s="10"/>
      <c r="AE220" s="13"/>
      <c r="AF220" s="10"/>
      <c r="AG220" s="10"/>
      <c r="AV220" s="10"/>
      <c r="AW220" s="10"/>
      <c r="AX220" s="10"/>
      <c r="AY220" s="10"/>
      <c r="AZ220" s="10"/>
      <c r="BA220" s="13"/>
      <c r="BB220" s="10"/>
      <c r="BC220" s="10"/>
    </row>
    <row r="221" spans="1:55" ht="14.25" customHeight="1">
      <c r="A221" s="10"/>
      <c r="B221" s="9"/>
      <c r="C221" s="10"/>
      <c r="D221" s="10"/>
      <c r="E221" s="13"/>
      <c r="F221" s="11"/>
      <c r="G221" s="11"/>
      <c r="H221" s="12"/>
      <c r="I221" s="12"/>
      <c r="J221" s="9"/>
      <c r="K221" s="12"/>
      <c r="L221" s="12"/>
      <c r="Z221" s="10"/>
      <c r="AA221" s="10"/>
      <c r="AB221" s="10"/>
      <c r="AC221" s="10"/>
      <c r="AD221" s="10"/>
      <c r="AE221" s="13"/>
      <c r="AF221" s="10"/>
      <c r="AG221" s="10"/>
      <c r="AV221" s="10"/>
      <c r="AW221" s="10"/>
      <c r="AX221" s="10"/>
      <c r="AY221" s="10"/>
      <c r="AZ221" s="10"/>
      <c r="BA221" s="13"/>
      <c r="BB221" s="10"/>
      <c r="BC221" s="10"/>
    </row>
    <row r="222" spans="1:55" ht="14.25" customHeight="1">
      <c r="A222" s="10"/>
      <c r="B222" s="9"/>
      <c r="C222" s="10"/>
      <c r="D222" s="10"/>
      <c r="E222" s="13"/>
      <c r="F222" s="11"/>
      <c r="G222" s="11"/>
      <c r="H222" s="12"/>
      <c r="I222" s="12"/>
      <c r="J222" s="9"/>
      <c r="K222" s="12"/>
      <c r="L222" s="12"/>
      <c r="Z222" s="10"/>
      <c r="AA222" s="10"/>
      <c r="AB222" s="10"/>
      <c r="AC222" s="10"/>
      <c r="AD222" s="10"/>
      <c r="AE222" s="13"/>
      <c r="AF222" s="10"/>
      <c r="AG222" s="10"/>
      <c r="AV222" s="10"/>
      <c r="AW222" s="10"/>
      <c r="AX222" s="10"/>
      <c r="AY222" s="10"/>
      <c r="AZ222" s="10"/>
      <c r="BA222" s="13"/>
      <c r="BB222" s="10"/>
      <c r="BC222" s="10"/>
    </row>
    <row r="223" spans="1:55" ht="14.25" customHeight="1">
      <c r="A223" s="10"/>
      <c r="B223" s="9"/>
      <c r="C223" s="10"/>
      <c r="D223" s="10"/>
      <c r="E223" s="13"/>
      <c r="F223" s="11"/>
      <c r="G223" s="11"/>
      <c r="H223" s="12"/>
      <c r="I223" s="12"/>
      <c r="J223" s="9"/>
      <c r="K223" s="12"/>
      <c r="L223" s="12"/>
      <c r="Z223" s="10"/>
      <c r="AA223" s="10"/>
      <c r="AB223" s="10"/>
      <c r="AC223" s="10"/>
      <c r="AD223" s="10"/>
      <c r="AE223" s="13"/>
      <c r="AF223" s="10"/>
      <c r="AG223" s="10"/>
      <c r="AV223" s="10"/>
      <c r="AW223" s="10"/>
      <c r="AX223" s="10"/>
      <c r="AY223" s="10"/>
      <c r="AZ223" s="10"/>
      <c r="BA223" s="13"/>
      <c r="BB223" s="10"/>
      <c r="BC223" s="10"/>
    </row>
    <row r="224" spans="1:55" ht="14.25" customHeight="1">
      <c r="A224" s="10"/>
      <c r="B224" s="9"/>
      <c r="C224" s="10"/>
      <c r="D224" s="10"/>
      <c r="E224" s="13"/>
      <c r="F224" s="11"/>
      <c r="G224" s="11"/>
      <c r="H224" s="12"/>
      <c r="I224" s="12"/>
      <c r="J224" s="9"/>
      <c r="K224" s="12"/>
      <c r="L224" s="12"/>
      <c r="Z224" s="10"/>
      <c r="AA224" s="10"/>
      <c r="AB224" s="10"/>
      <c r="AC224" s="10"/>
      <c r="AD224" s="10"/>
      <c r="AE224" s="13"/>
      <c r="AF224" s="10"/>
      <c r="AG224" s="10"/>
      <c r="AV224" s="10"/>
      <c r="AW224" s="10"/>
      <c r="AX224" s="10"/>
      <c r="AY224" s="10"/>
      <c r="AZ224" s="10"/>
      <c r="BA224" s="13"/>
      <c r="BB224" s="10"/>
      <c r="BC224" s="10"/>
    </row>
    <row r="225" spans="1:55" ht="14.25" customHeight="1">
      <c r="A225" s="10"/>
      <c r="B225" s="9"/>
      <c r="C225" s="10"/>
      <c r="D225" s="10"/>
      <c r="E225" s="13"/>
      <c r="F225" s="11"/>
      <c r="G225" s="11"/>
      <c r="H225" s="12"/>
      <c r="I225" s="12"/>
      <c r="J225" s="9"/>
      <c r="K225" s="12"/>
      <c r="L225" s="12"/>
      <c r="Z225" s="10"/>
      <c r="AA225" s="10"/>
      <c r="AB225" s="10"/>
      <c r="AC225" s="10"/>
      <c r="AD225" s="10"/>
      <c r="AE225" s="13"/>
      <c r="AF225" s="10"/>
      <c r="AG225" s="10"/>
      <c r="AV225" s="10"/>
      <c r="AW225" s="10"/>
      <c r="AX225" s="10"/>
      <c r="AY225" s="10"/>
      <c r="AZ225" s="10"/>
      <c r="BA225" s="13"/>
      <c r="BB225" s="10"/>
      <c r="BC225" s="10"/>
    </row>
    <row r="226" spans="1:55" ht="14.25" customHeight="1">
      <c r="A226" s="10"/>
      <c r="B226" s="9"/>
      <c r="C226" s="10"/>
      <c r="D226" s="10"/>
      <c r="E226" s="13"/>
      <c r="F226" s="11"/>
      <c r="G226" s="11"/>
      <c r="H226" s="12"/>
      <c r="I226" s="12"/>
      <c r="J226" s="9"/>
      <c r="K226" s="12"/>
      <c r="L226" s="12"/>
      <c r="Z226" s="10"/>
      <c r="AA226" s="10"/>
      <c r="AB226" s="10"/>
      <c r="AC226" s="10"/>
      <c r="AD226" s="10"/>
      <c r="AE226" s="13"/>
      <c r="AF226" s="10"/>
      <c r="AG226" s="10"/>
      <c r="AV226" s="10"/>
      <c r="AW226" s="10"/>
      <c r="AX226" s="10"/>
      <c r="AY226" s="10"/>
      <c r="AZ226" s="10"/>
      <c r="BA226" s="13"/>
      <c r="BB226" s="10"/>
      <c r="BC226" s="10"/>
    </row>
    <row r="227" spans="1:55" ht="14.25" customHeight="1">
      <c r="A227" s="10"/>
      <c r="B227" s="9"/>
      <c r="C227" s="10"/>
      <c r="D227" s="10"/>
      <c r="E227" s="13"/>
      <c r="F227" s="11"/>
      <c r="G227" s="11"/>
      <c r="H227" s="12"/>
      <c r="I227" s="12"/>
      <c r="J227" s="9"/>
      <c r="K227" s="12"/>
      <c r="L227" s="12"/>
      <c r="Z227" s="10"/>
      <c r="AA227" s="10"/>
      <c r="AB227" s="10"/>
      <c r="AC227" s="10"/>
      <c r="AD227" s="10"/>
      <c r="AE227" s="13"/>
      <c r="AF227" s="10"/>
      <c r="AG227" s="10"/>
      <c r="AV227" s="10"/>
      <c r="AW227" s="10"/>
      <c r="AX227" s="10"/>
      <c r="AY227" s="10"/>
      <c r="AZ227" s="10"/>
      <c r="BA227" s="13"/>
      <c r="BB227" s="10"/>
      <c r="BC227" s="10"/>
    </row>
    <row r="228" spans="1:55" ht="14.25" customHeight="1">
      <c r="A228" s="10"/>
      <c r="B228" s="9"/>
      <c r="C228" s="10"/>
      <c r="D228" s="10"/>
      <c r="E228" s="13"/>
      <c r="F228" s="11"/>
      <c r="G228" s="11"/>
      <c r="H228" s="12"/>
      <c r="I228" s="12"/>
      <c r="J228" s="9"/>
      <c r="K228" s="12"/>
      <c r="L228" s="12"/>
      <c r="Z228" s="10"/>
      <c r="AA228" s="10"/>
      <c r="AB228" s="10"/>
      <c r="AC228" s="10"/>
      <c r="AD228" s="10"/>
      <c r="AE228" s="13"/>
      <c r="AF228" s="10"/>
      <c r="AG228" s="10"/>
      <c r="AV228" s="10"/>
      <c r="AW228" s="10"/>
      <c r="AX228" s="10"/>
      <c r="AY228" s="10"/>
      <c r="AZ228" s="10"/>
      <c r="BA228" s="13"/>
      <c r="BB228" s="10"/>
      <c r="BC228" s="10"/>
    </row>
    <row r="229" spans="1:55" ht="14.25" customHeight="1">
      <c r="A229" s="10"/>
      <c r="B229" s="9"/>
      <c r="C229" s="10"/>
      <c r="D229" s="10"/>
      <c r="E229" s="13"/>
      <c r="F229" s="11"/>
      <c r="G229" s="11"/>
      <c r="H229" s="12"/>
      <c r="I229" s="12"/>
      <c r="J229" s="9"/>
      <c r="K229" s="12"/>
      <c r="L229" s="12"/>
      <c r="Z229" s="10"/>
      <c r="AA229" s="10"/>
      <c r="AB229" s="10"/>
      <c r="AC229" s="10"/>
      <c r="AD229" s="10"/>
      <c r="AE229" s="13"/>
      <c r="AF229" s="10"/>
      <c r="AG229" s="10"/>
      <c r="AV229" s="10"/>
      <c r="AW229" s="10"/>
      <c r="AX229" s="10"/>
      <c r="AY229" s="10"/>
      <c r="AZ229" s="10"/>
      <c r="BA229" s="13"/>
      <c r="BB229" s="10"/>
      <c r="BC229" s="10"/>
    </row>
    <row r="230" spans="1:55" ht="14.25" customHeight="1">
      <c r="A230" s="10"/>
      <c r="B230" s="9"/>
      <c r="C230" s="10"/>
      <c r="D230" s="10"/>
      <c r="E230" s="13"/>
      <c r="F230" s="11"/>
      <c r="G230" s="11"/>
      <c r="H230" s="12"/>
      <c r="I230" s="12"/>
      <c r="J230" s="9"/>
      <c r="K230" s="12"/>
      <c r="L230" s="12"/>
      <c r="Z230" s="10"/>
      <c r="AA230" s="10"/>
      <c r="AB230" s="10"/>
      <c r="AC230" s="10"/>
      <c r="AD230" s="10"/>
      <c r="AE230" s="13"/>
      <c r="AF230" s="10"/>
      <c r="AG230" s="10"/>
      <c r="AV230" s="10"/>
      <c r="AW230" s="10"/>
      <c r="AX230" s="10"/>
      <c r="AY230" s="10"/>
      <c r="AZ230" s="10"/>
      <c r="BA230" s="13"/>
      <c r="BB230" s="10"/>
      <c r="BC230" s="10"/>
    </row>
    <row r="231" spans="1:55" ht="14.25" customHeight="1">
      <c r="A231" s="10"/>
      <c r="B231" s="9"/>
      <c r="C231" s="10"/>
      <c r="D231" s="10"/>
      <c r="E231" s="13"/>
      <c r="F231" s="11"/>
      <c r="G231" s="11"/>
      <c r="H231" s="12"/>
      <c r="I231" s="12"/>
      <c r="J231" s="9"/>
      <c r="K231" s="12"/>
      <c r="L231" s="12"/>
      <c r="Z231" s="10"/>
      <c r="AA231" s="10"/>
      <c r="AB231" s="10"/>
      <c r="AC231" s="10"/>
      <c r="AD231" s="10"/>
      <c r="AE231" s="13"/>
      <c r="AF231" s="10"/>
      <c r="AG231" s="10"/>
      <c r="AV231" s="10"/>
      <c r="AW231" s="10"/>
      <c r="AX231" s="10"/>
      <c r="AY231" s="10"/>
      <c r="AZ231" s="10"/>
      <c r="BA231" s="13"/>
      <c r="BB231" s="10"/>
      <c r="BC231" s="10"/>
    </row>
    <row r="232" spans="1:55" ht="14.25" customHeight="1">
      <c r="A232" s="10"/>
      <c r="B232" s="9"/>
      <c r="C232" s="10"/>
      <c r="D232" s="10"/>
      <c r="E232" s="13"/>
      <c r="F232" s="11"/>
      <c r="G232" s="11"/>
      <c r="H232" s="12"/>
      <c r="I232" s="12"/>
      <c r="J232" s="9"/>
      <c r="K232" s="12"/>
      <c r="L232" s="12"/>
      <c r="Z232" s="10"/>
      <c r="AA232" s="10"/>
      <c r="AB232" s="10"/>
      <c r="AC232" s="10"/>
      <c r="AD232" s="10"/>
      <c r="AE232" s="13"/>
      <c r="AF232" s="10"/>
      <c r="AG232" s="10"/>
      <c r="AV232" s="10"/>
      <c r="AW232" s="10"/>
      <c r="AX232" s="10"/>
      <c r="AY232" s="10"/>
      <c r="AZ232" s="10"/>
      <c r="BA232" s="13"/>
      <c r="BB232" s="10"/>
      <c r="BC232" s="10"/>
    </row>
    <row r="233" spans="1:55" ht="14.25" customHeight="1">
      <c r="A233" s="10"/>
      <c r="B233" s="9"/>
      <c r="C233" s="10"/>
      <c r="D233" s="10"/>
      <c r="E233" s="13"/>
      <c r="F233" s="11"/>
      <c r="G233" s="11"/>
      <c r="H233" s="12"/>
      <c r="I233" s="12"/>
      <c r="J233" s="9"/>
      <c r="K233" s="12"/>
      <c r="L233" s="12"/>
      <c r="Z233" s="10"/>
      <c r="AA233" s="10"/>
      <c r="AB233" s="10"/>
      <c r="AC233" s="10"/>
      <c r="AD233" s="10"/>
      <c r="AE233" s="13"/>
      <c r="AF233" s="10"/>
      <c r="AG233" s="10"/>
      <c r="AV233" s="10"/>
      <c r="AW233" s="10"/>
      <c r="AX233" s="10"/>
      <c r="AY233" s="10"/>
      <c r="AZ233" s="10"/>
      <c r="BA233" s="13"/>
      <c r="BB233" s="10"/>
      <c r="BC233" s="10"/>
    </row>
    <row r="234" spans="1:55" ht="14.25" customHeight="1">
      <c r="A234" s="10"/>
      <c r="B234" s="9"/>
      <c r="C234" s="10"/>
      <c r="D234" s="10"/>
      <c r="E234" s="13"/>
      <c r="F234" s="11"/>
      <c r="G234" s="11"/>
      <c r="H234" s="12"/>
      <c r="I234" s="12"/>
      <c r="J234" s="9"/>
      <c r="K234" s="12"/>
      <c r="L234" s="12"/>
      <c r="Z234" s="10"/>
      <c r="AA234" s="10"/>
      <c r="AB234" s="10"/>
      <c r="AC234" s="10"/>
      <c r="AD234" s="10"/>
      <c r="AE234" s="13"/>
      <c r="AF234" s="10"/>
      <c r="AG234" s="10"/>
      <c r="AV234" s="10"/>
      <c r="AW234" s="10"/>
      <c r="AX234" s="10"/>
      <c r="AY234" s="10"/>
      <c r="AZ234" s="10"/>
      <c r="BA234" s="13"/>
      <c r="BB234" s="10"/>
      <c r="BC234" s="10"/>
    </row>
    <row r="235" spans="1:55" ht="14.25" customHeight="1">
      <c r="A235" s="10"/>
      <c r="B235" s="9"/>
      <c r="C235" s="10"/>
      <c r="D235" s="10"/>
      <c r="E235" s="13"/>
      <c r="F235" s="11"/>
      <c r="G235" s="11"/>
      <c r="H235" s="12"/>
      <c r="I235" s="12"/>
      <c r="J235" s="9"/>
      <c r="K235" s="12"/>
      <c r="L235" s="12"/>
      <c r="Z235" s="10"/>
      <c r="AA235" s="10"/>
      <c r="AB235" s="10"/>
      <c r="AC235" s="10"/>
      <c r="AD235" s="10"/>
      <c r="AE235" s="13"/>
      <c r="AF235" s="10"/>
      <c r="AG235" s="10"/>
      <c r="AV235" s="10"/>
      <c r="AW235" s="10"/>
      <c r="AX235" s="10"/>
      <c r="AY235" s="10"/>
      <c r="AZ235" s="10"/>
      <c r="BA235" s="13"/>
      <c r="BB235" s="10"/>
      <c r="BC235" s="10"/>
    </row>
    <row r="236" spans="1:55" ht="14.25" customHeight="1">
      <c r="A236" s="10"/>
      <c r="B236" s="9"/>
      <c r="C236" s="10"/>
      <c r="D236" s="10"/>
      <c r="E236" s="13"/>
      <c r="F236" s="11"/>
      <c r="G236" s="11"/>
      <c r="H236" s="12"/>
      <c r="I236" s="12"/>
      <c r="J236" s="9"/>
      <c r="K236" s="12"/>
      <c r="L236" s="12"/>
      <c r="Z236" s="10"/>
      <c r="AA236" s="10"/>
      <c r="AB236" s="10"/>
      <c r="AC236" s="10"/>
      <c r="AD236" s="10"/>
      <c r="AE236" s="13"/>
      <c r="AF236" s="10"/>
      <c r="AG236" s="10"/>
      <c r="AV236" s="10"/>
      <c r="AW236" s="10"/>
      <c r="AX236" s="10"/>
      <c r="AY236" s="10"/>
      <c r="AZ236" s="10"/>
      <c r="BA236" s="13"/>
      <c r="BB236" s="10"/>
      <c r="BC236" s="10"/>
    </row>
    <row r="237" spans="1:55" ht="14.25" customHeight="1">
      <c r="A237" s="10"/>
      <c r="B237" s="9"/>
      <c r="C237" s="10"/>
      <c r="D237" s="10"/>
      <c r="E237" s="13"/>
      <c r="F237" s="11"/>
      <c r="G237" s="11"/>
      <c r="H237" s="12"/>
      <c r="I237" s="12"/>
      <c r="J237" s="9"/>
      <c r="K237" s="12"/>
      <c r="L237" s="12"/>
      <c r="Z237" s="10"/>
      <c r="AA237" s="10"/>
      <c r="AB237" s="10"/>
      <c r="AC237" s="10"/>
      <c r="AD237" s="10"/>
      <c r="AE237" s="13"/>
      <c r="AF237" s="10"/>
      <c r="AG237" s="10"/>
      <c r="AV237" s="10"/>
      <c r="AW237" s="10"/>
      <c r="AX237" s="10"/>
      <c r="AY237" s="10"/>
      <c r="AZ237" s="10"/>
      <c r="BA237" s="13"/>
      <c r="BB237" s="10"/>
      <c r="BC237" s="10"/>
    </row>
    <row r="238" spans="1:55" ht="14.25" customHeight="1">
      <c r="A238" s="10"/>
      <c r="B238" s="9"/>
      <c r="C238" s="10"/>
      <c r="D238" s="10"/>
      <c r="E238" s="13"/>
      <c r="F238" s="11"/>
      <c r="G238" s="11"/>
      <c r="H238" s="12"/>
      <c r="I238" s="12"/>
      <c r="J238" s="9"/>
      <c r="K238" s="12"/>
      <c r="L238" s="12"/>
      <c r="Z238" s="10"/>
      <c r="AA238" s="10"/>
      <c r="AB238" s="10"/>
      <c r="AC238" s="10"/>
      <c r="AD238" s="10"/>
      <c r="AE238" s="13"/>
      <c r="AF238" s="10"/>
      <c r="AG238" s="10"/>
      <c r="AV238" s="10"/>
      <c r="AW238" s="10"/>
      <c r="AX238" s="10"/>
      <c r="AY238" s="10"/>
      <c r="AZ238" s="10"/>
      <c r="BA238" s="13"/>
      <c r="BB238" s="10"/>
      <c r="BC238" s="10"/>
    </row>
    <row r="239" spans="1:55" ht="14.25" customHeight="1">
      <c r="A239" s="10"/>
      <c r="B239" s="9"/>
      <c r="C239" s="10"/>
      <c r="D239" s="10"/>
      <c r="E239" s="13"/>
      <c r="F239" s="11"/>
      <c r="G239" s="11"/>
      <c r="H239" s="12"/>
      <c r="I239" s="12"/>
      <c r="J239" s="9"/>
      <c r="K239" s="12"/>
      <c r="L239" s="12"/>
      <c r="Z239" s="10"/>
      <c r="AA239" s="10"/>
      <c r="AB239" s="10"/>
      <c r="AC239" s="10"/>
      <c r="AD239" s="10"/>
      <c r="AE239" s="13"/>
      <c r="AF239" s="10"/>
      <c r="AG239" s="10"/>
      <c r="AV239" s="10"/>
      <c r="AW239" s="10"/>
      <c r="AX239" s="10"/>
      <c r="AY239" s="10"/>
      <c r="AZ239" s="10"/>
      <c r="BA239" s="13"/>
      <c r="BB239" s="10"/>
      <c r="BC239" s="10"/>
    </row>
    <row r="240" spans="1:55" ht="14.25" customHeight="1">
      <c r="A240" s="10"/>
      <c r="B240" s="9"/>
      <c r="C240" s="10"/>
      <c r="D240" s="10"/>
      <c r="E240" s="13"/>
      <c r="F240" s="11"/>
      <c r="G240" s="11"/>
      <c r="H240" s="12"/>
      <c r="I240" s="12"/>
      <c r="J240" s="9"/>
      <c r="K240" s="12"/>
      <c r="L240" s="12"/>
      <c r="Z240" s="10"/>
      <c r="AA240" s="10"/>
      <c r="AB240" s="10"/>
      <c r="AC240" s="10"/>
      <c r="AD240" s="10"/>
      <c r="AE240" s="13"/>
      <c r="AF240" s="10"/>
      <c r="AG240" s="10"/>
      <c r="AV240" s="10"/>
      <c r="AW240" s="10"/>
      <c r="AX240" s="10"/>
      <c r="AY240" s="10"/>
      <c r="AZ240" s="10"/>
      <c r="BA240" s="13"/>
      <c r="BB240" s="10"/>
      <c r="BC240" s="10"/>
    </row>
    <row r="241" spans="1:55" ht="14.25" customHeight="1">
      <c r="A241" s="10"/>
      <c r="B241" s="9"/>
      <c r="C241" s="10"/>
      <c r="D241" s="10"/>
      <c r="E241" s="13"/>
      <c r="F241" s="11"/>
      <c r="G241" s="11"/>
      <c r="H241" s="12"/>
      <c r="I241" s="12"/>
      <c r="J241" s="9"/>
      <c r="K241" s="12"/>
      <c r="L241" s="12"/>
      <c r="Z241" s="10"/>
      <c r="AA241" s="10"/>
      <c r="AB241" s="10"/>
      <c r="AC241" s="10"/>
      <c r="AD241" s="10"/>
      <c r="AE241" s="13"/>
      <c r="AF241" s="10"/>
      <c r="AG241" s="10"/>
      <c r="AV241" s="10"/>
      <c r="AW241" s="10"/>
      <c r="AX241" s="10"/>
      <c r="AY241" s="10"/>
      <c r="AZ241" s="10"/>
      <c r="BA241" s="13"/>
      <c r="BB241" s="10"/>
      <c r="BC241" s="10"/>
    </row>
    <row r="242" spans="1:55" ht="14.25" customHeight="1">
      <c r="A242" s="10"/>
      <c r="B242" s="9"/>
      <c r="C242" s="10"/>
      <c r="D242" s="10"/>
      <c r="E242" s="13"/>
      <c r="F242" s="11"/>
      <c r="G242" s="11"/>
      <c r="H242" s="12"/>
      <c r="I242" s="12"/>
      <c r="J242" s="9"/>
      <c r="K242" s="12"/>
      <c r="L242" s="12"/>
      <c r="Z242" s="10"/>
      <c r="AA242" s="10"/>
      <c r="AB242" s="10"/>
      <c r="AC242" s="10"/>
      <c r="AD242" s="10"/>
      <c r="AE242" s="13"/>
      <c r="AF242" s="10"/>
      <c r="AG242" s="10"/>
      <c r="AV242" s="10"/>
      <c r="AW242" s="10"/>
      <c r="AX242" s="10"/>
      <c r="AY242" s="10"/>
      <c r="AZ242" s="10"/>
      <c r="BA242" s="13"/>
      <c r="BB242" s="10"/>
      <c r="BC242" s="10"/>
    </row>
    <row r="243" spans="1:55" ht="14.25" customHeight="1">
      <c r="A243" s="10"/>
      <c r="B243" s="9"/>
      <c r="C243" s="10"/>
      <c r="D243" s="10"/>
      <c r="E243" s="13"/>
      <c r="F243" s="11"/>
      <c r="G243" s="11"/>
      <c r="H243" s="12"/>
      <c r="I243" s="12"/>
      <c r="J243" s="9"/>
      <c r="K243" s="12"/>
      <c r="L243" s="12"/>
      <c r="Z243" s="10"/>
      <c r="AA243" s="10"/>
      <c r="AB243" s="10"/>
      <c r="AC243" s="10"/>
      <c r="AD243" s="10"/>
      <c r="AE243" s="13"/>
      <c r="AF243" s="10"/>
      <c r="AG243" s="10"/>
      <c r="AV243" s="10"/>
      <c r="AW243" s="10"/>
      <c r="AX243" s="10"/>
      <c r="AY243" s="10"/>
      <c r="AZ243" s="10"/>
      <c r="BA243" s="13"/>
      <c r="BB243" s="10"/>
      <c r="BC243" s="10"/>
    </row>
    <row r="244" spans="1:55" ht="14.25" customHeight="1">
      <c r="A244" s="10"/>
      <c r="B244" s="9"/>
      <c r="C244" s="10"/>
      <c r="D244" s="10"/>
      <c r="E244" s="13"/>
      <c r="F244" s="11"/>
      <c r="G244" s="11"/>
      <c r="H244" s="12"/>
      <c r="I244" s="12"/>
      <c r="J244" s="9"/>
      <c r="K244" s="12"/>
      <c r="L244" s="12"/>
      <c r="Z244" s="10"/>
      <c r="AA244" s="10"/>
      <c r="AB244" s="10"/>
      <c r="AC244" s="10"/>
      <c r="AD244" s="10"/>
      <c r="AE244" s="13"/>
      <c r="AF244" s="10"/>
      <c r="AG244" s="10"/>
      <c r="AV244" s="10"/>
      <c r="AW244" s="10"/>
      <c r="AX244" s="10"/>
      <c r="AY244" s="10"/>
      <c r="AZ244" s="10"/>
      <c r="BA244" s="13"/>
      <c r="BB244" s="10"/>
      <c r="BC244" s="10"/>
    </row>
    <row r="245" spans="1:55" ht="14.25" customHeight="1">
      <c r="A245" s="10"/>
      <c r="B245" s="9"/>
      <c r="C245" s="10"/>
      <c r="D245" s="10"/>
      <c r="E245" s="13"/>
      <c r="F245" s="11"/>
      <c r="G245" s="11"/>
      <c r="H245" s="12"/>
      <c r="I245" s="12"/>
      <c r="J245" s="9"/>
      <c r="K245" s="12"/>
      <c r="L245" s="12"/>
      <c r="Z245" s="10"/>
      <c r="AA245" s="10"/>
      <c r="AB245" s="10"/>
      <c r="AC245" s="10"/>
      <c r="AD245" s="10"/>
      <c r="AE245" s="13"/>
      <c r="AF245" s="10"/>
      <c r="AG245" s="10"/>
      <c r="AV245" s="10"/>
      <c r="AW245" s="10"/>
      <c r="AX245" s="10"/>
      <c r="AY245" s="10"/>
      <c r="AZ245" s="10"/>
      <c r="BA245" s="13"/>
      <c r="BB245" s="10"/>
      <c r="BC245" s="10"/>
    </row>
    <row r="246" spans="1:55" ht="14.25" customHeight="1">
      <c r="A246" s="10"/>
      <c r="B246" s="9"/>
      <c r="C246" s="10"/>
      <c r="D246" s="10"/>
      <c r="E246" s="13"/>
      <c r="F246" s="11"/>
      <c r="G246" s="11"/>
      <c r="H246" s="12"/>
      <c r="I246" s="12"/>
      <c r="J246" s="9"/>
      <c r="K246" s="12"/>
      <c r="L246" s="12"/>
      <c r="Z246" s="10"/>
      <c r="AA246" s="10"/>
      <c r="AB246" s="10"/>
      <c r="AC246" s="10"/>
      <c r="AD246" s="10"/>
      <c r="AE246" s="13"/>
      <c r="AF246" s="10"/>
      <c r="AG246" s="10"/>
      <c r="AV246" s="10"/>
      <c r="AW246" s="10"/>
      <c r="AX246" s="10"/>
      <c r="AY246" s="10"/>
      <c r="AZ246" s="10"/>
      <c r="BA246" s="13"/>
      <c r="BB246" s="10"/>
      <c r="BC246" s="10"/>
    </row>
    <row r="247" spans="1:55" ht="14.25" customHeight="1">
      <c r="A247" s="10"/>
      <c r="B247" s="9"/>
      <c r="C247" s="10"/>
      <c r="D247" s="10"/>
      <c r="E247" s="13"/>
      <c r="F247" s="11"/>
      <c r="G247" s="11"/>
      <c r="H247" s="12"/>
      <c r="I247" s="12"/>
      <c r="J247" s="9"/>
      <c r="K247" s="12"/>
      <c r="L247" s="12"/>
      <c r="Z247" s="10"/>
      <c r="AA247" s="10"/>
      <c r="AB247" s="10"/>
      <c r="AC247" s="10"/>
      <c r="AD247" s="10"/>
      <c r="AE247" s="13"/>
      <c r="AF247" s="10"/>
      <c r="AG247" s="10"/>
      <c r="AV247" s="10"/>
      <c r="AW247" s="10"/>
      <c r="AX247" s="10"/>
      <c r="AY247" s="10"/>
      <c r="AZ247" s="10"/>
      <c r="BA247" s="13"/>
      <c r="BB247" s="10"/>
      <c r="BC247" s="10"/>
    </row>
    <row r="248" spans="1:55" ht="14.25" customHeight="1">
      <c r="A248" s="10"/>
      <c r="B248" s="9"/>
      <c r="C248" s="10"/>
      <c r="D248" s="10"/>
      <c r="E248" s="13"/>
      <c r="F248" s="11"/>
      <c r="G248" s="11"/>
      <c r="H248" s="12"/>
      <c r="I248" s="12"/>
      <c r="J248" s="9"/>
      <c r="K248" s="12"/>
      <c r="L248" s="12"/>
      <c r="Z248" s="10"/>
      <c r="AA248" s="10"/>
      <c r="AB248" s="10"/>
      <c r="AC248" s="10"/>
      <c r="AD248" s="10"/>
      <c r="AE248" s="13"/>
      <c r="AF248" s="10"/>
      <c r="AG248" s="10"/>
      <c r="AV248" s="10"/>
      <c r="AW248" s="10"/>
      <c r="AX248" s="10"/>
      <c r="AY248" s="10"/>
      <c r="AZ248" s="10"/>
      <c r="BA248" s="13"/>
      <c r="BB248" s="10"/>
      <c r="BC248" s="10"/>
    </row>
    <row r="249" spans="1:55" ht="14.25" customHeight="1">
      <c r="A249" s="10"/>
      <c r="B249" s="9"/>
      <c r="C249" s="10"/>
      <c r="D249" s="10"/>
      <c r="E249" s="13"/>
      <c r="F249" s="11"/>
      <c r="G249" s="11"/>
      <c r="H249" s="12"/>
      <c r="I249" s="12"/>
      <c r="J249" s="9"/>
      <c r="K249" s="12"/>
      <c r="L249" s="12"/>
      <c r="Z249" s="10"/>
      <c r="AA249" s="10"/>
      <c r="AB249" s="10"/>
      <c r="AC249" s="10"/>
      <c r="AD249" s="10"/>
      <c r="AE249" s="13"/>
      <c r="AF249" s="10"/>
      <c r="AG249" s="10"/>
      <c r="AV249" s="10"/>
      <c r="AW249" s="10"/>
      <c r="AX249" s="10"/>
      <c r="AY249" s="10"/>
      <c r="AZ249" s="10"/>
      <c r="BA249" s="13"/>
      <c r="BB249" s="10"/>
      <c r="BC249" s="10"/>
    </row>
    <row r="250" spans="1:55" ht="14.25" customHeight="1">
      <c r="A250" s="10"/>
      <c r="B250" s="9"/>
      <c r="C250" s="10"/>
      <c r="D250" s="10"/>
      <c r="E250" s="13"/>
      <c r="F250" s="11"/>
      <c r="G250" s="11"/>
      <c r="H250" s="12"/>
      <c r="I250" s="12"/>
      <c r="J250" s="9"/>
      <c r="K250" s="12"/>
      <c r="L250" s="12"/>
      <c r="Z250" s="10"/>
      <c r="AA250" s="10"/>
      <c r="AB250" s="10"/>
      <c r="AC250" s="10"/>
      <c r="AD250" s="10"/>
      <c r="AE250" s="13"/>
      <c r="AF250" s="10"/>
      <c r="AG250" s="10"/>
      <c r="AV250" s="10"/>
      <c r="AW250" s="10"/>
      <c r="AX250" s="10"/>
      <c r="AY250" s="10"/>
      <c r="AZ250" s="10"/>
      <c r="BA250" s="13"/>
      <c r="BB250" s="10"/>
      <c r="BC250" s="10"/>
    </row>
    <row r="251" spans="1:55" ht="14.25" customHeight="1">
      <c r="A251" s="10"/>
      <c r="B251" s="9"/>
      <c r="C251" s="10"/>
      <c r="D251" s="10"/>
      <c r="E251" s="13"/>
      <c r="F251" s="11"/>
      <c r="G251" s="11"/>
      <c r="H251" s="12"/>
      <c r="I251" s="12"/>
      <c r="J251" s="9"/>
      <c r="K251" s="12"/>
      <c r="L251" s="12"/>
      <c r="Z251" s="10"/>
      <c r="AA251" s="10"/>
      <c r="AB251" s="10"/>
      <c r="AC251" s="10"/>
      <c r="AD251" s="10"/>
      <c r="AE251" s="13"/>
      <c r="AF251" s="10"/>
      <c r="AG251" s="10"/>
      <c r="AV251" s="10"/>
      <c r="AW251" s="10"/>
      <c r="AX251" s="10"/>
      <c r="AY251" s="10"/>
      <c r="AZ251" s="10"/>
      <c r="BA251" s="13"/>
      <c r="BB251" s="10"/>
      <c r="BC251" s="10"/>
    </row>
    <row r="252" spans="1:55" ht="14.25" customHeight="1">
      <c r="A252" s="10"/>
      <c r="B252" s="9"/>
      <c r="C252" s="10"/>
      <c r="D252" s="10"/>
      <c r="E252" s="13"/>
      <c r="F252" s="11"/>
      <c r="G252" s="11"/>
      <c r="H252" s="12"/>
      <c r="I252" s="12"/>
      <c r="J252" s="9"/>
      <c r="K252" s="12"/>
      <c r="L252" s="12"/>
      <c r="Z252" s="10"/>
      <c r="AA252" s="10"/>
      <c r="AB252" s="10"/>
      <c r="AC252" s="10"/>
      <c r="AD252" s="10"/>
      <c r="AE252" s="13"/>
      <c r="AF252" s="10"/>
      <c r="AG252" s="10"/>
      <c r="AV252" s="10"/>
      <c r="AW252" s="10"/>
      <c r="AX252" s="10"/>
      <c r="AY252" s="10"/>
      <c r="AZ252" s="10"/>
      <c r="BA252" s="13"/>
      <c r="BB252" s="10"/>
      <c r="BC252" s="10"/>
    </row>
    <row r="253" spans="1:55" ht="14.25" customHeight="1">
      <c r="A253" s="10"/>
      <c r="B253" s="9"/>
      <c r="C253" s="10"/>
      <c r="D253" s="10"/>
      <c r="E253" s="13"/>
      <c r="F253" s="11"/>
      <c r="G253" s="11"/>
      <c r="H253" s="12"/>
      <c r="I253" s="12"/>
      <c r="J253" s="9"/>
      <c r="K253" s="12"/>
      <c r="L253" s="12"/>
      <c r="Z253" s="10"/>
      <c r="AA253" s="10"/>
      <c r="AB253" s="10"/>
      <c r="AC253" s="10"/>
      <c r="AD253" s="10"/>
      <c r="AE253" s="13"/>
      <c r="AF253" s="10"/>
      <c r="AG253" s="10"/>
      <c r="AV253" s="10"/>
      <c r="AW253" s="10"/>
      <c r="AX253" s="10"/>
      <c r="AY253" s="10"/>
      <c r="AZ253" s="10"/>
      <c r="BA253" s="13"/>
      <c r="BB253" s="10"/>
      <c r="BC253" s="10"/>
    </row>
    <row r="254" spans="1:55" ht="14.25" customHeight="1">
      <c r="A254" s="10"/>
      <c r="B254" s="9"/>
      <c r="C254" s="10"/>
      <c r="D254" s="10"/>
      <c r="E254" s="13"/>
      <c r="F254" s="11"/>
      <c r="G254" s="11"/>
      <c r="H254" s="12"/>
      <c r="I254" s="12"/>
      <c r="J254" s="9"/>
      <c r="K254" s="12"/>
      <c r="L254" s="12"/>
      <c r="Z254" s="10"/>
      <c r="AA254" s="10"/>
      <c r="AB254" s="10"/>
      <c r="AC254" s="10"/>
      <c r="AD254" s="10"/>
      <c r="AE254" s="13"/>
      <c r="AF254" s="10"/>
      <c r="AG254" s="10"/>
      <c r="AV254" s="10"/>
      <c r="AW254" s="10"/>
      <c r="AX254" s="10"/>
      <c r="AY254" s="10"/>
      <c r="AZ254" s="10"/>
      <c r="BA254" s="13"/>
      <c r="BB254" s="10"/>
      <c r="BC254" s="10"/>
    </row>
    <row r="255" spans="1:55" ht="14.25" customHeight="1">
      <c r="A255" s="10"/>
      <c r="B255" s="9"/>
      <c r="C255" s="10"/>
      <c r="D255" s="10"/>
      <c r="E255" s="13"/>
      <c r="F255" s="11"/>
      <c r="G255" s="11"/>
      <c r="H255" s="12"/>
      <c r="I255" s="12"/>
      <c r="J255" s="9"/>
      <c r="K255" s="12"/>
      <c r="L255" s="12"/>
      <c r="Z255" s="10"/>
      <c r="AA255" s="10"/>
      <c r="AB255" s="10"/>
      <c r="AC255" s="10"/>
      <c r="AD255" s="10"/>
      <c r="AE255" s="13"/>
      <c r="AF255" s="10"/>
      <c r="AG255" s="10"/>
      <c r="AV255" s="10"/>
      <c r="AW255" s="10"/>
      <c r="AX255" s="10"/>
      <c r="AY255" s="10"/>
      <c r="AZ255" s="10"/>
      <c r="BA255" s="13"/>
      <c r="BB255" s="10"/>
      <c r="BC255" s="10"/>
    </row>
    <row r="256" spans="1:55" ht="14.25" customHeight="1">
      <c r="A256" s="10"/>
      <c r="B256" s="9"/>
      <c r="C256" s="10"/>
      <c r="D256" s="10"/>
      <c r="E256" s="13"/>
      <c r="F256" s="11"/>
      <c r="G256" s="11"/>
      <c r="H256" s="12"/>
      <c r="I256" s="12"/>
      <c r="J256" s="9"/>
      <c r="K256" s="12"/>
      <c r="L256" s="12"/>
      <c r="Z256" s="10"/>
      <c r="AA256" s="10"/>
      <c r="AB256" s="10"/>
      <c r="AC256" s="10"/>
      <c r="AD256" s="10"/>
      <c r="AE256" s="13"/>
      <c r="AF256" s="10"/>
      <c r="AG256" s="10"/>
      <c r="AV256" s="10"/>
      <c r="AW256" s="10"/>
      <c r="AX256" s="10"/>
      <c r="AY256" s="10"/>
      <c r="AZ256" s="10"/>
      <c r="BA256" s="13"/>
      <c r="BB256" s="10"/>
      <c r="BC256" s="10"/>
    </row>
    <row r="257" spans="1:55" ht="14.25" customHeight="1">
      <c r="A257" s="10"/>
      <c r="B257" s="9"/>
      <c r="C257" s="10"/>
      <c r="D257" s="10"/>
      <c r="E257" s="13"/>
      <c r="F257" s="11"/>
      <c r="G257" s="11"/>
      <c r="H257" s="12"/>
      <c r="I257" s="12"/>
      <c r="J257" s="9"/>
      <c r="K257" s="12"/>
      <c r="L257" s="12"/>
      <c r="Z257" s="10"/>
      <c r="AA257" s="10"/>
      <c r="AB257" s="10"/>
      <c r="AC257" s="10"/>
      <c r="AD257" s="10"/>
      <c r="AE257" s="13"/>
      <c r="AF257" s="10"/>
      <c r="AG257" s="10"/>
      <c r="AV257" s="10"/>
      <c r="AW257" s="10"/>
      <c r="AX257" s="10"/>
      <c r="AY257" s="10"/>
      <c r="AZ257" s="10"/>
      <c r="BA257" s="13"/>
      <c r="BB257" s="10"/>
      <c r="BC257" s="10"/>
    </row>
    <row r="258" spans="1:55" ht="14.25" customHeight="1">
      <c r="A258" s="10"/>
      <c r="B258" s="9"/>
      <c r="C258" s="10"/>
      <c r="D258" s="10"/>
      <c r="E258" s="13"/>
      <c r="F258" s="11"/>
      <c r="G258" s="11"/>
      <c r="H258" s="12"/>
      <c r="I258" s="12"/>
      <c r="J258" s="9"/>
      <c r="K258" s="12"/>
      <c r="L258" s="12"/>
      <c r="Z258" s="10"/>
      <c r="AA258" s="10"/>
      <c r="AB258" s="10"/>
      <c r="AC258" s="10"/>
      <c r="AD258" s="10"/>
      <c r="AE258" s="13"/>
      <c r="AF258" s="10"/>
      <c r="AG258" s="10"/>
      <c r="AV258" s="10"/>
      <c r="AW258" s="10"/>
      <c r="AX258" s="10"/>
      <c r="AY258" s="10"/>
      <c r="AZ258" s="10"/>
      <c r="BA258" s="13"/>
      <c r="BB258" s="10"/>
      <c r="BC258" s="10"/>
    </row>
    <row r="259" spans="1:55" ht="14.25" customHeight="1">
      <c r="A259" s="10"/>
      <c r="B259" s="9"/>
      <c r="C259" s="10"/>
      <c r="D259" s="10"/>
      <c r="E259" s="13"/>
      <c r="F259" s="11"/>
      <c r="G259" s="11"/>
      <c r="H259" s="12"/>
      <c r="I259" s="12"/>
      <c r="J259" s="9"/>
      <c r="K259" s="12"/>
      <c r="L259" s="12"/>
      <c r="Z259" s="10"/>
      <c r="AA259" s="10"/>
      <c r="AB259" s="10"/>
      <c r="AC259" s="10"/>
      <c r="AD259" s="10"/>
      <c r="AE259" s="13"/>
      <c r="AF259" s="10"/>
      <c r="AG259" s="10"/>
      <c r="AV259" s="10"/>
      <c r="AW259" s="10"/>
      <c r="AX259" s="10"/>
      <c r="AY259" s="10"/>
      <c r="AZ259" s="10"/>
      <c r="BA259" s="13"/>
      <c r="BB259" s="10"/>
      <c r="BC259" s="10"/>
    </row>
    <row r="260" spans="1:55" ht="14.25" customHeight="1">
      <c r="A260" s="10"/>
      <c r="B260" s="9"/>
      <c r="C260" s="10"/>
      <c r="D260" s="10"/>
      <c r="E260" s="13"/>
      <c r="F260" s="11"/>
      <c r="G260" s="11"/>
      <c r="H260" s="12"/>
      <c r="I260" s="12"/>
      <c r="J260" s="9"/>
      <c r="K260" s="12"/>
      <c r="L260" s="12"/>
      <c r="Z260" s="10"/>
      <c r="AA260" s="10"/>
      <c r="AB260" s="10"/>
      <c r="AC260" s="10"/>
      <c r="AD260" s="10"/>
      <c r="AE260" s="13"/>
      <c r="AF260" s="10"/>
      <c r="AG260" s="10"/>
      <c r="AV260" s="10"/>
      <c r="AW260" s="10"/>
      <c r="AX260" s="10"/>
      <c r="AY260" s="10"/>
      <c r="AZ260" s="10"/>
      <c r="BA260" s="13"/>
      <c r="BB260" s="10"/>
      <c r="BC260" s="10"/>
    </row>
    <row r="261" spans="1:55" ht="14.25" customHeight="1">
      <c r="A261" s="10"/>
      <c r="B261" s="9"/>
      <c r="C261" s="10"/>
      <c r="D261" s="10"/>
      <c r="E261" s="13"/>
      <c r="F261" s="11"/>
      <c r="G261" s="11"/>
      <c r="H261" s="12"/>
      <c r="I261" s="12"/>
      <c r="J261" s="9"/>
      <c r="K261" s="12"/>
      <c r="L261" s="12"/>
      <c r="Z261" s="10"/>
      <c r="AA261" s="10"/>
      <c r="AB261" s="10"/>
      <c r="AC261" s="10"/>
      <c r="AD261" s="10"/>
      <c r="AE261" s="13"/>
      <c r="AF261" s="10"/>
      <c r="AG261" s="10"/>
      <c r="AV261" s="10"/>
      <c r="AW261" s="10"/>
      <c r="AX261" s="10"/>
      <c r="AY261" s="10"/>
      <c r="AZ261" s="10"/>
      <c r="BA261" s="13"/>
      <c r="BB261" s="10"/>
      <c r="BC261" s="10"/>
    </row>
    <row r="262" spans="1:55" ht="14.25" customHeight="1">
      <c r="A262" s="10"/>
      <c r="B262" s="9"/>
      <c r="C262" s="10"/>
      <c r="D262" s="10"/>
      <c r="E262" s="13"/>
      <c r="F262" s="11"/>
      <c r="G262" s="11"/>
      <c r="H262" s="12"/>
      <c r="I262" s="12"/>
      <c r="J262" s="9"/>
      <c r="K262" s="12"/>
      <c r="L262" s="12"/>
      <c r="Z262" s="10"/>
      <c r="AA262" s="10"/>
      <c r="AB262" s="10"/>
      <c r="AC262" s="10"/>
      <c r="AD262" s="10"/>
      <c r="AE262" s="13"/>
      <c r="AF262" s="10"/>
      <c r="AG262" s="10"/>
      <c r="AV262" s="10"/>
      <c r="AW262" s="10"/>
      <c r="AX262" s="10"/>
      <c r="AY262" s="10"/>
      <c r="AZ262" s="10"/>
      <c r="BA262" s="13"/>
      <c r="BB262" s="10"/>
      <c r="BC262" s="10"/>
    </row>
    <row r="263" spans="1:55" ht="14.25" customHeight="1">
      <c r="A263" s="10"/>
      <c r="B263" s="9"/>
      <c r="C263" s="10"/>
      <c r="D263" s="10"/>
      <c r="E263" s="13"/>
      <c r="F263" s="11"/>
      <c r="G263" s="11"/>
      <c r="H263" s="12"/>
      <c r="I263" s="12"/>
      <c r="J263" s="9"/>
      <c r="K263" s="12"/>
      <c r="L263" s="12"/>
      <c r="Z263" s="10"/>
      <c r="AA263" s="10"/>
      <c r="AB263" s="10"/>
      <c r="AC263" s="10"/>
      <c r="AD263" s="10"/>
      <c r="AE263" s="13"/>
      <c r="AF263" s="10"/>
      <c r="AG263" s="10"/>
      <c r="AV263" s="10"/>
      <c r="AW263" s="10"/>
      <c r="AX263" s="10"/>
      <c r="AY263" s="10"/>
      <c r="AZ263" s="10"/>
      <c r="BA263" s="13"/>
      <c r="BB263" s="10"/>
      <c r="BC263" s="10"/>
    </row>
    <row r="264" spans="1:55" ht="14.25" customHeight="1">
      <c r="A264" s="10"/>
      <c r="B264" s="9"/>
      <c r="C264" s="10"/>
      <c r="D264" s="10"/>
      <c r="E264" s="13"/>
      <c r="F264" s="11"/>
      <c r="G264" s="11"/>
      <c r="H264" s="12"/>
      <c r="I264" s="12"/>
      <c r="J264" s="9"/>
      <c r="K264" s="12"/>
      <c r="L264" s="12"/>
      <c r="Z264" s="10"/>
      <c r="AA264" s="10"/>
      <c r="AB264" s="10"/>
      <c r="AC264" s="10"/>
      <c r="AD264" s="10"/>
      <c r="AE264" s="13"/>
      <c r="AF264" s="10"/>
      <c r="AG264" s="10"/>
      <c r="AV264" s="10"/>
      <c r="AW264" s="10"/>
      <c r="AX264" s="10"/>
      <c r="AY264" s="10"/>
      <c r="AZ264" s="10"/>
      <c r="BA264" s="13"/>
      <c r="BB264" s="10"/>
      <c r="BC264" s="10"/>
    </row>
    <row r="265" spans="1:55" ht="14.25" customHeight="1">
      <c r="A265" s="10"/>
      <c r="B265" s="9"/>
      <c r="C265" s="10"/>
      <c r="D265" s="10"/>
      <c r="E265" s="13"/>
      <c r="F265" s="11"/>
      <c r="G265" s="11"/>
      <c r="H265" s="12"/>
      <c r="I265" s="12"/>
      <c r="J265" s="9"/>
      <c r="K265" s="12"/>
      <c r="L265" s="12"/>
      <c r="Z265" s="10"/>
      <c r="AA265" s="10"/>
      <c r="AB265" s="10"/>
      <c r="AC265" s="10"/>
      <c r="AD265" s="10"/>
      <c r="AE265" s="13"/>
      <c r="AF265" s="10"/>
      <c r="AG265" s="10"/>
      <c r="AV265" s="10"/>
      <c r="AW265" s="10"/>
      <c r="AX265" s="10"/>
      <c r="AY265" s="10"/>
      <c r="AZ265" s="10"/>
      <c r="BA265" s="13"/>
      <c r="BB265" s="10"/>
      <c r="BC265" s="10"/>
    </row>
    <row r="266" spans="1:55" ht="14.25" customHeight="1">
      <c r="A266" s="10"/>
      <c r="B266" s="9"/>
      <c r="C266" s="10"/>
      <c r="D266" s="10"/>
      <c r="E266" s="13"/>
      <c r="F266" s="11"/>
      <c r="G266" s="11"/>
      <c r="H266" s="12"/>
      <c r="I266" s="12"/>
      <c r="J266" s="9"/>
      <c r="K266" s="12"/>
      <c r="L266" s="12"/>
      <c r="Z266" s="10"/>
      <c r="AA266" s="10"/>
      <c r="AB266" s="10"/>
      <c r="AC266" s="10"/>
      <c r="AD266" s="10"/>
      <c r="AE266" s="13"/>
      <c r="AF266" s="10"/>
      <c r="AG266" s="10"/>
      <c r="AV266" s="10"/>
      <c r="AW266" s="10"/>
      <c r="AX266" s="10"/>
      <c r="AY266" s="10"/>
      <c r="AZ266" s="10"/>
      <c r="BA266" s="13"/>
      <c r="BB266" s="10"/>
      <c r="BC266" s="10"/>
    </row>
    <row r="267" spans="1:55" ht="14.25" customHeight="1">
      <c r="A267" s="10"/>
      <c r="B267" s="9"/>
      <c r="C267" s="10"/>
      <c r="D267" s="10"/>
      <c r="E267" s="13"/>
      <c r="F267" s="11"/>
      <c r="G267" s="11"/>
      <c r="H267" s="12"/>
      <c r="I267" s="12"/>
      <c r="J267" s="9"/>
      <c r="K267" s="12"/>
      <c r="L267" s="12"/>
      <c r="Z267" s="10"/>
      <c r="AA267" s="10"/>
      <c r="AB267" s="10"/>
      <c r="AC267" s="10"/>
      <c r="AD267" s="10"/>
      <c r="AE267" s="13"/>
      <c r="AF267" s="10"/>
      <c r="AG267" s="10"/>
      <c r="AV267" s="10"/>
      <c r="AW267" s="10"/>
      <c r="AX267" s="10"/>
      <c r="AY267" s="10"/>
      <c r="AZ267" s="10"/>
      <c r="BA267" s="13"/>
      <c r="BB267" s="10"/>
      <c r="BC267" s="10"/>
    </row>
    <row r="268" spans="1:55" ht="14.25" customHeight="1">
      <c r="A268" s="10"/>
      <c r="B268" s="9"/>
      <c r="C268" s="10"/>
      <c r="D268" s="10"/>
      <c r="E268" s="13"/>
      <c r="F268" s="11"/>
      <c r="G268" s="11"/>
      <c r="H268" s="12"/>
      <c r="I268" s="12"/>
      <c r="J268" s="9"/>
      <c r="K268" s="12"/>
      <c r="L268" s="12"/>
      <c r="Z268" s="10"/>
      <c r="AA268" s="10"/>
      <c r="AB268" s="10"/>
      <c r="AC268" s="10"/>
      <c r="AD268" s="10"/>
      <c r="AE268" s="13"/>
      <c r="AF268" s="10"/>
      <c r="AG268" s="10"/>
      <c r="AV268" s="10"/>
      <c r="AW268" s="10"/>
      <c r="AX268" s="10"/>
      <c r="AY268" s="10"/>
      <c r="AZ268" s="10"/>
      <c r="BA268" s="13"/>
      <c r="BB268" s="10"/>
      <c r="BC268" s="10"/>
    </row>
    <row r="269" spans="1:55" ht="14.25" customHeight="1">
      <c r="A269" s="10"/>
      <c r="B269" s="9"/>
      <c r="C269" s="10"/>
      <c r="D269" s="10"/>
      <c r="E269" s="13"/>
      <c r="F269" s="11"/>
      <c r="G269" s="11"/>
      <c r="H269" s="12"/>
      <c r="I269" s="12"/>
      <c r="J269" s="9"/>
      <c r="K269" s="12"/>
      <c r="L269" s="12"/>
      <c r="Z269" s="10"/>
      <c r="AA269" s="10"/>
      <c r="AB269" s="10"/>
      <c r="AC269" s="10"/>
      <c r="AD269" s="10"/>
      <c r="AE269" s="13"/>
      <c r="AF269" s="10"/>
      <c r="AG269" s="10"/>
      <c r="AV269" s="10"/>
      <c r="AW269" s="10"/>
      <c r="AX269" s="10"/>
      <c r="AY269" s="10"/>
      <c r="AZ269" s="10"/>
      <c r="BA269" s="13"/>
      <c r="BB269" s="10"/>
      <c r="BC269" s="10"/>
    </row>
    <row r="270" spans="1:55" ht="14.25" customHeight="1">
      <c r="A270" s="10"/>
      <c r="B270" s="9"/>
      <c r="C270" s="10"/>
      <c r="D270" s="10"/>
      <c r="E270" s="13"/>
      <c r="F270" s="11"/>
      <c r="G270" s="11"/>
      <c r="H270" s="12"/>
      <c r="I270" s="12"/>
      <c r="J270" s="9"/>
      <c r="K270" s="12"/>
      <c r="L270" s="12"/>
      <c r="Z270" s="10"/>
      <c r="AA270" s="10"/>
      <c r="AB270" s="10"/>
      <c r="AC270" s="10"/>
      <c r="AD270" s="10"/>
      <c r="AE270" s="13"/>
      <c r="AF270" s="10"/>
      <c r="AG270" s="10"/>
      <c r="AV270" s="10"/>
      <c r="AW270" s="10"/>
      <c r="AX270" s="10"/>
      <c r="AY270" s="10"/>
      <c r="AZ270" s="10"/>
      <c r="BA270" s="13"/>
      <c r="BB270" s="10"/>
      <c r="BC270" s="10"/>
    </row>
    <row r="271" spans="1:55" ht="14.25" customHeight="1">
      <c r="A271" s="10"/>
      <c r="B271" s="9"/>
      <c r="C271" s="10"/>
      <c r="D271" s="10"/>
      <c r="E271" s="13"/>
      <c r="F271" s="11"/>
      <c r="G271" s="11"/>
      <c r="H271" s="12"/>
      <c r="I271" s="12"/>
      <c r="J271" s="9"/>
      <c r="K271" s="12"/>
      <c r="L271" s="12"/>
      <c r="Z271" s="10"/>
      <c r="AA271" s="10"/>
      <c r="AB271" s="10"/>
      <c r="AC271" s="10"/>
      <c r="AD271" s="10"/>
      <c r="AE271" s="13"/>
      <c r="AF271" s="10"/>
      <c r="AG271" s="10"/>
      <c r="AV271" s="10"/>
      <c r="AW271" s="10"/>
      <c r="AX271" s="10"/>
      <c r="AY271" s="10"/>
      <c r="AZ271" s="10"/>
      <c r="BA271" s="13"/>
      <c r="BB271" s="10"/>
      <c r="BC271" s="10"/>
    </row>
    <row r="272" spans="1:55" ht="14.25" customHeight="1">
      <c r="A272" s="10"/>
      <c r="B272" s="9"/>
      <c r="C272" s="10"/>
      <c r="D272" s="10"/>
      <c r="E272" s="13"/>
      <c r="F272" s="11"/>
      <c r="G272" s="11"/>
      <c r="H272" s="12"/>
      <c r="I272" s="12"/>
      <c r="J272" s="9"/>
      <c r="K272" s="12"/>
      <c r="L272" s="12"/>
      <c r="Z272" s="10"/>
      <c r="AA272" s="10"/>
      <c r="AB272" s="10"/>
      <c r="AC272" s="10"/>
      <c r="AD272" s="10"/>
      <c r="AE272" s="13"/>
      <c r="AF272" s="10"/>
      <c r="AG272" s="10"/>
      <c r="AV272" s="10"/>
      <c r="AW272" s="10"/>
      <c r="AX272" s="10"/>
      <c r="AY272" s="10"/>
      <c r="AZ272" s="10"/>
      <c r="BA272" s="13"/>
      <c r="BB272" s="10"/>
      <c r="BC272" s="10"/>
    </row>
    <row r="273" spans="1:55" ht="14.25" customHeight="1">
      <c r="A273" s="10"/>
      <c r="B273" s="9"/>
      <c r="C273" s="10"/>
      <c r="D273" s="10"/>
      <c r="E273" s="13"/>
      <c r="F273" s="11"/>
      <c r="G273" s="11"/>
      <c r="H273" s="12"/>
      <c r="I273" s="12"/>
      <c r="J273" s="9"/>
      <c r="K273" s="12"/>
      <c r="L273" s="12"/>
      <c r="Z273" s="10"/>
      <c r="AA273" s="10"/>
      <c r="AB273" s="10"/>
      <c r="AC273" s="10"/>
      <c r="AD273" s="10"/>
      <c r="AE273" s="13"/>
      <c r="AF273" s="10"/>
      <c r="AG273" s="10"/>
      <c r="AV273" s="10"/>
      <c r="AW273" s="10"/>
      <c r="AX273" s="10"/>
      <c r="AY273" s="10"/>
      <c r="AZ273" s="10"/>
      <c r="BA273" s="13"/>
      <c r="BB273" s="10"/>
      <c r="BC273" s="10"/>
    </row>
    <row r="274" spans="1:55" ht="14.25" customHeight="1">
      <c r="A274" s="10"/>
      <c r="B274" s="9"/>
      <c r="C274" s="10"/>
      <c r="D274" s="10"/>
      <c r="E274" s="13"/>
      <c r="F274" s="11"/>
      <c r="G274" s="11"/>
      <c r="H274" s="12"/>
      <c r="I274" s="12"/>
      <c r="J274" s="9"/>
      <c r="K274" s="12"/>
      <c r="L274" s="12"/>
      <c r="Z274" s="10"/>
      <c r="AA274" s="10"/>
      <c r="AB274" s="10"/>
      <c r="AC274" s="10"/>
      <c r="AD274" s="10"/>
      <c r="AE274" s="13"/>
      <c r="AF274" s="10"/>
      <c r="AG274" s="10"/>
      <c r="AV274" s="10"/>
      <c r="AW274" s="10"/>
      <c r="AX274" s="10"/>
      <c r="AY274" s="10"/>
      <c r="AZ274" s="10"/>
      <c r="BA274" s="13"/>
      <c r="BB274" s="10"/>
      <c r="BC274" s="10"/>
    </row>
    <row r="275" spans="1:55" ht="14.25" customHeight="1">
      <c r="A275" s="10"/>
      <c r="B275" s="9"/>
      <c r="C275" s="10"/>
      <c r="D275" s="10"/>
      <c r="E275" s="13"/>
      <c r="F275" s="11"/>
      <c r="G275" s="11"/>
      <c r="H275" s="12"/>
      <c r="I275" s="12"/>
      <c r="J275" s="9"/>
      <c r="K275" s="12"/>
      <c r="L275" s="12"/>
      <c r="Z275" s="10"/>
      <c r="AA275" s="10"/>
      <c r="AB275" s="10"/>
      <c r="AC275" s="10"/>
      <c r="AD275" s="10"/>
      <c r="AE275" s="13"/>
      <c r="AF275" s="10"/>
      <c r="AG275" s="10"/>
      <c r="AV275" s="10"/>
      <c r="AW275" s="10"/>
      <c r="AX275" s="10"/>
      <c r="AY275" s="10"/>
      <c r="AZ275" s="10"/>
      <c r="BA275" s="13"/>
      <c r="BB275" s="10"/>
      <c r="BC275" s="10"/>
    </row>
    <row r="276" spans="1:55" ht="14.25" customHeight="1">
      <c r="A276" s="10"/>
      <c r="B276" s="9"/>
      <c r="C276" s="10"/>
      <c r="D276" s="10"/>
      <c r="E276" s="13"/>
      <c r="F276" s="11"/>
      <c r="G276" s="11"/>
      <c r="H276" s="12"/>
      <c r="I276" s="12"/>
      <c r="J276" s="9"/>
      <c r="K276" s="12"/>
      <c r="L276" s="12"/>
      <c r="Z276" s="10"/>
      <c r="AA276" s="10"/>
      <c r="AB276" s="10"/>
      <c r="AC276" s="10"/>
      <c r="AD276" s="10"/>
      <c r="AE276" s="13"/>
      <c r="AF276" s="10"/>
      <c r="AG276" s="10"/>
      <c r="AV276" s="10"/>
      <c r="AW276" s="10"/>
      <c r="AX276" s="10"/>
      <c r="AY276" s="10"/>
      <c r="AZ276" s="10"/>
      <c r="BA276" s="13"/>
      <c r="BB276" s="10"/>
      <c r="BC276" s="10"/>
    </row>
    <row r="277" spans="1:55" ht="14.25" customHeight="1">
      <c r="A277" s="10"/>
      <c r="B277" s="9"/>
      <c r="C277" s="10"/>
      <c r="D277" s="10"/>
      <c r="E277" s="13"/>
      <c r="F277" s="11"/>
      <c r="G277" s="11"/>
      <c r="H277" s="12"/>
      <c r="I277" s="12"/>
      <c r="J277" s="9"/>
      <c r="K277" s="12"/>
      <c r="L277" s="12"/>
      <c r="Z277" s="10"/>
      <c r="AA277" s="10"/>
      <c r="AB277" s="10"/>
      <c r="AC277" s="10"/>
      <c r="AD277" s="10"/>
      <c r="AE277" s="13"/>
      <c r="AF277" s="10"/>
      <c r="AG277" s="10"/>
      <c r="AV277" s="10"/>
      <c r="AW277" s="10"/>
      <c r="AX277" s="10"/>
      <c r="AY277" s="10"/>
      <c r="AZ277" s="10"/>
      <c r="BA277" s="13"/>
      <c r="BB277" s="10"/>
      <c r="BC277" s="10"/>
    </row>
    <row r="278" spans="1:55" ht="14.25" customHeight="1">
      <c r="A278" s="10"/>
      <c r="B278" s="9"/>
      <c r="C278" s="10"/>
      <c r="D278" s="10"/>
      <c r="E278" s="13"/>
      <c r="F278" s="11"/>
      <c r="G278" s="11"/>
      <c r="H278" s="12"/>
      <c r="I278" s="12"/>
      <c r="J278" s="9"/>
      <c r="K278" s="12"/>
      <c r="L278" s="12"/>
      <c r="Z278" s="10"/>
      <c r="AA278" s="10"/>
      <c r="AB278" s="10"/>
      <c r="AC278" s="10"/>
      <c r="AD278" s="10"/>
      <c r="AE278" s="13"/>
      <c r="AF278" s="10"/>
      <c r="AG278" s="10"/>
      <c r="AV278" s="10"/>
      <c r="AW278" s="10"/>
      <c r="AX278" s="10"/>
      <c r="AY278" s="10"/>
      <c r="AZ278" s="10"/>
      <c r="BA278" s="13"/>
      <c r="BB278" s="10"/>
      <c r="BC278" s="10"/>
    </row>
    <row r="279" spans="1:55" ht="14.25" customHeight="1">
      <c r="A279" s="10"/>
      <c r="B279" s="9"/>
      <c r="C279" s="10"/>
      <c r="D279" s="10"/>
      <c r="E279" s="13"/>
      <c r="F279" s="11"/>
      <c r="G279" s="11"/>
      <c r="H279" s="12"/>
      <c r="I279" s="12"/>
      <c r="J279" s="9"/>
      <c r="K279" s="12"/>
      <c r="L279" s="12"/>
      <c r="Z279" s="10"/>
      <c r="AA279" s="10"/>
      <c r="AB279" s="10"/>
      <c r="AC279" s="10"/>
      <c r="AD279" s="10"/>
      <c r="AE279" s="13"/>
      <c r="AF279" s="10"/>
      <c r="AG279" s="10"/>
      <c r="AV279" s="10"/>
      <c r="AW279" s="10"/>
      <c r="AX279" s="10"/>
      <c r="AY279" s="10"/>
      <c r="AZ279" s="10"/>
      <c r="BA279" s="13"/>
      <c r="BB279" s="10"/>
      <c r="BC279" s="10"/>
    </row>
    <row r="280" spans="1:55" ht="14.25" customHeight="1">
      <c r="A280" s="10"/>
      <c r="B280" s="9"/>
      <c r="C280" s="10"/>
      <c r="D280" s="10"/>
      <c r="E280" s="13"/>
      <c r="F280" s="11"/>
      <c r="G280" s="11"/>
      <c r="H280" s="12"/>
      <c r="I280" s="12"/>
      <c r="J280" s="9"/>
      <c r="K280" s="12"/>
      <c r="L280" s="12"/>
      <c r="Z280" s="10"/>
      <c r="AA280" s="10"/>
      <c r="AB280" s="10"/>
      <c r="AC280" s="10"/>
      <c r="AD280" s="10"/>
      <c r="AE280" s="13"/>
      <c r="AF280" s="10"/>
      <c r="AG280" s="10"/>
      <c r="AV280" s="10"/>
      <c r="AW280" s="10"/>
      <c r="AX280" s="10"/>
      <c r="AY280" s="10"/>
      <c r="AZ280" s="10"/>
      <c r="BA280" s="13"/>
      <c r="BB280" s="10"/>
      <c r="BC280" s="10"/>
    </row>
    <row r="281" spans="1:55" ht="14.25" customHeight="1">
      <c r="A281" s="10"/>
      <c r="B281" s="9"/>
      <c r="C281" s="10"/>
      <c r="D281" s="10"/>
      <c r="E281" s="13"/>
      <c r="F281" s="11"/>
      <c r="G281" s="11"/>
      <c r="H281" s="12"/>
      <c r="I281" s="12"/>
      <c r="J281" s="9"/>
      <c r="K281" s="12"/>
      <c r="L281" s="12"/>
      <c r="Z281" s="10"/>
      <c r="AA281" s="10"/>
      <c r="AB281" s="10"/>
      <c r="AC281" s="10"/>
      <c r="AD281" s="10"/>
      <c r="AE281" s="13"/>
      <c r="AF281" s="10"/>
      <c r="AG281" s="10"/>
      <c r="AV281" s="10"/>
      <c r="AW281" s="10"/>
      <c r="AX281" s="10"/>
      <c r="AY281" s="10"/>
      <c r="AZ281" s="10"/>
      <c r="BA281" s="13"/>
      <c r="BB281" s="10"/>
      <c r="BC281" s="10"/>
    </row>
    <row r="282" spans="1:55" ht="15.75" customHeight="1">
      <c r="A282" s="10"/>
      <c r="B282" s="10"/>
      <c r="C282" s="10"/>
      <c r="D282" s="10"/>
      <c r="E282" s="13"/>
      <c r="F282" s="10"/>
      <c r="G282" s="10"/>
      <c r="H282" s="10"/>
      <c r="I282" s="10"/>
      <c r="J282" s="9"/>
      <c r="K282" s="10"/>
      <c r="L282" s="10"/>
      <c r="Z282" s="10"/>
      <c r="AA282" s="10"/>
      <c r="AB282" s="10"/>
      <c r="AC282" s="10"/>
      <c r="AD282" s="10"/>
      <c r="AE282" s="13"/>
      <c r="AF282" s="10"/>
      <c r="AG282" s="10"/>
      <c r="AV282" s="10"/>
      <c r="AW282" s="10"/>
      <c r="AX282" s="10"/>
      <c r="AY282" s="10"/>
      <c r="AZ282" s="10"/>
      <c r="BA282" s="13"/>
      <c r="BB282" s="10"/>
      <c r="BC282" s="10"/>
    </row>
    <row r="283" spans="1:55" ht="15.75" customHeight="1">
      <c r="A283" s="10"/>
      <c r="B283" s="10"/>
      <c r="C283" s="10"/>
      <c r="D283" s="10"/>
      <c r="E283" s="13"/>
      <c r="F283" s="10"/>
      <c r="G283" s="10"/>
      <c r="H283" s="10"/>
      <c r="I283" s="10"/>
      <c r="J283" s="9"/>
      <c r="K283" s="10"/>
      <c r="L283" s="10"/>
      <c r="Z283" s="10"/>
      <c r="AA283" s="10"/>
      <c r="AB283" s="10"/>
      <c r="AC283" s="10"/>
      <c r="AD283" s="10"/>
      <c r="AE283" s="13"/>
      <c r="AF283" s="10"/>
      <c r="AG283" s="10"/>
      <c r="AV283" s="10"/>
      <c r="AW283" s="10"/>
      <c r="AX283" s="10"/>
      <c r="AY283" s="10"/>
      <c r="AZ283" s="10"/>
      <c r="BA283" s="13"/>
      <c r="BB283" s="10"/>
      <c r="BC283" s="10"/>
    </row>
    <row r="284" spans="1:55" ht="15.75" customHeight="1">
      <c r="A284" s="10"/>
      <c r="B284" s="10"/>
      <c r="C284" s="10"/>
      <c r="D284" s="10"/>
      <c r="E284" s="13"/>
      <c r="F284" s="10"/>
      <c r="G284" s="10"/>
      <c r="H284" s="10"/>
      <c r="I284" s="10"/>
      <c r="J284" s="9"/>
      <c r="K284" s="10"/>
      <c r="L284" s="10"/>
      <c r="Z284" s="10"/>
      <c r="AA284" s="10"/>
      <c r="AB284" s="10"/>
      <c r="AC284" s="10"/>
      <c r="AD284" s="10"/>
      <c r="AE284" s="13"/>
      <c r="AF284" s="10"/>
      <c r="AG284" s="10"/>
      <c r="AV284" s="10"/>
      <c r="AW284" s="10"/>
      <c r="AX284" s="10"/>
      <c r="AY284" s="10"/>
      <c r="AZ284" s="10"/>
      <c r="BA284" s="13"/>
      <c r="BB284" s="10"/>
      <c r="BC284" s="10"/>
    </row>
    <row r="285" spans="1:55" ht="15.75" customHeight="1">
      <c r="A285" s="10"/>
      <c r="B285" s="10"/>
      <c r="C285" s="10"/>
      <c r="D285" s="10"/>
      <c r="E285" s="13"/>
      <c r="F285" s="10"/>
      <c r="G285" s="10"/>
      <c r="H285" s="10"/>
      <c r="I285" s="10"/>
      <c r="J285" s="9"/>
      <c r="K285" s="10"/>
      <c r="L285" s="10"/>
      <c r="Z285" s="10"/>
      <c r="AA285" s="10"/>
      <c r="AB285" s="10"/>
      <c r="AC285" s="10"/>
      <c r="AD285" s="10"/>
      <c r="AE285" s="13"/>
      <c r="AF285" s="10"/>
      <c r="AG285" s="10"/>
      <c r="AV285" s="10"/>
      <c r="AW285" s="10"/>
      <c r="AX285" s="10"/>
      <c r="AY285" s="10"/>
      <c r="AZ285" s="10"/>
      <c r="BA285" s="13"/>
      <c r="BB285" s="10"/>
      <c r="BC285" s="10"/>
    </row>
    <row r="286" spans="1:55" ht="15.75" customHeight="1">
      <c r="A286" s="10"/>
      <c r="B286" s="10"/>
      <c r="C286" s="10"/>
      <c r="D286" s="10"/>
      <c r="E286" s="13"/>
      <c r="F286" s="10"/>
      <c r="G286" s="10"/>
      <c r="H286" s="10"/>
      <c r="I286" s="10"/>
      <c r="J286" s="9"/>
      <c r="K286" s="10"/>
      <c r="L286" s="10"/>
      <c r="Z286" s="10"/>
      <c r="AA286" s="10"/>
      <c r="AB286" s="10"/>
      <c r="AC286" s="10"/>
      <c r="AD286" s="10"/>
      <c r="AE286" s="13"/>
      <c r="AF286" s="10"/>
      <c r="AG286" s="10"/>
      <c r="AV286" s="10"/>
      <c r="AW286" s="10"/>
      <c r="AX286" s="10"/>
      <c r="AY286" s="10"/>
      <c r="AZ286" s="10"/>
      <c r="BA286" s="13"/>
      <c r="BB286" s="10"/>
      <c r="BC286" s="10"/>
    </row>
    <row r="287" spans="1:55" ht="15.75" customHeight="1">
      <c r="A287" s="10"/>
      <c r="B287" s="10"/>
      <c r="C287" s="10"/>
      <c r="D287" s="10"/>
      <c r="E287" s="13"/>
      <c r="F287" s="10"/>
      <c r="G287" s="10"/>
      <c r="H287" s="10"/>
      <c r="I287" s="10"/>
      <c r="J287" s="9"/>
      <c r="K287" s="10"/>
      <c r="L287" s="10"/>
      <c r="Z287" s="10"/>
      <c r="AA287" s="10"/>
      <c r="AB287" s="10"/>
      <c r="AC287" s="10"/>
      <c r="AD287" s="10"/>
      <c r="AE287" s="13"/>
      <c r="AF287" s="10"/>
      <c r="AG287" s="10"/>
      <c r="AV287" s="10"/>
      <c r="AW287" s="10"/>
      <c r="AX287" s="10"/>
      <c r="AY287" s="10"/>
      <c r="AZ287" s="10"/>
      <c r="BA287" s="13"/>
      <c r="BB287" s="10"/>
      <c r="BC287" s="10"/>
    </row>
    <row r="288" spans="1:55" ht="15.75" customHeight="1">
      <c r="A288" s="10"/>
      <c r="B288" s="10"/>
      <c r="C288" s="10"/>
      <c r="D288" s="10"/>
      <c r="E288" s="13"/>
      <c r="F288" s="10"/>
      <c r="G288" s="10"/>
      <c r="H288" s="10"/>
      <c r="I288" s="10"/>
      <c r="J288" s="9"/>
      <c r="K288" s="10"/>
      <c r="L288" s="10"/>
      <c r="Z288" s="10"/>
      <c r="AA288" s="10"/>
      <c r="AB288" s="10"/>
      <c r="AC288" s="10"/>
      <c r="AD288" s="10"/>
      <c r="AE288" s="13"/>
      <c r="AF288" s="10"/>
      <c r="AG288" s="10"/>
      <c r="AV288" s="10"/>
      <c r="AW288" s="10"/>
      <c r="AX288" s="10"/>
      <c r="AY288" s="10"/>
      <c r="AZ288" s="10"/>
      <c r="BA288" s="13"/>
      <c r="BB288" s="10"/>
      <c r="BC288" s="10"/>
    </row>
    <row r="289" spans="1:55" ht="15.75" customHeight="1">
      <c r="A289" s="10"/>
      <c r="B289" s="10"/>
      <c r="C289" s="10"/>
      <c r="D289" s="10"/>
      <c r="E289" s="13"/>
      <c r="F289" s="10"/>
      <c r="G289" s="10"/>
      <c r="H289" s="10"/>
      <c r="I289" s="10"/>
      <c r="J289" s="9"/>
      <c r="K289" s="10"/>
      <c r="L289" s="10"/>
      <c r="Z289" s="10"/>
      <c r="AA289" s="10"/>
      <c r="AB289" s="10"/>
      <c r="AC289" s="10"/>
      <c r="AD289" s="10"/>
      <c r="AE289" s="13"/>
      <c r="AF289" s="10"/>
      <c r="AG289" s="10"/>
      <c r="AV289" s="10"/>
      <c r="AW289" s="10"/>
      <c r="AX289" s="10"/>
      <c r="AY289" s="10"/>
      <c r="AZ289" s="10"/>
      <c r="BA289" s="13"/>
      <c r="BB289" s="10"/>
      <c r="BC289" s="10"/>
    </row>
    <row r="290" spans="1:55" ht="15.75" customHeight="1">
      <c r="A290" s="10"/>
      <c r="B290" s="10"/>
      <c r="C290" s="10"/>
      <c r="D290" s="10"/>
      <c r="E290" s="13"/>
      <c r="F290" s="10"/>
      <c r="G290" s="10"/>
      <c r="H290" s="10"/>
      <c r="I290" s="10"/>
      <c r="J290" s="9"/>
      <c r="K290" s="10"/>
      <c r="L290" s="10"/>
      <c r="Z290" s="10"/>
      <c r="AA290" s="10"/>
      <c r="AB290" s="10"/>
      <c r="AC290" s="10"/>
      <c r="AD290" s="10"/>
      <c r="AE290" s="13"/>
      <c r="AF290" s="10"/>
      <c r="AG290" s="10"/>
      <c r="AV290" s="10"/>
      <c r="AW290" s="10"/>
      <c r="AX290" s="10"/>
      <c r="AY290" s="10"/>
      <c r="AZ290" s="10"/>
      <c r="BA290" s="13"/>
      <c r="BB290" s="10"/>
      <c r="BC290" s="10"/>
    </row>
    <row r="291" spans="1:55" ht="15.75" customHeight="1">
      <c r="A291" s="10"/>
      <c r="B291" s="10"/>
      <c r="C291" s="10"/>
      <c r="D291" s="10"/>
      <c r="E291" s="13"/>
      <c r="F291" s="10"/>
      <c r="G291" s="10"/>
      <c r="H291" s="10"/>
      <c r="I291" s="10"/>
      <c r="J291" s="9"/>
      <c r="K291" s="10"/>
      <c r="L291" s="10"/>
      <c r="Z291" s="10"/>
      <c r="AA291" s="10"/>
      <c r="AB291" s="10"/>
      <c r="AC291" s="10"/>
      <c r="AD291" s="10"/>
      <c r="AE291" s="13"/>
      <c r="AF291" s="10"/>
      <c r="AG291" s="10"/>
      <c r="AV291" s="10"/>
      <c r="AW291" s="10"/>
      <c r="AX291" s="10"/>
      <c r="AY291" s="10"/>
      <c r="AZ291" s="10"/>
      <c r="BA291" s="13"/>
      <c r="BB291" s="10"/>
      <c r="BC291" s="10"/>
    </row>
    <row r="292" spans="1:55" ht="15.75" customHeight="1">
      <c r="A292" s="10"/>
      <c r="B292" s="10"/>
      <c r="C292" s="10"/>
      <c r="D292" s="10"/>
      <c r="E292" s="13"/>
      <c r="F292" s="10"/>
      <c r="G292" s="10"/>
      <c r="H292" s="10"/>
      <c r="I292" s="10"/>
      <c r="J292" s="9"/>
      <c r="K292" s="10"/>
      <c r="L292" s="10"/>
      <c r="Z292" s="10"/>
      <c r="AA292" s="10"/>
      <c r="AB292" s="10"/>
      <c r="AC292" s="10"/>
      <c r="AD292" s="10"/>
      <c r="AE292" s="13"/>
      <c r="AF292" s="10"/>
      <c r="AG292" s="10"/>
      <c r="AV292" s="10"/>
      <c r="AW292" s="10"/>
      <c r="AX292" s="10"/>
      <c r="AY292" s="10"/>
      <c r="AZ292" s="10"/>
      <c r="BA292" s="13"/>
      <c r="BB292" s="10"/>
      <c r="BC292" s="10"/>
    </row>
    <row r="293" spans="1:55" ht="15.75" customHeight="1">
      <c r="A293" s="10"/>
      <c r="B293" s="10"/>
      <c r="C293" s="10"/>
      <c r="D293" s="10"/>
      <c r="E293" s="13"/>
      <c r="F293" s="10"/>
      <c r="G293" s="10"/>
      <c r="H293" s="10"/>
      <c r="I293" s="10"/>
      <c r="J293" s="9"/>
      <c r="K293" s="10"/>
      <c r="L293" s="10"/>
      <c r="Z293" s="10"/>
      <c r="AA293" s="10"/>
      <c r="AB293" s="10"/>
      <c r="AC293" s="10"/>
      <c r="AD293" s="10"/>
      <c r="AE293" s="13"/>
      <c r="AF293" s="10"/>
      <c r="AG293" s="10"/>
      <c r="AV293" s="10"/>
      <c r="AW293" s="10"/>
      <c r="AX293" s="10"/>
      <c r="AY293" s="10"/>
      <c r="AZ293" s="10"/>
      <c r="BA293" s="13"/>
      <c r="BB293" s="10"/>
      <c r="BC293" s="10"/>
    </row>
    <row r="294" spans="1:55" ht="15.75" customHeight="1">
      <c r="A294" s="10"/>
      <c r="B294" s="10"/>
      <c r="C294" s="10"/>
      <c r="D294" s="10"/>
      <c r="E294" s="13"/>
      <c r="F294" s="10"/>
      <c r="G294" s="10"/>
      <c r="H294" s="10"/>
      <c r="I294" s="10"/>
      <c r="J294" s="9"/>
      <c r="K294" s="10"/>
      <c r="L294" s="10"/>
      <c r="Z294" s="10"/>
      <c r="AA294" s="10"/>
      <c r="AB294" s="10"/>
      <c r="AC294" s="10"/>
      <c r="AD294" s="10"/>
      <c r="AE294" s="13"/>
      <c r="AF294" s="10"/>
      <c r="AG294" s="10"/>
      <c r="AV294" s="10"/>
      <c r="AW294" s="10"/>
      <c r="AX294" s="10"/>
      <c r="AY294" s="10"/>
      <c r="AZ294" s="10"/>
      <c r="BA294" s="13"/>
      <c r="BB294" s="10"/>
      <c r="BC294" s="10"/>
    </row>
    <row r="295" spans="1:55" ht="15.75" customHeight="1">
      <c r="A295" s="10"/>
      <c r="B295" s="10"/>
      <c r="C295" s="10"/>
      <c r="D295" s="10"/>
      <c r="E295" s="13"/>
      <c r="F295" s="10"/>
      <c r="G295" s="10"/>
      <c r="H295" s="10"/>
      <c r="I295" s="10"/>
      <c r="J295" s="9"/>
      <c r="K295" s="10"/>
      <c r="L295" s="10"/>
      <c r="Z295" s="10"/>
      <c r="AA295" s="10"/>
      <c r="AB295" s="10"/>
      <c r="AC295" s="10"/>
      <c r="AD295" s="10"/>
      <c r="AE295" s="13"/>
      <c r="AF295" s="10"/>
      <c r="AG295" s="10"/>
      <c r="AV295" s="10"/>
      <c r="AW295" s="10"/>
      <c r="AX295" s="10"/>
      <c r="AY295" s="10"/>
      <c r="AZ295" s="10"/>
      <c r="BA295" s="13"/>
      <c r="BB295" s="10"/>
      <c r="BC295" s="10"/>
    </row>
    <row r="296" spans="1:55" ht="15.75" customHeight="1">
      <c r="A296" s="10"/>
      <c r="B296" s="10"/>
      <c r="C296" s="10"/>
      <c r="D296" s="10"/>
      <c r="E296" s="13"/>
      <c r="F296" s="10"/>
      <c r="G296" s="10"/>
      <c r="H296" s="10"/>
      <c r="I296" s="10"/>
      <c r="J296" s="9"/>
      <c r="K296" s="10"/>
      <c r="L296" s="10"/>
      <c r="Z296" s="10"/>
      <c r="AA296" s="10"/>
      <c r="AB296" s="10"/>
      <c r="AC296" s="10"/>
      <c r="AD296" s="10"/>
      <c r="AE296" s="13"/>
      <c r="AF296" s="10"/>
      <c r="AG296" s="10"/>
      <c r="AV296" s="10"/>
      <c r="AW296" s="10"/>
      <c r="AX296" s="10"/>
      <c r="AY296" s="10"/>
      <c r="AZ296" s="10"/>
      <c r="BA296" s="13"/>
      <c r="BB296" s="10"/>
      <c r="BC296" s="10"/>
    </row>
    <row r="297" spans="1:55" ht="15.75" customHeight="1">
      <c r="A297" s="10"/>
      <c r="B297" s="10"/>
      <c r="C297" s="10"/>
      <c r="D297" s="10"/>
      <c r="E297" s="13"/>
      <c r="F297" s="10"/>
      <c r="G297" s="10"/>
      <c r="H297" s="10"/>
      <c r="I297" s="10"/>
      <c r="J297" s="9"/>
      <c r="K297" s="10"/>
      <c r="L297" s="10"/>
      <c r="Z297" s="10"/>
      <c r="AA297" s="10"/>
      <c r="AB297" s="10"/>
      <c r="AC297" s="10"/>
      <c r="AD297" s="10"/>
      <c r="AE297" s="13"/>
      <c r="AF297" s="10"/>
      <c r="AG297" s="10"/>
      <c r="AV297" s="10"/>
      <c r="AW297" s="10"/>
      <c r="AX297" s="10"/>
      <c r="AY297" s="10"/>
      <c r="AZ297" s="10"/>
      <c r="BA297" s="13"/>
      <c r="BB297" s="10"/>
      <c r="BC297" s="10"/>
    </row>
    <row r="298" spans="1:55" ht="15.75" customHeight="1">
      <c r="A298" s="10"/>
      <c r="B298" s="10"/>
      <c r="C298" s="10"/>
      <c r="D298" s="10"/>
      <c r="E298" s="13"/>
      <c r="F298" s="10"/>
      <c r="G298" s="10"/>
      <c r="H298" s="10"/>
      <c r="I298" s="10"/>
      <c r="J298" s="9"/>
      <c r="K298" s="10"/>
      <c r="L298" s="10"/>
      <c r="Z298" s="10"/>
      <c r="AA298" s="10"/>
      <c r="AB298" s="10"/>
      <c r="AC298" s="10"/>
      <c r="AD298" s="10"/>
      <c r="AE298" s="13"/>
      <c r="AF298" s="10"/>
      <c r="AG298" s="10"/>
      <c r="AV298" s="10"/>
      <c r="AW298" s="10"/>
      <c r="AX298" s="10"/>
      <c r="AY298" s="10"/>
      <c r="AZ298" s="10"/>
      <c r="BA298" s="13"/>
      <c r="BB298" s="10"/>
      <c r="BC298" s="10"/>
    </row>
    <row r="299" spans="1:55" ht="15.75" customHeight="1">
      <c r="A299" s="10"/>
      <c r="B299" s="10"/>
      <c r="C299" s="10"/>
      <c r="D299" s="10"/>
      <c r="E299" s="13"/>
      <c r="F299" s="10"/>
      <c r="G299" s="10"/>
      <c r="H299" s="10"/>
      <c r="I299" s="10"/>
      <c r="J299" s="9"/>
      <c r="K299" s="10"/>
      <c r="L299" s="10"/>
      <c r="Z299" s="10"/>
      <c r="AA299" s="10"/>
      <c r="AB299" s="10"/>
      <c r="AC299" s="10"/>
      <c r="AD299" s="10"/>
      <c r="AE299" s="13"/>
      <c r="AF299" s="10"/>
      <c r="AG299" s="10"/>
      <c r="AV299" s="10"/>
      <c r="AW299" s="10"/>
      <c r="AX299" s="10"/>
      <c r="AY299" s="10"/>
      <c r="AZ299" s="10"/>
      <c r="BA299" s="13"/>
      <c r="BB299" s="10"/>
      <c r="BC299" s="10"/>
    </row>
    <row r="300" spans="1:55" ht="15.75" customHeight="1">
      <c r="A300" s="10"/>
      <c r="B300" s="10"/>
      <c r="C300" s="10"/>
      <c r="D300" s="10"/>
      <c r="E300" s="13"/>
      <c r="F300" s="10"/>
      <c r="G300" s="10"/>
      <c r="H300" s="10"/>
      <c r="I300" s="10"/>
      <c r="J300" s="9"/>
      <c r="K300" s="10"/>
      <c r="L300" s="10"/>
      <c r="Z300" s="10"/>
      <c r="AA300" s="10"/>
      <c r="AB300" s="10"/>
      <c r="AC300" s="10"/>
      <c r="AD300" s="10"/>
      <c r="AE300" s="13"/>
      <c r="AF300" s="10"/>
      <c r="AG300" s="10"/>
      <c r="AV300" s="10"/>
      <c r="AW300" s="10"/>
      <c r="AX300" s="10"/>
      <c r="AY300" s="10"/>
      <c r="AZ300" s="10"/>
      <c r="BA300" s="13"/>
      <c r="BB300" s="10"/>
      <c r="BC300" s="10"/>
    </row>
    <row r="301" spans="1:55" ht="15.75" customHeight="1">
      <c r="A301" s="10"/>
      <c r="B301" s="10"/>
      <c r="C301" s="10"/>
      <c r="D301" s="10"/>
      <c r="E301" s="13"/>
      <c r="F301" s="10"/>
      <c r="G301" s="10"/>
      <c r="H301" s="10"/>
      <c r="I301" s="10"/>
      <c r="J301" s="9"/>
      <c r="K301" s="10"/>
      <c r="L301" s="10"/>
      <c r="Z301" s="10"/>
      <c r="AA301" s="10"/>
      <c r="AB301" s="10"/>
      <c r="AC301" s="10"/>
      <c r="AD301" s="10"/>
      <c r="AE301" s="13"/>
      <c r="AF301" s="10"/>
      <c r="AG301" s="10"/>
      <c r="AV301" s="10"/>
      <c r="AW301" s="10"/>
      <c r="AX301" s="10"/>
      <c r="AY301" s="10"/>
      <c r="AZ301" s="10"/>
      <c r="BA301" s="13"/>
      <c r="BB301" s="10"/>
      <c r="BC301" s="10"/>
    </row>
    <row r="302" spans="1:55" ht="15.75" customHeight="1">
      <c r="A302" s="10"/>
      <c r="B302" s="10"/>
      <c r="C302" s="10"/>
      <c r="D302" s="10"/>
      <c r="E302" s="13"/>
      <c r="F302" s="10"/>
      <c r="G302" s="10"/>
      <c r="H302" s="10"/>
      <c r="I302" s="10"/>
      <c r="J302" s="9"/>
      <c r="K302" s="10"/>
      <c r="L302" s="10"/>
      <c r="Z302" s="10"/>
      <c r="AA302" s="10"/>
      <c r="AB302" s="10"/>
      <c r="AC302" s="10"/>
      <c r="AD302" s="10"/>
      <c r="AE302" s="13"/>
      <c r="AF302" s="10"/>
      <c r="AG302" s="10"/>
      <c r="AV302" s="10"/>
      <c r="AW302" s="10"/>
      <c r="AX302" s="10"/>
      <c r="AY302" s="10"/>
      <c r="AZ302" s="10"/>
      <c r="BA302" s="13"/>
      <c r="BB302" s="10"/>
      <c r="BC302" s="10"/>
    </row>
    <row r="303" spans="1:55" ht="15.75" customHeight="1">
      <c r="A303" s="10"/>
      <c r="B303" s="10"/>
      <c r="C303" s="10"/>
      <c r="D303" s="10"/>
      <c r="E303" s="13"/>
      <c r="F303" s="10"/>
      <c r="G303" s="10"/>
      <c r="H303" s="10"/>
      <c r="I303" s="10"/>
      <c r="J303" s="9"/>
      <c r="K303" s="10"/>
      <c r="L303" s="10"/>
      <c r="Z303" s="10"/>
      <c r="AA303" s="10"/>
      <c r="AB303" s="10"/>
      <c r="AC303" s="10"/>
      <c r="AD303" s="10"/>
      <c r="AE303" s="13"/>
      <c r="AF303" s="10"/>
      <c r="AG303" s="10"/>
      <c r="AV303" s="10"/>
      <c r="AW303" s="10"/>
      <c r="AX303" s="10"/>
      <c r="AY303" s="10"/>
      <c r="AZ303" s="10"/>
      <c r="BA303" s="13"/>
      <c r="BB303" s="10"/>
      <c r="BC303" s="10"/>
    </row>
    <row r="304" spans="1:55" ht="15.75" customHeight="1">
      <c r="A304" s="10"/>
      <c r="B304" s="10"/>
      <c r="C304" s="10"/>
      <c r="D304" s="10"/>
      <c r="E304" s="13"/>
      <c r="F304" s="10"/>
      <c r="G304" s="10"/>
      <c r="H304" s="10"/>
      <c r="I304" s="10"/>
      <c r="J304" s="9"/>
      <c r="K304" s="10"/>
      <c r="L304" s="10"/>
      <c r="Z304" s="10"/>
      <c r="AA304" s="10"/>
      <c r="AB304" s="10"/>
      <c r="AC304" s="10"/>
      <c r="AD304" s="10"/>
      <c r="AE304" s="13"/>
      <c r="AF304" s="10"/>
      <c r="AG304" s="10"/>
      <c r="AV304" s="10"/>
      <c r="AW304" s="10"/>
      <c r="AX304" s="10"/>
      <c r="AY304" s="10"/>
      <c r="AZ304" s="10"/>
      <c r="BA304" s="13"/>
      <c r="BB304" s="10"/>
      <c r="BC304" s="10"/>
    </row>
    <row r="305" spans="1:55" ht="15.75" customHeight="1">
      <c r="A305" s="10"/>
      <c r="B305" s="10"/>
      <c r="C305" s="10"/>
      <c r="D305" s="10"/>
      <c r="E305" s="13"/>
      <c r="F305" s="10"/>
      <c r="G305" s="10"/>
      <c r="H305" s="10"/>
      <c r="I305" s="10"/>
      <c r="J305" s="9"/>
      <c r="K305" s="10"/>
      <c r="L305" s="10"/>
      <c r="Z305" s="10"/>
      <c r="AA305" s="10"/>
      <c r="AB305" s="10"/>
      <c r="AC305" s="10"/>
      <c r="AD305" s="10"/>
      <c r="AE305" s="13"/>
      <c r="AF305" s="10"/>
      <c r="AG305" s="10"/>
      <c r="AV305" s="10"/>
      <c r="AW305" s="10"/>
      <c r="AX305" s="10"/>
      <c r="AY305" s="10"/>
      <c r="AZ305" s="10"/>
      <c r="BA305" s="13"/>
      <c r="BB305" s="10"/>
      <c r="BC305" s="10"/>
    </row>
    <row r="306" spans="1:55" ht="15.75" customHeight="1">
      <c r="A306" s="10"/>
      <c r="B306" s="10"/>
      <c r="C306" s="10"/>
      <c r="D306" s="10"/>
      <c r="E306" s="13"/>
      <c r="F306" s="10"/>
      <c r="G306" s="10"/>
      <c r="H306" s="10"/>
      <c r="I306" s="10"/>
      <c r="J306" s="9"/>
      <c r="K306" s="10"/>
      <c r="L306" s="10"/>
      <c r="Z306" s="10"/>
      <c r="AA306" s="10"/>
      <c r="AB306" s="10"/>
      <c r="AC306" s="10"/>
      <c r="AD306" s="10"/>
      <c r="AE306" s="13"/>
      <c r="AF306" s="10"/>
      <c r="AG306" s="10"/>
      <c r="AV306" s="10"/>
      <c r="AW306" s="10"/>
      <c r="AX306" s="10"/>
      <c r="AY306" s="10"/>
      <c r="AZ306" s="10"/>
      <c r="BA306" s="13"/>
      <c r="BB306" s="10"/>
      <c r="BC306" s="10"/>
    </row>
    <row r="307" spans="1:55" ht="15.75" customHeight="1">
      <c r="A307" s="10"/>
      <c r="B307" s="10"/>
      <c r="C307" s="10"/>
      <c r="D307" s="10"/>
      <c r="E307" s="13"/>
      <c r="F307" s="10"/>
      <c r="G307" s="10"/>
      <c r="H307" s="10"/>
      <c r="I307" s="10"/>
      <c r="J307" s="9"/>
      <c r="K307" s="10"/>
      <c r="L307" s="10"/>
      <c r="Z307" s="10"/>
      <c r="AA307" s="10"/>
      <c r="AB307" s="10"/>
      <c r="AC307" s="10"/>
      <c r="AD307" s="10"/>
      <c r="AE307" s="13"/>
      <c r="AF307" s="10"/>
      <c r="AG307" s="10"/>
      <c r="AV307" s="10"/>
      <c r="AW307" s="10"/>
      <c r="AX307" s="10"/>
      <c r="AY307" s="10"/>
      <c r="AZ307" s="10"/>
      <c r="BA307" s="13"/>
      <c r="BB307" s="10"/>
      <c r="BC307" s="10"/>
    </row>
    <row r="308" spans="1:55" ht="15.75" customHeight="1">
      <c r="A308" s="10"/>
      <c r="B308" s="10"/>
      <c r="C308" s="10"/>
      <c r="D308" s="10"/>
      <c r="E308" s="13"/>
      <c r="F308" s="10"/>
      <c r="G308" s="10"/>
      <c r="H308" s="10"/>
      <c r="I308" s="10"/>
      <c r="J308" s="9"/>
      <c r="K308" s="10"/>
      <c r="L308" s="10"/>
      <c r="Z308" s="10"/>
      <c r="AA308" s="10"/>
      <c r="AB308" s="10"/>
      <c r="AC308" s="10"/>
      <c r="AD308" s="10"/>
      <c r="AE308" s="13"/>
      <c r="AF308" s="10"/>
      <c r="AG308" s="10"/>
      <c r="AV308" s="10"/>
      <c r="AW308" s="10"/>
      <c r="AX308" s="10"/>
      <c r="AY308" s="10"/>
      <c r="AZ308" s="10"/>
      <c r="BA308" s="13"/>
      <c r="BB308" s="10"/>
      <c r="BC308" s="10"/>
    </row>
    <row r="309" spans="1:55" ht="15.75" customHeight="1">
      <c r="A309" s="10"/>
      <c r="B309" s="10"/>
      <c r="C309" s="10"/>
      <c r="D309" s="10"/>
      <c r="E309" s="13"/>
      <c r="F309" s="10"/>
      <c r="G309" s="10"/>
      <c r="H309" s="10"/>
      <c r="I309" s="10"/>
      <c r="J309" s="9"/>
      <c r="K309" s="10"/>
      <c r="L309" s="10"/>
      <c r="Z309" s="10"/>
      <c r="AA309" s="10"/>
      <c r="AB309" s="10"/>
      <c r="AC309" s="10"/>
      <c r="AD309" s="10"/>
      <c r="AE309" s="13"/>
      <c r="AF309" s="10"/>
      <c r="AG309" s="10"/>
      <c r="AV309" s="10"/>
      <c r="AW309" s="10"/>
      <c r="AX309" s="10"/>
      <c r="AY309" s="10"/>
      <c r="AZ309" s="10"/>
      <c r="BA309" s="13"/>
      <c r="BB309" s="10"/>
      <c r="BC309" s="10"/>
    </row>
    <row r="310" spans="1:55" ht="15.75" customHeight="1">
      <c r="A310" s="10"/>
      <c r="B310" s="10"/>
      <c r="C310" s="10"/>
      <c r="D310" s="10"/>
      <c r="E310" s="13"/>
      <c r="F310" s="10"/>
      <c r="G310" s="10"/>
      <c r="H310" s="10"/>
      <c r="I310" s="10"/>
      <c r="J310" s="9"/>
      <c r="K310" s="10"/>
      <c r="L310" s="10"/>
      <c r="Z310" s="10"/>
      <c r="AA310" s="10"/>
      <c r="AB310" s="10"/>
      <c r="AC310" s="10"/>
      <c r="AD310" s="10"/>
      <c r="AE310" s="13"/>
      <c r="AF310" s="10"/>
      <c r="AG310" s="10"/>
      <c r="AV310" s="10"/>
      <c r="AW310" s="10"/>
      <c r="AX310" s="10"/>
      <c r="AY310" s="10"/>
      <c r="AZ310" s="10"/>
      <c r="BA310" s="13"/>
      <c r="BB310" s="10"/>
      <c r="BC310" s="10"/>
    </row>
    <row r="311" spans="1:55" ht="15.75" customHeight="1">
      <c r="A311" s="10"/>
      <c r="B311" s="10"/>
      <c r="C311" s="10"/>
      <c r="D311" s="10"/>
      <c r="E311" s="13"/>
      <c r="F311" s="10"/>
      <c r="G311" s="10"/>
      <c r="H311" s="10"/>
      <c r="I311" s="10"/>
      <c r="J311" s="9"/>
      <c r="K311" s="10"/>
      <c r="L311" s="10"/>
      <c r="Z311" s="10"/>
      <c r="AA311" s="10"/>
      <c r="AB311" s="10"/>
      <c r="AC311" s="10"/>
      <c r="AD311" s="10"/>
      <c r="AE311" s="13"/>
      <c r="AF311" s="10"/>
      <c r="AG311" s="10"/>
      <c r="AV311" s="10"/>
      <c r="AW311" s="10"/>
      <c r="AX311" s="10"/>
      <c r="AY311" s="10"/>
      <c r="AZ311" s="10"/>
      <c r="BA311" s="13"/>
      <c r="BB311" s="10"/>
      <c r="BC311" s="10"/>
    </row>
    <row r="312" spans="1:55" ht="15.75" customHeight="1">
      <c r="A312" s="10"/>
      <c r="B312" s="10"/>
      <c r="C312" s="10"/>
      <c r="D312" s="10"/>
      <c r="E312" s="13"/>
      <c r="F312" s="10"/>
      <c r="G312" s="10"/>
      <c r="H312" s="10"/>
      <c r="I312" s="10"/>
      <c r="J312" s="9"/>
      <c r="K312" s="10"/>
      <c r="L312" s="10"/>
      <c r="Z312" s="10"/>
      <c r="AA312" s="10"/>
      <c r="AB312" s="10"/>
      <c r="AC312" s="10"/>
      <c r="AD312" s="10"/>
      <c r="AE312" s="13"/>
      <c r="AF312" s="10"/>
      <c r="AG312" s="10"/>
      <c r="AV312" s="10"/>
      <c r="AW312" s="10"/>
      <c r="AX312" s="10"/>
      <c r="AY312" s="10"/>
      <c r="AZ312" s="10"/>
      <c r="BA312" s="13"/>
      <c r="BB312" s="10"/>
      <c r="BC312" s="10"/>
    </row>
    <row r="313" spans="1:55" ht="15.75" customHeight="1">
      <c r="A313" s="10"/>
      <c r="B313" s="10"/>
      <c r="C313" s="10"/>
      <c r="D313" s="10"/>
      <c r="E313" s="13"/>
      <c r="F313" s="10"/>
      <c r="G313" s="10"/>
      <c r="H313" s="10"/>
      <c r="I313" s="10"/>
      <c r="J313" s="9"/>
      <c r="K313" s="10"/>
      <c r="L313" s="10"/>
      <c r="Z313" s="10"/>
      <c r="AA313" s="10"/>
      <c r="AB313" s="10"/>
      <c r="AC313" s="10"/>
      <c r="AD313" s="10"/>
      <c r="AE313" s="13"/>
      <c r="AF313" s="10"/>
      <c r="AG313" s="10"/>
      <c r="AV313" s="10"/>
      <c r="AW313" s="10"/>
      <c r="AX313" s="10"/>
      <c r="AY313" s="10"/>
      <c r="AZ313" s="10"/>
      <c r="BA313" s="13"/>
      <c r="BB313" s="10"/>
      <c r="BC313" s="10"/>
    </row>
    <row r="314" spans="1:55" ht="15.75" customHeight="1">
      <c r="A314" s="10"/>
      <c r="B314" s="10"/>
      <c r="C314" s="10"/>
      <c r="D314" s="10"/>
      <c r="E314" s="13"/>
      <c r="F314" s="10"/>
      <c r="G314" s="10"/>
      <c r="H314" s="10"/>
      <c r="I314" s="10"/>
      <c r="J314" s="9"/>
      <c r="K314" s="10"/>
      <c r="L314" s="10"/>
      <c r="Z314" s="10"/>
      <c r="AA314" s="10"/>
      <c r="AB314" s="10"/>
      <c r="AC314" s="10"/>
      <c r="AD314" s="10"/>
      <c r="AE314" s="13"/>
      <c r="AF314" s="10"/>
      <c r="AG314" s="10"/>
      <c r="AV314" s="10"/>
      <c r="AW314" s="10"/>
      <c r="AX314" s="10"/>
      <c r="AY314" s="10"/>
      <c r="AZ314" s="10"/>
      <c r="BA314" s="13"/>
      <c r="BB314" s="10"/>
      <c r="BC314" s="10"/>
    </row>
    <row r="315" spans="1:55" ht="15.75" customHeight="1">
      <c r="A315" s="10"/>
      <c r="B315" s="10"/>
      <c r="C315" s="10"/>
      <c r="D315" s="10"/>
      <c r="E315" s="13"/>
      <c r="F315" s="10"/>
      <c r="G315" s="10"/>
      <c r="H315" s="10"/>
      <c r="I315" s="10"/>
      <c r="J315" s="9"/>
      <c r="K315" s="10"/>
      <c r="L315" s="10"/>
      <c r="Z315" s="10"/>
      <c r="AA315" s="10"/>
      <c r="AB315" s="10"/>
      <c r="AC315" s="10"/>
      <c r="AD315" s="10"/>
      <c r="AE315" s="13"/>
      <c r="AF315" s="10"/>
      <c r="AG315" s="10"/>
      <c r="AV315" s="10"/>
      <c r="AW315" s="10"/>
      <c r="AX315" s="10"/>
      <c r="AY315" s="10"/>
      <c r="AZ315" s="10"/>
      <c r="BA315" s="13"/>
      <c r="BB315" s="10"/>
      <c r="BC315" s="10"/>
    </row>
    <row r="316" spans="1:55" ht="15.75" customHeight="1">
      <c r="A316" s="10"/>
      <c r="B316" s="10"/>
      <c r="C316" s="10"/>
      <c r="D316" s="10"/>
      <c r="E316" s="13"/>
      <c r="F316" s="10"/>
      <c r="G316" s="10"/>
      <c r="H316" s="10"/>
      <c r="I316" s="10"/>
      <c r="J316" s="9"/>
      <c r="K316" s="10"/>
      <c r="L316" s="10"/>
      <c r="Z316" s="10"/>
      <c r="AA316" s="10"/>
      <c r="AB316" s="10"/>
      <c r="AC316" s="10"/>
      <c r="AD316" s="10"/>
      <c r="AE316" s="13"/>
      <c r="AF316" s="10"/>
      <c r="AG316" s="10"/>
      <c r="AV316" s="10"/>
      <c r="AW316" s="10"/>
      <c r="AX316" s="10"/>
      <c r="AY316" s="10"/>
      <c r="AZ316" s="10"/>
      <c r="BA316" s="13"/>
      <c r="BB316" s="10"/>
      <c r="BC316" s="10"/>
    </row>
    <row r="317" spans="1:55" ht="15.75" customHeight="1">
      <c r="A317" s="10"/>
      <c r="B317" s="10"/>
      <c r="C317" s="10"/>
      <c r="D317" s="10"/>
      <c r="E317" s="13"/>
      <c r="F317" s="10"/>
      <c r="G317" s="10"/>
      <c r="H317" s="10"/>
      <c r="I317" s="10"/>
      <c r="J317" s="9"/>
      <c r="K317" s="10"/>
      <c r="L317" s="10"/>
      <c r="Z317" s="10"/>
      <c r="AA317" s="10"/>
      <c r="AB317" s="10"/>
      <c r="AC317" s="10"/>
      <c r="AD317" s="10"/>
      <c r="AE317" s="13"/>
      <c r="AF317" s="10"/>
      <c r="AG317" s="10"/>
      <c r="AV317" s="10"/>
      <c r="AW317" s="10"/>
      <c r="AX317" s="10"/>
      <c r="AY317" s="10"/>
      <c r="AZ317" s="10"/>
      <c r="BA317" s="13"/>
      <c r="BB317" s="10"/>
      <c r="BC317" s="10"/>
    </row>
    <row r="318" spans="1:55" ht="15.75" customHeight="1">
      <c r="A318" s="10"/>
      <c r="B318" s="10"/>
      <c r="C318" s="10"/>
      <c r="D318" s="10"/>
      <c r="E318" s="13"/>
      <c r="F318" s="10"/>
      <c r="G318" s="10"/>
      <c r="H318" s="10"/>
      <c r="I318" s="10"/>
      <c r="J318" s="9"/>
      <c r="K318" s="10"/>
      <c r="L318" s="10"/>
      <c r="Z318" s="10"/>
      <c r="AA318" s="10"/>
      <c r="AB318" s="10"/>
      <c r="AC318" s="10"/>
      <c r="AD318" s="10"/>
      <c r="AE318" s="13"/>
      <c r="AF318" s="10"/>
      <c r="AG318" s="10"/>
      <c r="AV318" s="10"/>
      <c r="AW318" s="10"/>
      <c r="AX318" s="10"/>
      <c r="AY318" s="10"/>
      <c r="AZ318" s="10"/>
      <c r="BA318" s="13"/>
      <c r="BB318" s="10"/>
      <c r="BC318" s="10"/>
    </row>
    <row r="319" spans="1:55" ht="15.75" customHeight="1">
      <c r="A319" s="10"/>
      <c r="B319" s="10"/>
      <c r="C319" s="10"/>
      <c r="D319" s="10"/>
      <c r="E319" s="13"/>
      <c r="F319" s="10"/>
      <c r="G319" s="10"/>
      <c r="H319" s="10"/>
      <c r="I319" s="10"/>
      <c r="J319" s="9"/>
      <c r="K319" s="10"/>
      <c r="L319" s="10"/>
      <c r="Z319" s="10"/>
      <c r="AA319" s="10"/>
      <c r="AB319" s="10"/>
      <c r="AC319" s="10"/>
      <c r="AD319" s="10"/>
      <c r="AE319" s="13"/>
      <c r="AF319" s="10"/>
      <c r="AG319" s="10"/>
      <c r="AV319" s="10"/>
      <c r="AW319" s="10"/>
      <c r="AX319" s="10"/>
      <c r="AY319" s="10"/>
      <c r="AZ319" s="10"/>
      <c r="BA319" s="13"/>
      <c r="BB319" s="10"/>
      <c r="BC319" s="10"/>
    </row>
    <row r="320" spans="1:55" ht="15.75" customHeight="1">
      <c r="A320" s="10"/>
      <c r="B320" s="10"/>
      <c r="C320" s="10"/>
      <c r="D320" s="10"/>
      <c r="E320" s="13"/>
      <c r="F320" s="10"/>
      <c r="G320" s="10"/>
      <c r="H320" s="10"/>
      <c r="I320" s="10"/>
      <c r="J320" s="9"/>
      <c r="K320" s="10"/>
      <c r="L320" s="10"/>
      <c r="Z320" s="10"/>
      <c r="AA320" s="10"/>
      <c r="AB320" s="10"/>
      <c r="AC320" s="10"/>
      <c r="AD320" s="10"/>
      <c r="AE320" s="13"/>
      <c r="AF320" s="10"/>
      <c r="AG320" s="10"/>
      <c r="AV320" s="10"/>
      <c r="AW320" s="10"/>
      <c r="AX320" s="10"/>
      <c r="AY320" s="10"/>
      <c r="AZ320" s="10"/>
      <c r="BA320" s="13"/>
      <c r="BB320" s="10"/>
      <c r="BC320" s="10"/>
    </row>
    <row r="321" spans="1:55" ht="15.75" customHeight="1">
      <c r="A321" s="10"/>
      <c r="B321" s="10"/>
      <c r="C321" s="10"/>
      <c r="D321" s="10"/>
      <c r="E321" s="13"/>
      <c r="F321" s="10"/>
      <c r="G321" s="10"/>
      <c r="H321" s="10"/>
      <c r="I321" s="10"/>
      <c r="J321" s="9"/>
      <c r="K321" s="10"/>
      <c r="L321" s="10"/>
      <c r="Z321" s="10"/>
      <c r="AA321" s="10"/>
      <c r="AB321" s="10"/>
      <c r="AC321" s="10"/>
      <c r="AD321" s="10"/>
      <c r="AE321" s="13"/>
      <c r="AF321" s="10"/>
      <c r="AG321" s="10"/>
      <c r="AV321" s="10"/>
      <c r="AW321" s="10"/>
      <c r="AX321" s="10"/>
      <c r="AY321" s="10"/>
      <c r="AZ321" s="10"/>
      <c r="BA321" s="13"/>
      <c r="BB321" s="10"/>
      <c r="BC321" s="10"/>
    </row>
    <row r="322" spans="1:55" ht="15.75" customHeight="1">
      <c r="A322" s="10"/>
      <c r="B322" s="10"/>
      <c r="C322" s="10"/>
      <c r="D322" s="10"/>
      <c r="E322" s="13"/>
      <c r="F322" s="10"/>
      <c r="G322" s="10"/>
      <c r="H322" s="10"/>
      <c r="I322" s="10"/>
      <c r="J322" s="9"/>
      <c r="K322" s="10"/>
      <c r="L322" s="10"/>
      <c r="Z322" s="10"/>
      <c r="AA322" s="10"/>
      <c r="AB322" s="10"/>
      <c r="AC322" s="10"/>
      <c r="AD322" s="10"/>
      <c r="AE322" s="13"/>
      <c r="AF322" s="10"/>
      <c r="AG322" s="10"/>
      <c r="AV322" s="10"/>
      <c r="AW322" s="10"/>
      <c r="AX322" s="10"/>
      <c r="AY322" s="10"/>
      <c r="AZ322" s="10"/>
      <c r="BA322" s="13"/>
      <c r="BB322" s="10"/>
      <c r="BC322" s="10"/>
    </row>
    <row r="323" spans="1:55" ht="15.75" customHeight="1">
      <c r="A323" s="10"/>
      <c r="B323" s="10"/>
      <c r="C323" s="10"/>
      <c r="D323" s="10"/>
      <c r="E323" s="13"/>
      <c r="F323" s="10"/>
      <c r="G323" s="10"/>
      <c r="H323" s="10"/>
      <c r="I323" s="10"/>
      <c r="J323" s="9"/>
      <c r="K323" s="10"/>
      <c r="L323" s="10"/>
      <c r="Z323" s="10"/>
      <c r="AA323" s="10"/>
      <c r="AB323" s="10"/>
      <c r="AC323" s="10"/>
      <c r="AD323" s="10"/>
      <c r="AE323" s="13"/>
      <c r="AF323" s="10"/>
      <c r="AG323" s="10"/>
      <c r="AV323" s="10"/>
      <c r="AW323" s="10"/>
      <c r="AX323" s="10"/>
      <c r="AY323" s="10"/>
      <c r="AZ323" s="10"/>
      <c r="BA323" s="13"/>
      <c r="BB323" s="10"/>
      <c r="BC323" s="10"/>
    </row>
    <row r="324" spans="1:55" ht="15.75" customHeight="1">
      <c r="A324" s="10"/>
      <c r="B324" s="10"/>
      <c r="C324" s="10"/>
      <c r="D324" s="10"/>
      <c r="E324" s="13"/>
      <c r="F324" s="10"/>
      <c r="G324" s="10"/>
      <c r="H324" s="10"/>
      <c r="I324" s="10"/>
      <c r="J324" s="9"/>
      <c r="K324" s="10"/>
      <c r="L324" s="10"/>
      <c r="Z324" s="10"/>
      <c r="AA324" s="10"/>
      <c r="AB324" s="10"/>
      <c r="AC324" s="10"/>
      <c r="AD324" s="10"/>
      <c r="AE324" s="13"/>
      <c r="AF324" s="10"/>
      <c r="AG324" s="10"/>
      <c r="AV324" s="10"/>
      <c r="AW324" s="10"/>
      <c r="AX324" s="10"/>
      <c r="AY324" s="10"/>
      <c r="AZ324" s="10"/>
      <c r="BA324" s="13"/>
      <c r="BB324" s="10"/>
      <c r="BC324" s="10"/>
    </row>
    <row r="325" spans="1:55" ht="15.75" customHeight="1">
      <c r="A325" s="10"/>
      <c r="B325" s="10"/>
      <c r="C325" s="10"/>
      <c r="D325" s="10"/>
      <c r="E325" s="13"/>
      <c r="F325" s="10"/>
      <c r="G325" s="10"/>
      <c r="H325" s="10"/>
      <c r="I325" s="10"/>
      <c r="J325" s="9"/>
      <c r="K325" s="10"/>
      <c r="L325" s="10"/>
      <c r="Z325" s="10"/>
      <c r="AA325" s="10"/>
      <c r="AB325" s="10"/>
      <c r="AC325" s="10"/>
      <c r="AD325" s="10"/>
      <c r="AE325" s="13"/>
      <c r="AF325" s="10"/>
      <c r="AG325" s="10"/>
      <c r="AV325" s="10"/>
      <c r="AW325" s="10"/>
      <c r="AX325" s="10"/>
      <c r="AY325" s="10"/>
      <c r="AZ325" s="10"/>
      <c r="BA325" s="13"/>
      <c r="BB325" s="10"/>
      <c r="BC325" s="10"/>
    </row>
    <row r="326" spans="1:55" ht="15.75" customHeight="1">
      <c r="A326" s="10"/>
      <c r="B326" s="10"/>
      <c r="C326" s="10"/>
      <c r="D326" s="10"/>
      <c r="E326" s="13"/>
      <c r="F326" s="10"/>
      <c r="G326" s="10"/>
      <c r="H326" s="10"/>
      <c r="I326" s="10"/>
      <c r="J326" s="9"/>
      <c r="K326" s="10"/>
      <c r="L326" s="10"/>
      <c r="Z326" s="10"/>
      <c r="AA326" s="10"/>
      <c r="AB326" s="10"/>
      <c r="AC326" s="10"/>
      <c r="AD326" s="10"/>
      <c r="AE326" s="13"/>
      <c r="AF326" s="10"/>
      <c r="AG326" s="10"/>
      <c r="AV326" s="10"/>
      <c r="AW326" s="10"/>
      <c r="AX326" s="10"/>
      <c r="AY326" s="10"/>
      <c r="AZ326" s="10"/>
      <c r="BA326" s="13"/>
      <c r="BB326" s="10"/>
      <c r="BC326" s="10"/>
    </row>
    <row r="327" spans="1:55" ht="15.75" customHeight="1">
      <c r="A327" s="10"/>
      <c r="B327" s="10"/>
      <c r="C327" s="10"/>
      <c r="D327" s="10"/>
      <c r="E327" s="13"/>
      <c r="F327" s="10"/>
      <c r="G327" s="10"/>
      <c r="H327" s="10"/>
      <c r="I327" s="10"/>
      <c r="J327" s="9"/>
      <c r="K327" s="10"/>
      <c r="L327" s="10"/>
      <c r="Z327" s="10"/>
      <c r="AA327" s="10"/>
      <c r="AB327" s="10"/>
      <c r="AC327" s="10"/>
      <c r="AD327" s="10"/>
      <c r="AE327" s="13"/>
      <c r="AF327" s="10"/>
      <c r="AG327" s="10"/>
      <c r="AV327" s="10"/>
      <c r="AW327" s="10"/>
      <c r="AX327" s="10"/>
      <c r="AY327" s="10"/>
      <c r="AZ327" s="10"/>
      <c r="BA327" s="13"/>
      <c r="BB327" s="10"/>
      <c r="BC327" s="10"/>
    </row>
    <row r="328" spans="1:55" ht="15.75" customHeight="1">
      <c r="A328" s="10"/>
      <c r="B328" s="10"/>
      <c r="C328" s="10"/>
      <c r="D328" s="10"/>
      <c r="E328" s="13"/>
      <c r="F328" s="10"/>
      <c r="G328" s="10"/>
      <c r="H328" s="10"/>
      <c r="I328" s="10"/>
      <c r="J328" s="9"/>
      <c r="K328" s="10"/>
      <c r="L328" s="10"/>
      <c r="Z328" s="10"/>
      <c r="AA328" s="10"/>
      <c r="AB328" s="10"/>
      <c r="AC328" s="10"/>
      <c r="AD328" s="10"/>
      <c r="AE328" s="13"/>
      <c r="AF328" s="10"/>
      <c r="AG328" s="10"/>
      <c r="AV328" s="10"/>
      <c r="AW328" s="10"/>
      <c r="AX328" s="10"/>
      <c r="AY328" s="10"/>
      <c r="AZ328" s="10"/>
      <c r="BA328" s="13"/>
      <c r="BB328" s="10"/>
      <c r="BC328" s="10"/>
    </row>
    <row r="329" spans="1:55" ht="15.75" customHeight="1">
      <c r="A329" s="10"/>
      <c r="B329" s="10"/>
      <c r="C329" s="10"/>
      <c r="D329" s="10"/>
      <c r="E329" s="13"/>
      <c r="F329" s="10"/>
      <c r="G329" s="10"/>
      <c r="H329" s="10"/>
      <c r="I329" s="10"/>
      <c r="J329" s="9"/>
      <c r="K329" s="10"/>
      <c r="L329" s="10"/>
      <c r="Z329" s="10"/>
      <c r="AA329" s="10"/>
      <c r="AB329" s="10"/>
      <c r="AC329" s="10"/>
      <c r="AD329" s="10"/>
      <c r="AE329" s="13"/>
      <c r="AF329" s="10"/>
      <c r="AG329" s="10"/>
      <c r="AV329" s="10"/>
      <c r="AW329" s="10"/>
      <c r="AX329" s="10"/>
      <c r="AY329" s="10"/>
      <c r="AZ329" s="10"/>
      <c r="BA329" s="13"/>
      <c r="BB329" s="10"/>
      <c r="BC329" s="10"/>
    </row>
    <row r="330" spans="1:55" ht="15.75" customHeight="1">
      <c r="A330" s="10"/>
      <c r="B330" s="10"/>
      <c r="C330" s="10"/>
      <c r="D330" s="10"/>
      <c r="E330" s="13"/>
      <c r="F330" s="10"/>
      <c r="G330" s="10"/>
      <c r="H330" s="10"/>
      <c r="I330" s="10"/>
      <c r="J330" s="9"/>
      <c r="K330" s="10"/>
      <c r="L330" s="10"/>
      <c r="Z330" s="10"/>
      <c r="AA330" s="10"/>
      <c r="AB330" s="10"/>
      <c r="AC330" s="10"/>
      <c r="AD330" s="10"/>
      <c r="AE330" s="13"/>
      <c r="AF330" s="10"/>
      <c r="AG330" s="10"/>
      <c r="AV330" s="10"/>
      <c r="AW330" s="10"/>
      <c r="AX330" s="10"/>
      <c r="AY330" s="10"/>
      <c r="AZ330" s="10"/>
      <c r="BA330" s="13"/>
      <c r="BB330" s="10"/>
      <c r="BC330" s="10"/>
    </row>
    <row r="331" spans="1:55" ht="15.75" customHeight="1">
      <c r="A331" s="10"/>
      <c r="B331" s="10"/>
      <c r="C331" s="10"/>
      <c r="D331" s="10"/>
      <c r="E331" s="13"/>
      <c r="F331" s="10"/>
      <c r="G331" s="10"/>
      <c r="H331" s="10"/>
      <c r="I331" s="10"/>
      <c r="J331" s="9"/>
      <c r="K331" s="10"/>
      <c r="L331" s="10"/>
      <c r="Z331" s="10"/>
      <c r="AA331" s="10"/>
      <c r="AB331" s="10"/>
      <c r="AC331" s="10"/>
      <c r="AD331" s="10"/>
      <c r="AE331" s="13"/>
      <c r="AF331" s="10"/>
      <c r="AG331" s="10"/>
      <c r="AV331" s="10"/>
      <c r="AW331" s="10"/>
      <c r="AX331" s="10"/>
      <c r="AY331" s="10"/>
      <c r="AZ331" s="10"/>
      <c r="BA331" s="13"/>
      <c r="BB331" s="10"/>
      <c r="BC331" s="10"/>
    </row>
    <row r="332" spans="1:55" ht="15.75" customHeight="1">
      <c r="A332" s="10"/>
      <c r="B332" s="10"/>
      <c r="C332" s="10"/>
      <c r="D332" s="10"/>
      <c r="E332" s="13"/>
      <c r="F332" s="10"/>
      <c r="G332" s="10"/>
      <c r="H332" s="10"/>
      <c r="I332" s="10"/>
      <c r="J332" s="9"/>
      <c r="K332" s="10"/>
      <c r="L332" s="10"/>
      <c r="Z332" s="10"/>
      <c r="AA332" s="10"/>
      <c r="AB332" s="10"/>
      <c r="AC332" s="10"/>
      <c r="AD332" s="10"/>
      <c r="AE332" s="13"/>
      <c r="AF332" s="10"/>
      <c r="AG332" s="10"/>
      <c r="AV332" s="10"/>
      <c r="AW332" s="10"/>
      <c r="AX332" s="10"/>
      <c r="AY332" s="10"/>
      <c r="AZ332" s="10"/>
      <c r="BA332" s="13"/>
      <c r="BB332" s="10"/>
      <c r="BC332" s="10"/>
    </row>
    <row r="333" spans="1:55" ht="15.75" customHeight="1">
      <c r="A333" s="10"/>
      <c r="B333" s="10"/>
      <c r="C333" s="10"/>
      <c r="D333" s="10"/>
      <c r="E333" s="13"/>
      <c r="F333" s="10"/>
      <c r="G333" s="10"/>
      <c r="H333" s="10"/>
      <c r="I333" s="10"/>
      <c r="J333" s="9"/>
      <c r="K333" s="10"/>
      <c r="L333" s="10"/>
      <c r="Z333" s="10"/>
      <c r="AA333" s="10"/>
      <c r="AB333" s="10"/>
      <c r="AC333" s="10"/>
      <c r="AD333" s="10"/>
      <c r="AE333" s="13"/>
      <c r="AF333" s="10"/>
      <c r="AG333" s="10"/>
      <c r="AV333" s="10"/>
      <c r="AW333" s="10"/>
      <c r="AX333" s="10"/>
      <c r="AY333" s="10"/>
      <c r="AZ333" s="10"/>
      <c r="BA333" s="13"/>
      <c r="BB333" s="10"/>
      <c r="BC333" s="10"/>
    </row>
    <row r="334" spans="1:55" ht="15.75" customHeight="1">
      <c r="A334" s="10"/>
      <c r="B334" s="10"/>
      <c r="C334" s="10"/>
      <c r="D334" s="10"/>
      <c r="E334" s="13"/>
      <c r="F334" s="10"/>
      <c r="G334" s="10"/>
      <c r="H334" s="10"/>
      <c r="I334" s="10"/>
      <c r="J334" s="9"/>
      <c r="K334" s="10"/>
      <c r="L334" s="10"/>
      <c r="Z334" s="10"/>
      <c r="AA334" s="10"/>
      <c r="AB334" s="10"/>
      <c r="AC334" s="10"/>
      <c r="AD334" s="10"/>
      <c r="AE334" s="13"/>
      <c r="AF334" s="10"/>
      <c r="AG334" s="10"/>
      <c r="AV334" s="10"/>
      <c r="AW334" s="10"/>
      <c r="AX334" s="10"/>
      <c r="AY334" s="10"/>
      <c r="AZ334" s="10"/>
      <c r="BA334" s="13"/>
      <c r="BB334" s="10"/>
      <c r="BC334" s="10"/>
    </row>
    <row r="335" spans="1:55" ht="15.75" customHeight="1">
      <c r="A335" s="10"/>
      <c r="B335" s="10"/>
      <c r="C335" s="10"/>
      <c r="D335" s="10"/>
      <c r="E335" s="13"/>
      <c r="F335" s="10"/>
      <c r="G335" s="10"/>
      <c r="H335" s="10"/>
      <c r="I335" s="10"/>
      <c r="J335" s="9"/>
      <c r="K335" s="10"/>
      <c r="L335" s="10"/>
      <c r="Z335" s="10"/>
      <c r="AA335" s="10"/>
      <c r="AB335" s="10"/>
      <c r="AC335" s="10"/>
      <c r="AD335" s="10"/>
      <c r="AE335" s="13"/>
      <c r="AF335" s="10"/>
      <c r="AG335" s="10"/>
      <c r="AV335" s="10"/>
      <c r="AW335" s="10"/>
      <c r="AX335" s="10"/>
      <c r="AY335" s="10"/>
      <c r="AZ335" s="10"/>
      <c r="BA335" s="13"/>
      <c r="BB335" s="10"/>
      <c r="BC335" s="10"/>
    </row>
    <row r="336" spans="1:55" ht="15.75" customHeight="1">
      <c r="A336" s="10"/>
      <c r="B336" s="10"/>
      <c r="C336" s="10"/>
      <c r="D336" s="10"/>
      <c r="E336" s="13"/>
      <c r="F336" s="10"/>
      <c r="G336" s="10"/>
      <c r="H336" s="10"/>
      <c r="I336" s="10"/>
      <c r="J336" s="9"/>
      <c r="K336" s="10"/>
      <c r="L336" s="10"/>
      <c r="Z336" s="10"/>
      <c r="AA336" s="10"/>
      <c r="AB336" s="10"/>
      <c r="AC336" s="10"/>
      <c r="AD336" s="10"/>
      <c r="AE336" s="13"/>
      <c r="AF336" s="10"/>
      <c r="AG336" s="10"/>
      <c r="AV336" s="10"/>
      <c r="AW336" s="10"/>
      <c r="AX336" s="10"/>
      <c r="AY336" s="10"/>
      <c r="AZ336" s="10"/>
      <c r="BA336" s="13"/>
      <c r="BB336" s="10"/>
      <c r="BC336" s="10"/>
    </row>
    <row r="337" spans="1:55" ht="15.75" customHeight="1">
      <c r="A337" s="10"/>
      <c r="B337" s="10"/>
      <c r="C337" s="10"/>
      <c r="D337" s="10"/>
      <c r="E337" s="13"/>
      <c r="F337" s="10"/>
      <c r="G337" s="10"/>
      <c r="H337" s="10"/>
      <c r="I337" s="10"/>
      <c r="J337" s="9"/>
      <c r="K337" s="10"/>
      <c r="L337" s="10"/>
      <c r="Z337" s="10"/>
      <c r="AA337" s="10"/>
      <c r="AB337" s="10"/>
      <c r="AC337" s="10"/>
      <c r="AD337" s="10"/>
      <c r="AE337" s="13"/>
      <c r="AF337" s="10"/>
      <c r="AG337" s="10"/>
      <c r="AV337" s="10"/>
      <c r="AW337" s="10"/>
      <c r="AX337" s="10"/>
      <c r="AY337" s="10"/>
      <c r="AZ337" s="10"/>
      <c r="BA337" s="13"/>
      <c r="BB337" s="10"/>
      <c r="BC337" s="10"/>
    </row>
    <row r="338" spans="1:55" ht="15.75" customHeight="1">
      <c r="A338" s="10"/>
      <c r="B338" s="10"/>
      <c r="C338" s="10"/>
      <c r="D338" s="10"/>
      <c r="E338" s="13"/>
      <c r="F338" s="10"/>
      <c r="G338" s="10"/>
      <c r="H338" s="10"/>
      <c r="I338" s="10"/>
      <c r="J338" s="9"/>
      <c r="K338" s="10"/>
      <c r="L338" s="10"/>
      <c r="Z338" s="10"/>
      <c r="AA338" s="10"/>
      <c r="AB338" s="10"/>
      <c r="AC338" s="10"/>
      <c r="AD338" s="10"/>
      <c r="AE338" s="13"/>
      <c r="AF338" s="10"/>
      <c r="AG338" s="10"/>
      <c r="AV338" s="10"/>
      <c r="AW338" s="10"/>
      <c r="AX338" s="10"/>
      <c r="AY338" s="10"/>
      <c r="AZ338" s="10"/>
      <c r="BA338" s="13"/>
      <c r="BB338" s="10"/>
      <c r="BC338" s="10"/>
    </row>
    <row r="339" spans="1:55" ht="15.75" customHeight="1">
      <c r="A339" s="10"/>
      <c r="B339" s="10"/>
      <c r="C339" s="10"/>
      <c r="D339" s="10"/>
      <c r="E339" s="13"/>
      <c r="F339" s="10"/>
      <c r="G339" s="10"/>
      <c r="H339" s="10"/>
      <c r="I339" s="10"/>
      <c r="J339" s="9"/>
      <c r="K339" s="10"/>
      <c r="L339" s="10"/>
      <c r="Z339" s="10"/>
      <c r="AA339" s="10"/>
      <c r="AB339" s="10"/>
      <c r="AC339" s="10"/>
      <c r="AD339" s="10"/>
      <c r="AE339" s="13"/>
      <c r="AF339" s="10"/>
      <c r="AG339" s="10"/>
      <c r="AV339" s="10"/>
      <c r="AW339" s="10"/>
      <c r="AX339" s="10"/>
      <c r="AY339" s="10"/>
      <c r="AZ339" s="10"/>
      <c r="BA339" s="13"/>
      <c r="BB339" s="10"/>
      <c r="BC339" s="10"/>
    </row>
    <row r="340" spans="1:55" ht="15.75" customHeight="1">
      <c r="A340" s="10"/>
      <c r="B340" s="10"/>
      <c r="C340" s="10"/>
      <c r="D340" s="10"/>
      <c r="E340" s="13"/>
      <c r="F340" s="10"/>
      <c r="G340" s="10"/>
      <c r="H340" s="10"/>
      <c r="I340" s="10"/>
      <c r="J340" s="9"/>
      <c r="K340" s="10"/>
      <c r="L340" s="10"/>
      <c r="Z340" s="10"/>
      <c r="AA340" s="10"/>
      <c r="AB340" s="10"/>
      <c r="AC340" s="10"/>
      <c r="AD340" s="10"/>
      <c r="AE340" s="13"/>
      <c r="AF340" s="10"/>
      <c r="AG340" s="10"/>
      <c r="AV340" s="10"/>
      <c r="AW340" s="10"/>
      <c r="AX340" s="10"/>
      <c r="AY340" s="10"/>
      <c r="AZ340" s="10"/>
      <c r="BA340" s="13"/>
      <c r="BB340" s="10"/>
      <c r="BC340" s="10"/>
    </row>
    <row r="341" spans="1:55" ht="15.75" customHeight="1">
      <c r="A341" s="10"/>
      <c r="B341" s="10"/>
      <c r="C341" s="10"/>
      <c r="D341" s="10"/>
      <c r="E341" s="13"/>
      <c r="F341" s="10"/>
      <c r="G341" s="10"/>
      <c r="H341" s="10"/>
      <c r="I341" s="10"/>
      <c r="J341" s="9"/>
      <c r="K341" s="10"/>
      <c r="L341" s="10"/>
      <c r="Z341" s="10"/>
      <c r="AA341" s="10"/>
      <c r="AB341" s="10"/>
      <c r="AC341" s="10"/>
      <c r="AD341" s="10"/>
      <c r="AE341" s="13"/>
      <c r="AF341" s="10"/>
      <c r="AG341" s="10"/>
      <c r="AV341" s="10"/>
      <c r="AW341" s="10"/>
      <c r="AX341" s="10"/>
      <c r="AY341" s="10"/>
      <c r="AZ341" s="10"/>
      <c r="BA341" s="13"/>
      <c r="BB341" s="10"/>
      <c r="BC341" s="10"/>
    </row>
    <row r="342" spans="1:55" ht="15.75" customHeight="1">
      <c r="A342" s="10"/>
      <c r="B342" s="10"/>
      <c r="C342" s="10"/>
      <c r="D342" s="10"/>
      <c r="E342" s="13"/>
      <c r="F342" s="10"/>
      <c r="G342" s="10"/>
      <c r="H342" s="10"/>
      <c r="I342" s="10"/>
      <c r="J342" s="9"/>
      <c r="K342" s="10"/>
      <c r="L342" s="10"/>
      <c r="Z342" s="10"/>
      <c r="AA342" s="10"/>
      <c r="AB342" s="10"/>
      <c r="AC342" s="10"/>
      <c r="AD342" s="10"/>
      <c r="AE342" s="13"/>
      <c r="AF342" s="10"/>
      <c r="AG342" s="10"/>
      <c r="AV342" s="10"/>
      <c r="AW342" s="10"/>
      <c r="AX342" s="10"/>
      <c r="AY342" s="10"/>
      <c r="AZ342" s="10"/>
      <c r="BA342" s="13"/>
      <c r="BB342" s="10"/>
      <c r="BC342" s="10"/>
    </row>
    <row r="343" spans="1:55" ht="15.75" customHeight="1">
      <c r="A343" s="10"/>
      <c r="B343" s="10"/>
      <c r="C343" s="10"/>
      <c r="D343" s="10"/>
      <c r="E343" s="13"/>
      <c r="F343" s="10"/>
      <c r="G343" s="10"/>
      <c r="H343" s="10"/>
      <c r="I343" s="10"/>
      <c r="J343" s="9"/>
      <c r="K343" s="10"/>
      <c r="L343" s="10"/>
      <c r="Z343" s="10"/>
      <c r="AA343" s="10"/>
      <c r="AB343" s="10"/>
      <c r="AC343" s="10"/>
      <c r="AD343" s="10"/>
      <c r="AE343" s="13"/>
      <c r="AF343" s="10"/>
      <c r="AG343" s="10"/>
      <c r="AV343" s="10"/>
      <c r="AW343" s="10"/>
      <c r="AX343" s="10"/>
      <c r="AY343" s="10"/>
      <c r="AZ343" s="10"/>
      <c r="BA343" s="13"/>
      <c r="BB343" s="10"/>
      <c r="BC343" s="10"/>
    </row>
    <row r="344" spans="1:55" ht="15.75" customHeight="1">
      <c r="A344" s="10"/>
      <c r="B344" s="10"/>
      <c r="C344" s="10"/>
      <c r="D344" s="10"/>
      <c r="E344" s="13"/>
      <c r="F344" s="10"/>
      <c r="G344" s="10"/>
      <c r="H344" s="10"/>
      <c r="I344" s="10"/>
      <c r="J344" s="9"/>
      <c r="K344" s="10"/>
      <c r="L344" s="10"/>
      <c r="Z344" s="10"/>
      <c r="AA344" s="10"/>
      <c r="AB344" s="10"/>
      <c r="AC344" s="10"/>
      <c r="AD344" s="10"/>
      <c r="AE344" s="13"/>
      <c r="AF344" s="10"/>
      <c r="AG344" s="10"/>
      <c r="AV344" s="10"/>
      <c r="AW344" s="10"/>
      <c r="AX344" s="10"/>
      <c r="AY344" s="10"/>
      <c r="AZ344" s="10"/>
      <c r="BA344" s="13"/>
      <c r="BB344" s="10"/>
      <c r="BC344" s="10"/>
    </row>
    <row r="345" spans="1:55" ht="15.75" customHeight="1">
      <c r="A345" s="10"/>
      <c r="B345" s="10"/>
      <c r="C345" s="10"/>
      <c r="D345" s="10"/>
      <c r="E345" s="13"/>
      <c r="F345" s="10"/>
      <c r="G345" s="10"/>
      <c r="H345" s="10"/>
      <c r="I345" s="10"/>
      <c r="J345" s="9"/>
      <c r="K345" s="10"/>
      <c r="L345" s="10"/>
      <c r="Z345" s="10"/>
      <c r="AA345" s="10"/>
      <c r="AB345" s="10"/>
      <c r="AC345" s="10"/>
      <c r="AD345" s="10"/>
      <c r="AE345" s="13"/>
      <c r="AF345" s="10"/>
      <c r="AG345" s="10"/>
      <c r="AV345" s="10"/>
      <c r="AW345" s="10"/>
      <c r="AX345" s="10"/>
      <c r="AY345" s="10"/>
      <c r="AZ345" s="10"/>
      <c r="BA345" s="13"/>
      <c r="BB345" s="10"/>
      <c r="BC345" s="10"/>
    </row>
    <row r="346" spans="1:55" ht="15.75" customHeight="1">
      <c r="A346" s="10"/>
      <c r="B346" s="10"/>
      <c r="C346" s="10"/>
      <c r="D346" s="10"/>
      <c r="E346" s="13"/>
      <c r="F346" s="10"/>
      <c r="G346" s="10"/>
      <c r="H346" s="10"/>
      <c r="I346" s="10"/>
      <c r="J346" s="9"/>
      <c r="K346" s="10"/>
      <c r="L346" s="10"/>
      <c r="Z346" s="10"/>
      <c r="AA346" s="10"/>
      <c r="AB346" s="10"/>
      <c r="AC346" s="10"/>
      <c r="AD346" s="10"/>
      <c r="AE346" s="13"/>
      <c r="AF346" s="10"/>
      <c r="AG346" s="10"/>
      <c r="AV346" s="10"/>
      <c r="AW346" s="10"/>
      <c r="AX346" s="10"/>
      <c r="AY346" s="10"/>
      <c r="AZ346" s="10"/>
      <c r="BA346" s="13"/>
      <c r="BB346" s="10"/>
      <c r="BC346" s="10"/>
    </row>
    <row r="347" spans="1:55" ht="15.75" customHeight="1">
      <c r="A347" s="10"/>
      <c r="B347" s="10"/>
      <c r="C347" s="10"/>
      <c r="D347" s="10"/>
      <c r="E347" s="13"/>
      <c r="F347" s="10"/>
      <c r="G347" s="10"/>
      <c r="H347" s="10"/>
      <c r="I347" s="10"/>
      <c r="J347" s="9"/>
      <c r="K347" s="10"/>
      <c r="L347" s="10"/>
      <c r="Z347" s="10"/>
      <c r="AA347" s="10"/>
      <c r="AB347" s="10"/>
      <c r="AC347" s="10"/>
      <c r="AD347" s="10"/>
      <c r="AE347" s="13"/>
      <c r="AF347" s="10"/>
      <c r="AG347" s="10"/>
      <c r="AV347" s="10"/>
      <c r="AW347" s="10"/>
      <c r="AX347" s="10"/>
      <c r="AY347" s="10"/>
      <c r="AZ347" s="10"/>
      <c r="BA347" s="13"/>
      <c r="BB347" s="10"/>
      <c r="BC347" s="10"/>
    </row>
    <row r="348" spans="1:55" ht="15.75" customHeight="1">
      <c r="A348" s="10"/>
      <c r="B348" s="10"/>
      <c r="C348" s="10"/>
      <c r="D348" s="10"/>
      <c r="E348" s="13"/>
      <c r="F348" s="10"/>
      <c r="G348" s="10"/>
      <c r="H348" s="10"/>
      <c r="I348" s="10"/>
      <c r="J348" s="9"/>
      <c r="K348" s="10"/>
      <c r="L348" s="10"/>
      <c r="Z348" s="10"/>
      <c r="AA348" s="10"/>
      <c r="AB348" s="10"/>
      <c r="AC348" s="10"/>
      <c r="AD348" s="10"/>
      <c r="AE348" s="13"/>
      <c r="AF348" s="10"/>
      <c r="AG348" s="10"/>
      <c r="AV348" s="10"/>
      <c r="AW348" s="10"/>
      <c r="AX348" s="10"/>
      <c r="AY348" s="10"/>
      <c r="AZ348" s="10"/>
      <c r="BA348" s="13"/>
      <c r="BB348" s="10"/>
      <c r="BC348" s="10"/>
    </row>
    <row r="349" spans="1:55" ht="15.75" customHeight="1">
      <c r="A349" s="10"/>
      <c r="B349" s="10"/>
      <c r="C349" s="10"/>
      <c r="D349" s="10"/>
      <c r="E349" s="13"/>
      <c r="F349" s="10"/>
      <c r="G349" s="10"/>
      <c r="H349" s="10"/>
      <c r="I349" s="10"/>
      <c r="J349" s="9"/>
      <c r="K349" s="10"/>
      <c r="L349" s="10"/>
      <c r="Z349" s="10"/>
      <c r="AA349" s="10"/>
      <c r="AB349" s="10"/>
      <c r="AC349" s="10"/>
      <c r="AD349" s="10"/>
      <c r="AE349" s="13"/>
      <c r="AF349" s="10"/>
      <c r="AG349" s="10"/>
      <c r="AV349" s="10"/>
      <c r="AW349" s="10"/>
      <c r="AX349" s="10"/>
      <c r="AY349" s="10"/>
      <c r="AZ349" s="10"/>
      <c r="BA349" s="13"/>
      <c r="BB349" s="10"/>
      <c r="BC349" s="10"/>
    </row>
    <row r="350" spans="1:55" ht="15.75" customHeight="1">
      <c r="A350" s="10"/>
      <c r="B350" s="10"/>
      <c r="C350" s="10"/>
      <c r="D350" s="10"/>
      <c r="E350" s="13"/>
      <c r="F350" s="10"/>
      <c r="G350" s="10"/>
      <c r="H350" s="10"/>
      <c r="I350" s="10"/>
      <c r="J350" s="9"/>
      <c r="K350" s="10"/>
      <c r="L350" s="10"/>
      <c r="Z350" s="10"/>
      <c r="AA350" s="10"/>
      <c r="AB350" s="10"/>
      <c r="AC350" s="10"/>
      <c r="AD350" s="10"/>
      <c r="AE350" s="13"/>
      <c r="AF350" s="10"/>
      <c r="AG350" s="10"/>
      <c r="AV350" s="10"/>
      <c r="AW350" s="10"/>
      <c r="AX350" s="10"/>
      <c r="AY350" s="10"/>
      <c r="AZ350" s="10"/>
      <c r="BA350" s="13"/>
      <c r="BB350" s="10"/>
      <c r="BC350" s="10"/>
    </row>
    <row r="351" spans="1:55" ht="15.75" customHeight="1">
      <c r="A351" s="10"/>
      <c r="B351" s="10"/>
      <c r="C351" s="10"/>
      <c r="D351" s="10"/>
      <c r="E351" s="13"/>
      <c r="F351" s="10"/>
      <c r="G351" s="10"/>
      <c r="H351" s="10"/>
      <c r="I351" s="10"/>
      <c r="J351" s="9"/>
      <c r="K351" s="10"/>
      <c r="L351" s="10"/>
      <c r="Z351" s="10"/>
      <c r="AA351" s="10"/>
      <c r="AB351" s="10"/>
      <c r="AC351" s="10"/>
      <c r="AD351" s="10"/>
      <c r="AE351" s="13"/>
      <c r="AF351" s="10"/>
      <c r="AG351" s="10"/>
      <c r="AV351" s="10"/>
      <c r="AW351" s="10"/>
      <c r="AX351" s="10"/>
      <c r="AY351" s="10"/>
      <c r="AZ351" s="10"/>
      <c r="BA351" s="13"/>
      <c r="BB351" s="10"/>
      <c r="BC351" s="10"/>
    </row>
    <row r="352" spans="1:55" ht="15.75" customHeight="1">
      <c r="A352" s="10"/>
      <c r="B352" s="10"/>
      <c r="C352" s="10"/>
      <c r="D352" s="10"/>
      <c r="E352" s="13"/>
      <c r="F352" s="10"/>
      <c r="G352" s="10"/>
      <c r="H352" s="10"/>
      <c r="I352" s="10"/>
      <c r="J352" s="9"/>
      <c r="K352" s="10"/>
      <c r="L352" s="10"/>
      <c r="Z352" s="10"/>
      <c r="AA352" s="10"/>
      <c r="AB352" s="10"/>
      <c r="AC352" s="10"/>
      <c r="AD352" s="10"/>
      <c r="AE352" s="13"/>
      <c r="AF352" s="10"/>
      <c r="AG352" s="10"/>
      <c r="AV352" s="10"/>
      <c r="AW352" s="10"/>
      <c r="AX352" s="10"/>
      <c r="AY352" s="10"/>
      <c r="AZ352" s="10"/>
      <c r="BA352" s="13"/>
      <c r="BB352" s="10"/>
      <c r="BC352" s="10"/>
    </row>
    <row r="353" spans="1:55" ht="15.75" customHeight="1">
      <c r="A353" s="10"/>
      <c r="B353" s="10"/>
      <c r="C353" s="10"/>
      <c r="D353" s="10"/>
      <c r="E353" s="13"/>
      <c r="F353" s="10"/>
      <c r="G353" s="10"/>
      <c r="H353" s="10"/>
      <c r="I353" s="10"/>
      <c r="J353" s="9"/>
      <c r="K353" s="10"/>
      <c r="L353" s="10"/>
      <c r="Z353" s="10"/>
      <c r="AA353" s="10"/>
      <c r="AB353" s="10"/>
      <c r="AC353" s="10"/>
      <c r="AD353" s="10"/>
      <c r="AE353" s="13"/>
      <c r="AF353" s="10"/>
      <c r="AG353" s="10"/>
      <c r="AV353" s="10"/>
      <c r="AW353" s="10"/>
      <c r="AX353" s="10"/>
      <c r="AY353" s="10"/>
      <c r="AZ353" s="10"/>
      <c r="BA353" s="13"/>
      <c r="BB353" s="10"/>
      <c r="BC353" s="10"/>
    </row>
    <row r="354" spans="1:55" ht="15.75" customHeight="1">
      <c r="A354" s="10"/>
      <c r="B354" s="10"/>
      <c r="C354" s="10"/>
      <c r="D354" s="10"/>
      <c r="E354" s="13"/>
      <c r="F354" s="10"/>
      <c r="G354" s="10"/>
      <c r="H354" s="10"/>
      <c r="I354" s="10"/>
      <c r="J354" s="9"/>
      <c r="K354" s="10"/>
      <c r="L354" s="10"/>
      <c r="Z354" s="10"/>
      <c r="AA354" s="10"/>
      <c r="AB354" s="10"/>
      <c r="AC354" s="10"/>
      <c r="AD354" s="10"/>
      <c r="AE354" s="13"/>
      <c r="AF354" s="10"/>
      <c r="AG354" s="10"/>
      <c r="AV354" s="10"/>
      <c r="AW354" s="10"/>
      <c r="AX354" s="10"/>
      <c r="AY354" s="10"/>
      <c r="AZ354" s="10"/>
      <c r="BA354" s="13"/>
      <c r="BB354" s="10"/>
      <c r="BC354" s="10"/>
    </row>
    <row r="355" spans="1:55" ht="15.75" customHeight="1">
      <c r="A355" s="10"/>
      <c r="B355" s="10"/>
      <c r="C355" s="10"/>
      <c r="D355" s="10"/>
      <c r="E355" s="13"/>
      <c r="F355" s="10"/>
      <c r="G355" s="10"/>
      <c r="H355" s="10"/>
      <c r="I355" s="10"/>
      <c r="J355" s="9"/>
      <c r="K355" s="10"/>
      <c r="L355" s="10"/>
      <c r="Z355" s="10"/>
      <c r="AA355" s="10"/>
      <c r="AB355" s="10"/>
      <c r="AC355" s="10"/>
      <c r="AD355" s="10"/>
      <c r="AE355" s="13"/>
      <c r="AF355" s="10"/>
      <c r="AG355" s="10"/>
      <c r="AV355" s="10"/>
      <c r="AW355" s="10"/>
      <c r="AX355" s="10"/>
      <c r="AY355" s="10"/>
      <c r="AZ355" s="10"/>
      <c r="BA355" s="13"/>
      <c r="BB355" s="10"/>
      <c r="BC355" s="10"/>
    </row>
    <row r="356" spans="1:55" ht="15.75" customHeight="1">
      <c r="A356" s="10"/>
      <c r="B356" s="10"/>
      <c r="C356" s="10"/>
      <c r="D356" s="10"/>
      <c r="E356" s="13"/>
      <c r="F356" s="10"/>
      <c r="G356" s="10"/>
      <c r="H356" s="10"/>
      <c r="I356" s="10"/>
      <c r="J356" s="9"/>
      <c r="K356" s="10"/>
      <c r="L356" s="10"/>
      <c r="Z356" s="10"/>
      <c r="AA356" s="10"/>
      <c r="AB356" s="10"/>
      <c r="AC356" s="10"/>
      <c r="AD356" s="10"/>
      <c r="AE356" s="13"/>
      <c r="AF356" s="10"/>
      <c r="AG356" s="10"/>
      <c r="AV356" s="10"/>
      <c r="AW356" s="10"/>
      <c r="AX356" s="10"/>
      <c r="AY356" s="10"/>
      <c r="AZ356" s="10"/>
      <c r="BA356" s="13"/>
      <c r="BB356" s="10"/>
      <c r="BC356" s="10"/>
    </row>
    <row r="357" spans="1:55" ht="15.75" customHeight="1">
      <c r="A357" s="10"/>
      <c r="B357" s="10"/>
      <c r="C357" s="10"/>
      <c r="D357" s="10"/>
      <c r="E357" s="13"/>
      <c r="F357" s="10"/>
      <c r="G357" s="10"/>
      <c r="H357" s="10"/>
      <c r="I357" s="10"/>
      <c r="J357" s="9"/>
      <c r="K357" s="10"/>
      <c r="L357" s="10"/>
      <c r="Z357" s="10"/>
      <c r="AA357" s="10"/>
      <c r="AB357" s="10"/>
      <c r="AC357" s="10"/>
      <c r="AD357" s="10"/>
      <c r="AE357" s="13"/>
      <c r="AF357" s="10"/>
      <c r="AG357" s="10"/>
      <c r="AV357" s="10"/>
      <c r="AW357" s="10"/>
      <c r="AX357" s="10"/>
      <c r="AY357" s="10"/>
      <c r="AZ357" s="10"/>
      <c r="BA357" s="13"/>
      <c r="BB357" s="10"/>
      <c r="BC357" s="10"/>
    </row>
    <row r="358" spans="1:55" ht="15.75" customHeight="1">
      <c r="A358" s="10"/>
      <c r="B358" s="10"/>
      <c r="C358" s="10"/>
      <c r="D358" s="10"/>
      <c r="E358" s="13"/>
      <c r="F358" s="10"/>
      <c r="G358" s="10"/>
      <c r="H358" s="10"/>
      <c r="I358" s="10"/>
      <c r="J358" s="9"/>
      <c r="K358" s="10"/>
      <c r="L358" s="10"/>
      <c r="Z358" s="10"/>
      <c r="AA358" s="10"/>
      <c r="AB358" s="10"/>
      <c r="AC358" s="10"/>
      <c r="AD358" s="10"/>
      <c r="AE358" s="13"/>
      <c r="AF358" s="10"/>
      <c r="AG358" s="10"/>
      <c r="AV358" s="10"/>
      <c r="AW358" s="10"/>
      <c r="AX358" s="10"/>
      <c r="AY358" s="10"/>
      <c r="AZ358" s="10"/>
      <c r="BA358" s="13"/>
      <c r="BB358" s="10"/>
      <c r="BC358" s="10"/>
    </row>
    <row r="359" spans="1:55" ht="15.75" customHeight="1">
      <c r="A359" s="10"/>
      <c r="B359" s="10"/>
      <c r="C359" s="10"/>
      <c r="D359" s="10"/>
      <c r="E359" s="13"/>
      <c r="F359" s="10"/>
      <c r="G359" s="10"/>
      <c r="H359" s="10"/>
      <c r="I359" s="10"/>
      <c r="J359" s="9"/>
      <c r="K359" s="10"/>
      <c r="L359" s="10"/>
      <c r="Z359" s="10"/>
      <c r="AA359" s="10"/>
      <c r="AB359" s="10"/>
      <c r="AC359" s="10"/>
      <c r="AD359" s="10"/>
      <c r="AE359" s="13"/>
      <c r="AF359" s="10"/>
      <c r="AG359" s="10"/>
      <c r="AV359" s="10"/>
      <c r="AW359" s="10"/>
      <c r="AX359" s="10"/>
      <c r="AY359" s="10"/>
      <c r="AZ359" s="10"/>
      <c r="BA359" s="13"/>
      <c r="BB359" s="10"/>
      <c r="BC359" s="10"/>
    </row>
    <row r="360" spans="1:55" ht="15.75" customHeight="1">
      <c r="A360" s="10"/>
      <c r="B360" s="10"/>
      <c r="C360" s="10"/>
      <c r="D360" s="10"/>
      <c r="E360" s="13"/>
      <c r="F360" s="10"/>
      <c r="G360" s="10"/>
      <c r="H360" s="10"/>
      <c r="I360" s="10"/>
      <c r="J360" s="9"/>
      <c r="K360" s="10"/>
      <c r="L360" s="10"/>
      <c r="Z360" s="10"/>
      <c r="AA360" s="10"/>
      <c r="AB360" s="10"/>
      <c r="AC360" s="10"/>
      <c r="AD360" s="10"/>
      <c r="AE360" s="13"/>
      <c r="AF360" s="10"/>
      <c r="AG360" s="10"/>
      <c r="AV360" s="10"/>
      <c r="AW360" s="10"/>
      <c r="AX360" s="10"/>
      <c r="AY360" s="10"/>
      <c r="AZ360" s="10"/>
      <c r="BA360" s="13"/>
      <c r="BB360" s="10"/>
      <c r="BC360" s="10"/>
    </row>
    <row r="361" spans="1:55" ht="15.75" customHeight="1">
      <c r="A361" s="10"/>
      <c r="B361" s="10"/>
      <c r="C361" s="10"/>
      <c r="D361" s="10"/>
      <c r="E361" s="13"/>
      <c r="F361" s="10"/>
      <c r="G361" s="10"/>
      <c r="H361" s="10"/>
      <c r="I361" s="10"/>
      <c r="J361" s="9"/>
      <c r="K361" s="10"/>
      <c r="L361" s="10"/>
      <c r="Z361" s="10"/>
      <c r="AA361" s="10"/>
      <c r="AB361" s="10"/>
      <c r="AC361" s="10"/>
      <c r="AD361" s="10"/>
      <c r="AE361" s="13"/>
      <c r="AF361" s="10"/>
      <c r="AG361" s="10"/>
      <c r="AV361" s="10"/>
      <c r="AW361" s="10"/>
      <c r="AX361" s="10"/>
      <c r="AY361" s="10"/>
      <c r="AZ361" s="10"/>
      <c r="BA361" s="13"/>
      <c r="BB361" s="10"/>
      <c r="BC361" s="10"/>
    </row>
    <row r="362" spans="1:55" ht="15.75" customHeight="1">
      <c r="A362" s="10"/>
      <c r="B362" s="10"/>
      <c r="C362" s="10"/>
      <c r="D362" s="10"/>
      <c r="E362" s="13"/>
      <c r="F362" s="10"/>
      <c r="G362" s="10"/>
      <c r="H362" s="10"/>
      <c r="I362" s="10"/>
      <c r="J362" s="9"/>
      <c r="K362" s="10"/>
      <c r="L362" s="10"/>
      <c r="Z362" s="10"/>
      <c r="AA362" s="10"/>
      <c r="AB362" s="10"/>
      <c r="AC362" s="10"/>
      <c r="AD362" s="10"/>
      <c r="AE362" s="13"/>
      <c r="AF362" s="10"/>
      <c r="AG362" s="10"/>
      <c r="AV362" s="10"/>
      <c r="AW362" s="10"/>
      <c r="AX362" s="10"/>
      <c r="AY362" s="10"/>
      <c r="AZ362" s="10"/>
      <c r="BA362" s="13"/>
      <c r="BB362" s="10"/>
      <c r="BC362" s="10"/>
    </row>
    <row r="363" spans="1:55" ht="15.75" customHeight="1">
      <c r="A363" s="10"/>
      <c r="B363" s="10"/>
      <c r="C363" s="10"/>
      <c r="D363" s="10"/>
      <c r="E363" s="13"/>
      <c r="F363" s="10"/>
      <c r="G363" s="10"/>
      <c r="H363" s="10"/>
      <c r="I363" s="10"/>
      <c r="J363" s="9"/>
      <c r="K363" s="10"/>
      <c r="L363" s="10"/>
      <c r="Z363" s="10"/>
      <c r="AA363" s="10"/>
      <c r="AB363" s="10"/>
      <c r="AC363" s="10"/>
      <c r="AD363" s="10"/>
      <c r="AE363" s="13"/>
      <c r="AF363" s="10"/>
      <c r="AG363" s="10"/>
      <c r="AV363" s="10"/>
      <c r="AW363" s="10"/>
      <c r="AX363" s="10"/>
      <c r="AY363" s="10"/>
      <c r="AZ363" s="10"/>
      <c r="BA363" s="13"/>
      <c r="BB363" s="10"/>
      <c r="BC363" s="10"/>
    </row>
    <row r="364" spans="1:55" ht="15.75" customHeight="1">
      <c r="A364" s="10"/>
      <c r="B364" s="10"/>
      <c r="C364" s="10"/>
      <c r="D364" s="10"/>
      <c r="E364" s="13"/>
      <c r="F364" s="10"/>
      <c r="G364" s="10"/>
      <c r="H364" s="10"/>
      <c r="I364" s="10"/>
      <c r="J364" s="9"/>
      <c r="K364" s="10"/>
      <c r="L364" s="10"/>
      <c r="Z364" s="10"/>
      <c r="AA364" s="10"/>
      <c r="AB364" s="10"/>
      <c r="AC364" s="10"/>
      <c r="AD364" s="10"/>
      <c r="AE364" s="13"/>
      <c r="AF364" s="10"/>
      <c r="AG364" s="10"/>
      <c r="AV364" s="10"/>
      <c r="AW364" s="10"/>
      <c r="AX364" s="10"/>
      <c r="AY364" s="10"/>
      <c r="AZ364" s="10"/>
      <c r="BA364" s="13"/>
      <c r="BB364" s="10"/>
      <c r="BC364" s="10"/>
    </row>
    <row r="365" spans="1:55" ht="15.75" customHeight="1">
      <c r="A365" s="10"/>
      <c r="B365" s="10"/>
      <c r="C365" s="10"/>
      <c r="D365" s="10"/>
      <c r="E365" s="13"/>
      <c r="F365" s="10"/>
      <c r="G365" s="10"/>
      <c r="H365" s="10"/>
      <c r="I365" s="10"/>
      <c r="J365" s="9"/>
      <c r="K365" s="10"/>
      <c r="L365" s="10"/>
      <c r="Z365" s="10"/>
      <c r="AA365" s="10"/>
      <c r="AB365" s="10"/>
      <c r="AC365" s="10"/>
      <c r="AD365" s="10"/>
      <c r="AE365" s="13"/>
      <c r="AF365" s="10"/>
      <c r="AG365" s="10"/>
      <c r="AV365" s="10"/>
      <c r="AW365" s="10"/>
      <c r="AX365" s="10"/>
      <c r="AY365" s="10"/>
      <c r="AZ365" s="10"/>
      <c r="BA365" s="13"/>
      <c r="BB365" s="10"/>
      <c r="BC365" s="10"/>
    </row>
    <row r="366" spans="1:55" ht="15.75" customHeight="1">
      <c r="A366" s="10"/>
      <c r="B366" s="10"/>
      <c r="C366" s="10"/>
      <c r="D366" s="10"/>
      <c r="E366" s="13"/>
      <c r="F366" s="10"/>
      <c r="G366" s="10"/>
      <c r="H366" s="10"/>
      <c r="I366" s="10"/>
      <c r="J366" s="9"/>
      <c r="K366" s="10"/>
      <c r="L366" s="10"/>
      <c r="Z366" s="10"/>
      <c r="AA366" s="10"/>
      <c r="AB366" s="10"/>
      <c r="AC366" s="10"/>
      <c r="AD366" s="10"/>
      <c r="AE366" s="13"/>
      <c r="AF366" s="10"/>
      <c r="AG366" s="10"/>
      <c r="AV366" s="10"/>
      <c r="AW366" s="10"/>
      <c r="AX366" s="10"/>
      <c r="AY366" s="10"/>
      <c r="AZ366" s="10"/>
      <c r="BA366" s="13"/>
      <c r="BB366" s="10"/>
      <c r="BC366" s="10"/>
    </row>
    <row r="367" spans="1:55" ht="15.75" customHeight="1">
      <c r="A367" s="10"/>
      <c r="B367" s="10"/>
      <c r="C367" s="10"/>
      <c r="D367" s="10"/>
      <c r="E367" s="13"/>
      <c r="F367" s="10"/>
      <c r="G367" s="10"/>
      <c r="H367" s="10"/>
      <c r="I367" s="10"/>
      <c r="J367" s="9"/>
      <c r="K367" s="10"/>
      <c r="L367" s="10"/>
      <c r="Z367" s="10"/>
      <c r="AA367" s="10"/>
      <c r="AB367" s="10"/>
      <c r="AC367" s="10"/>
      <c r="AD367" s="10"/>
      <c r="AE367" s="13"/>
      <c r="AF367" s="10"/>
      <c r="AG367" s="10"/>
      <c r="AV367" s="10"/>
      <c r="AW367" s="10"/>
      <c r="AX367" s="10"/>
      <c r="AY367" s="10"/>
      <c r="AZ367" s="10"/>
      <c r="BA367" s="13"/>
      <c r="BB367" s="10"/>
      <c r="BC367" s="10"/>
    </row>
    <row r="368" spans="1:55" ht="15.75" customHeight="1">
      <c r="A368" s="10"/>
      <c r="B368" s="10"/>
      <c r="C368" s="10"/>
      <c r="D368" s="10"/>
      <c r="E368" s="13"/>
      <c r="F368" s="10"/>
      <c r="G368" s="10"/>
      <c r="H368" s="10"/>
      <c r="I368" s="10"/>
      <c r="J368" s="9"/>
      <c r="K368" s="10"/>
      <c r="L368" s="10"/>
      <c r="Z368" s="10"/>
      <c r="AA368" s="10"/>
      <c r="AB368" s="10"/>
      <c r="AC368" s="10"/>
      <c r="AD368" s="10"/>
      <c r="AE368" s="13"/>
      <c r="AF368" s="10"/>
      <c r="AG368" s="10"/>
      <c r="AV368" s="10"/>
      <c r="AW368" s="10"/>
      <c r="AX368" s="10"/>
      <c r="AY368" s="10"/>
      <c r="AZ368" s="10"/>
      <c r="BA368" s="13"/>
      <c r="BB368" s="10"/>
      <c r="BC368" s="10"/>
    </row>
    <row r="369" spans="1:55" ht="15.75" customHeight="1">
      <c r="A369" s="10"/>
      <c r="B369" s="10"/>
      <c r="C369" s="10"/>
      <c r="D369" s="10"/>
      <c r="E369" s="13"/>
      <c r="F369" s="10"/>
      <c r="G369" s="10"/>
      <c r="H369" s="10"/>
      <c r="I369" s="10"/>
      <c r="J369" s="9"/>
      <c r="K369" s="10"/>
      <c r="L369" s="10"/>
      <c r="Z369" s="10"/>
      <c r="AA369" s="10"/>
      <c r="AB369" s="10"/>
      <c r="AC369" s="10"/>
      <c r="AD369" s="10"/>
      <c r="AE369" s="13"/>
      <c r="AF369" s="10"/>
      <c r="AG369" s="10"/>
      <c r="AV369" s="10"/>
      <c r="AW369" s="10"/>
      <c r="AX369" s="10"/>
      <c r="AY369" s="10"/>
      <c r="AZ369" s="10"/>
      <c r="BA369" s="13"/>
      <c r="BB369" s="10"/>
      <c r="BC369" s="10"/>
    </row>
    <row r="370" spans="1:55" ht="15.75" customHeight="1">
      <c r="A370" s="10"/>
      <c r="B370" s="10"/>
      <c r="C370" s="10"/>
      <c r="D370" s="10"/>
      <c r="E370" s="13"/>
      <c r="F370" s="10"/>
      <c r="G370" s="10"/>
      <c r="H370" s="10"/>
      <c r="I370" s="10"/>
      <c r="J370" s="9"/>
      <c r="K370" s="10"/>
      <c r="L370" s="10"/>
      <c r="Z370" s="10"/>
      <c r="AA370" s="10"/>
      <c r="AB370" s="10"/>
      <c r="AC370" s="10"/>
      <c r="AD370" s="10"/>
      <c r="AE370" s="13"/>
      <c r="AF370" s="10"/>
      <c r="AG370" s="10"/>
      <c r="AV370" s="10"/>
      <c r="AW370" s="10"/>
      <c r="AX370" s="10"/>
      <c r="AY370" s="10"/>
      <c r="AZ370" s="10"/>
      <c r="BA370" s="13"/>
      <c r="BB370" s="10"/>
      <c r="BC370" s="10"/>
    </row>
    <row r="371" spans="1:55" ht="15.75" customHeight="1">
      <c r="A371" s="10"/>
      <c r="B371" s="10"/>
      <c r="C371" s="10"/>
      <c r="D371" s="10"/>
      <c r="E371" s="13"/>
      <c r="F371" s="10"/>
      <c r="G371" s="10"/>
      <c r="H371" s="10"/>
      <c r="I371" s="10"/>
      <c r="J371" s="9"/>
      <c r="K371" s="10"/>
      <c r="L371" s="10"/>
      <c r="Z371" s="10"/>
      <c r="AA371" s="10"/>
      <c r="AB371" s="10"/>
      <c r="AC371" s="10"/>
      <c r="AD371" s="10"/>
      <c r="AE371" s="13"/>
      <c r="AF371" s="10"/>
      <c r="AG371" s="10"/>
      <c r="AV371" s="10"/>
      <c r="AW371" s="10"/>
      <c r="AX371" s="10"/>
      <c r="AY371" s="10"/>
      <c r="AZ371" s="10"/>
      <c r="BA371" s="13"/>
      <c r="BB371" s="10"/>
      <c r="BC371" s="10"/>
    </row>
    <row r="372" spans="1:55" ht="15.75" customHeight="1">
      <c r="A372" s="10"/>
      <c r="B372" s="10"/>
      <c r="C372" s="10"/>
      <c r="D372" s="10"/>
      <c r="E372" s="13"/>
      <c r="F372" s="10"/>
      <c r="G372" s="10"/>
      <c r="H372" s="10"/>
      <c r="I372" s="10"/>
      <c r="J372" s="9"/>
      <c r="K372" s="10"/>
      <c r="L372" s="10"/>
      <c r="Z372" s="10"/>
      <c r="AA372" s="10"/>
      <c r="AB372" s="10"/>
      <c r="AC372" s="10"/>
      <c r="AD372" s="10"/>
      <c r="AE372" s="13"/>
      <c r="AF372" s="10"/>
      <c r="AG372" s="10"/>
      <c r="AV372" s="10"/>
      <c r="AW372" s="10"/>
      <c r="AX372" s="10"/>
      <c r="AY372" s="10"/>
      <c r="AZ372" s="10"/>
      <c r="BA372" s="13"/>
      <c r="BB372" s="10"/>
      <c r="BC372" s="10"/>
    </row>
    <row r="373" spans="1:55" ht="15.75" customHeight="1">
      <c r="A373" s="10"/>
      <c r="B373" s="10"/>
      <c r="C373" s="10"/>
      <c r="D373" s="10"/>
      <c r="E373" s="13"/>
      <c r="F373" s="10"/>
      <c r="G373" s="10"/>
      <c r="H373" s="10"/>
      <c r="I373" s="10"/>
      <c r="J373" s="9"/>
      <c r="K373" s="10"/>
      <c r="L373" s="10"/>
      <c r="Z373" s="10"/>
      <c r="AA373" s="10"/>
      <c r="AB373" s="10"/>
      <c r="AC373" s="10"/>
      <c r="AD373" s="10"/>
      <c r="AE373" s="13"/>
      <c r="AF373" s="10"/>
      <c r="AG373" s="10"/>
      <c r="AV373" s="10"/>
      <c r="AW373" s="10"/>
      <c r="AX373" s="10"/>
      <c r="AY373" s="10"/>
      <c r="AZ373" s="10"/>
      <c r="BA373" s="13"/>
      <c r="BB373" s="10"/>
      <c r="BC373" s="10"/>
    </row>
    <row r="374" spans="1:55" ht="15.75" customHeight="1">
      <c r="A374" s="10"/>
      <c r="B374" s="10"/>
      <c r="C374" s="10"/>
      <c r="D374" s="10"/>
      <c r="E374" s="13"/>
      <c r="F374" s="10"/>
      <c r="G374" s="10"/>
      <c r="H374" s="10"/>
      <c r="I374" s="10"/>
      <c r="J374" s="9"/>
      <c r="K374" s="10"/>
      <c r="L374" s="10"/>
      <c r="Z374" s="10"/>
      <c r="AA374" s="10"/>
      <c r="AB374" s="10"/>
      <c r="AC374" s="10"/>
      <c r="AD374" s="10"/>
      <c r="AE374" s="13"/>
      <c r="AF374" s="10"/>
      <c r="AG374" s="10"/>
      <c r="AV374" s="10"/>
      <c r="AW374" s="10"/>
      <c r="AX374" s="10"/>
      <c r="AY374" s="10"/>
      <c r="AZ374" s="10"/>
      <c r="BA374" s="13"/>
      <c r="BB374" s="10"/>
      <c r="BC374" s="10"/>
    </row>
    <row r="375" spans="1:55" ht="15.75" customHeight="1">
      <c r="A375" s="10"/>
      <c r="B375" s="10"/>
      <c r="C375" s="10"/>
      <c r="D375" s="10"/>
      <c r="E375" s="13"/>
      <c r="F375" s="10"/>
      <c r="G375" s="10"/>
      <c r="H375" s="10"/>
      <c r="I375" s="10"/>
      <c r="J375" s="9"/>
      <c r="K375" s="10"/>
      <c r="L375" s="10"/>
      <c r="Z375" s="10"/>
      <c r="AA375" s="10"/>
      <c r="AB375" s="10"/>
      <c r="AC375" s="10"/>
      <c r="AD375" s="10"/>
      <c r="AE375" s="13"/>
      <c r="AF375" s="10"/>
      <c r="AG375" s="10"/>
      <c r="AV375" s="10"/>
      <c r="AW375" s="10"/>
      <c r="AX375" s="10"/>
      <c r="AY375" s="10"/>
      <c r="AZ375" s="10"/>
      <c r="BA375" s="13"/>
      <c r="BB375" s="10"/>
      <c r="BC375" s="10"/>
    </row>
    <row r="376" spans="1:55" ht="15.75" customHeight="1">
      <c r="A376" s="10"/>
      <c r="B376" s="10"/>
      <c r="C376" s="10"/>
      <c r="D376" s="10"/>
      <c r="E376" s="13"/>
      <c r="F376" s="10"/>
      <c r="G376" s="10"/>
      <c r="H376" s="10"/>
      <c r="I376" s="10"/>
      <c r="J376" s="9"/>
      <c r="K376" s="10"/>
      <c r="L376" s="10"/>
      <c r="Z376" s="10"/>
      <c r="AA376" s="10"/>
      <c r="AB376" s="10"/>
      <c r="AC376" s="10"/>
      <c r="AD376" s="10"/>
      <c r="AE376" s="13"/>
      <c r="AF376" s="10"/>
      <c r="AG376" s="10"/>
      <c r="AV376" s="10"/>
      <c r="AW376" s="10"/>
      <c r="AX376" s="10"/>
      <c r="AY376" s="10"/>
      <c r="AZ376" s="10"/>
      <c r="BA376" s="13"/>
      <c r="BB376" s="10"/>
      <c r="BC376" s="10"/>
    </row>
    <row r="377" spans="1:55" ht="15.75" customHeight="1">
      <c r="A377" s="10"/>
      <c r="B377" s="10"/>
      <c r="C377" s="10"/>
      <c r="D377" s="10"/>
      <c r="E377" s="13"/>
      <c r="F377" s="10"/>
      <c r="G377" s="10"/>
      <c r="H377" s="10"/>
      <c r="I377" s="10"/>
      <c r="J377" s="9"/>
      <c r="K377" s="10"/>
      <c r="L377" s="10"/>
      <c r="Z377" s="10"/>
      <c r="AA377" s="10"/>
      <c r="AB377" s="10"/>
      <c r="AC377" s="10"/>
      <c r="AD377" s="10"/>
      <c r="AE377" s="13"/>
      <c r="AF377" s="10"/>
      <c r="AG377" s="10"/>
      <c r="AV377" s="10"/>
      <c r="AW377" s="10"/>
      <c r="AX377" s="10"/>
      <c r="AY377" s="10"/>
      <c r="AZ377" s="10"/>
      <c r="BA377" s="13"/>
      <c r="BB377" s="10"/>
      <c r="BC377" s="10"/>
    </row>
    <row r="378" spans="1:55" ht="15.75" customHeight="1">
      <c r="A378" s="10"/>
      <c r="B378" s="10"/>
      <c r="C378" s="10"/>
      <c r="D378" s="10"/>
      <c r="E378" s="13"/>
      <c r="F378" s="10"/>
      <c r="G378" s="10"/>
      <c r="H378" s="10"/>
      <c r="I378" s="10"/>
      <c r="J378" s="9"/>
      <c r="K378" s="10"/>
      <c r="L378" s="10"/>
      <c r="Z378" s="10"/>
      <c r="AA378" s="10"/>
      <c r="AB378" s="10"/>
      <c r="AC378" s="10"/>
      <c r="AD378" s="10"/>
      <c r="AE378" s="13"/>
      <c r="AF378" s="10"/>
      <c r="AG378" s="10"/>
      <c r="AV378" s="10"/>
      <c r="AW378" s="10"/>
      <c r="AX378" s="10"/>
      <c r="AY378" s="10"/>
      <c r="AZ378" s="10"/>
      <c r="BA378" s="13"/>
      <c r="BB378" s="10"/>
      <c r="BC378" s="10"/>
    </row>
    <row r="379" spans="1:55" ht="15.75" customHeight="1">
      <c r="A379" s="10"/>
      <c r="B379" s="10"/>
      <c r="C379" s="10"/>
      <c r="D379" s="10"/>
      <c r="E379" s="13"/>
      <c r="F379" s="10"/>
      <c r="G379" s="10"/>
      <c r="H379" s="10"/>
      <c r="I379" s="10"/>
      <c r="J379" s="9"/>
      <c r="K379" s="10"/>
      <c r="L379" s="10"/>
      <c r="Z379" s="10"/>
      <c r="AA379" s="10"/>
      <c r="AB379" s="10"/>
      <c r="AC379" s="10"/>
      <c r="AD379" s="10"/>
      <c r="AE379" s="13"/>
      <c r="AF379" s="10"/>
      <c r="AG379" s="10"/>
      <c r="AV379" s="10"/>
      <c r="AW379" s="10"/>
      <c r="AX379" s="10"/>
      <c r="AY379" s="10"/>
      <c r="AZ379" s="10"/>
      <c r="BA379" s="13"/>
      <c r="BB379" s="10"/>
      <c r="BC379" s="10"/>
    </row>
    <row r="380" spans="1:55" ht="15.75" customHeight="1">
      <c r="A380" s="10"/>
      <c r="B380" s="10"/>
      <c r="C380" s="10"/>
      <c r="D380" s="10"/>
      <c r="E380" s="13"/>
      <c r="F380" s="10"/>
      <c r="G380" s="10"/>
      <c r="H380" s="10"/>
      <c r="I380" s="10"/>
      <c r="J380" s="9"/>
      <c r="K380" s="10"/>
      <c r="L380" s="10"/>
      <c r="Z380" s="10"/>
      <c r="AA380" s="10"/>
      <c r="AB380" s="10"/>
      <c r="AC380" s="10"/>
      <c r="AD380" s="10"/>
      <c r="AE380" s="13"/>
      <c r="AF380" s="10"/>
      <c r="AG380" s="10"/>
      <c r="AV380" s="10"/>
      <c r="AW380" s="10"/>
      <c r="AX380" s="10"/>
      <c r="AY380" s="10"/>
      <c r="AZ380" s="10"/>
      <c r="BA380" s="13"/>
      <c r="BB380" s="10"/>
      <c r="BC380" s="10"/>
    </row>
    <row r="381" spans="1:55" ht="15.75" customHeight="1">
      <c r="A381" s="10"/>
      <c r="B381" s="10"/>
      <c r="C381" s="10"/>
      <c r="D381" s="10"/>
      <c r="E381" s="13"/>
      <c r="F381" s="10"/>
      <c r="G381" s="10"/>
      <c r="H381" s="10"/>
      <c r="I381" s="10"/>
      <c r="J381" s="9"/>
      <c r="K381" s="10"/>
      <c r="L381" s="10"/>
      <c r="Z381" s="10"/>
      <c r="AA381" s="10"/>
      <c r="AB381" s="10"/>
      <c r="AC381" s="10"/>
      <c r="AD381" s="10"/>
      <c r="AE381" s="13"/>
      <c r="AF381" s="10"/>
      <c r="AG381" s="10"/>
      <c r="AV381" s="10"/>
      <c r="AW381" s="10"/>
      <c r="AX381" s="10"/>
      <c r="AY381" s="10"/>
      <c r="AZ381" s="10"/>
      <c r="BA381" s="13"/>
      <c r="BB381" s="10"/>
      <c r="BC381" s="10"/>
    </row>
    <row r="382" spans="1:55" ht="15.75" customHeight="1">
      <c r="A382" s="10"/>
      <c r="B382" s="10"/>
      <c r="C382" s="10"/>
      <c r="D382" s="10"/>
      <c r="E382" s="13"/>
      <c r="F382" s="10"/>
      <c r="G382" s="10"/>
      <c r="H382" s="10"/>
      <c r="I382" s="10"/>
      <c r="J382" s="9"/>
      <c r="K382" s="10"/>
      <c r="L382" s="10"/>
      <c r="Z382" s="10"/>
      <c r="AA382" s="10"/>
      <c r="AB382" s="10"/>
      <c r="AC382" s="10"/>
      <c r="AD382" s="10"/>
      <c r="AE382" s="13"/>
      <c r="AF382" s="10"/>
      <c r="AG382" s="10"/>
      <c r="AV382" s="10"/>
      <c r="AW382" s="10"/>
      <c r="AX382" s="10"/>
      <c r="AY382" s="10"/>
      <c r="AZ382" s="10"/>
      <c r="BA382" s="13"/>
      <c r="BB382" s="10"/>
      <c r="BC382" s="10"/>
    </row>
    <row r="383" spans="1:55" ht="15.75" customHeight="1">
      <c r="A383" s="10"/>
      <c r="B383" s="10"/>
      <c r="C383" s="10"/>
      <c r="D383" s="10"/>
      <c r="E383" s="13"/>
      <c r="F383" s="10"/>
      <c r="G383" s="10"/>
      <c r="H383" s="10"/>
      <c r="I383" s="10"/>
      <c r="J383" s="9"/>
      <c r="K383" s="10"/>
      <c r="L383" s="10"/>
      <c r="Z383" s="10"/>
      <c r="AA383" s="10"/>
      <c r="AB383" s="10"/>
      <c r="AC383" s="10"/>
      <c r="AD383" s="10"/>
      <c r="AE383" s="13"/>
      <c r="AF383" s="10"/>
      <c r="AG383" s="10"/>
      <c r="AV383" s="10"/>
      <c r="AW383" s="10"/>
      <c r="AX383" s="10"/>
      <c r="AY383" s="10"/>
      <c r="AZ383" s="10"/>
      <c r="BA383" s="13"/>
      <c r="BB383" s="10"/>
      <c r="BC383" s="10"/>
    </row>
    <row r="384" spans="1:55" ht="15.75" customHeight="1">
      <c r="A384" s="10"/>
      <c r="B384" s="10"/>
      <c r="C384" s="10"/>
      <c r="D384" s="10"/>
      <c r="E384" s="13"/>
      <c r="F384" s="10"/>
      <c r="G384" s="10"/>
      <c r="H384" s="10"/>
      <c r="I384" s="10"/>
      <c r="J384" s="9"/>
      <c r="K384" s="10"/>
      <c r="L384" s="10"/>
      <c r="Z384" s="10"/>
      <c r="AA384" s="10"/>
      <c r="AB384" s="10"/>
      <c r="AC384" s="10"/>
      <c r="AD384" s="10"/>
      <c r="AE384" s="13"/>
      <c r="AF384" s="10"/>
      <c r="AG384" s="10"/>
      <c r="AV384" s="10"/>
      <c r="AW384" s="10"/>
      <c r="AX384" s="10"/>
      <c r="AY384" s="10"/>
      <c r="AZ384" s="10"/>
      <c r="BA384" s="13"/>
      <c r="BB384" s="10"/>
      <c r="BC384" s="10"/>
    </row>
    <row r="385" spans="1:55" ht="15.75" customHeight="1">
      <c r="A385" s="10"/>
      <c r="B385" s="10"/>
      <c r="C385" s="10"/>
      <c r="D385" s="10"/>
      <c r="E385" s="13"/>
      <c r="F385" s="10"/>
      <c r="G385" s="10"/>
      <c r="H385" s="10"/>
      <c r="I385" s="10"/>
      <c r="J385" s="9"/>
      <c r="K385" s="10"/>
      <c r="L385" s="10"/>
      <c r="Z385" s="10"/>
      <c r="AA385" s="10"/>
      <c r="AB385" s="10"/>
      <c r="AC385" s="10"/>
      <c r="AD385" s="10"/>
      <c r="AE385" s="13"/>
      <c r="AF385" s="10"/>
      <c r="AG385" s="10"/>
      <c r="AV385" s="10"/>
      <c r="AW385" s="10"/>
      <c r="AX385" s="10"/>
      <c r="AY385" s="10"/>
      <c r="AZ385" s="10"/>
      <c r="BA385" s="13"/>
      <c r="BB385" s="10"/>
      <c r="BC385" s="10"/>
    </row>
    <row r="386" spans="1:55" ht="15.75" customHeight="1">
      <c r="A386" s="10"/>
      <c r="B386" s="10"/>
      <c r="C386" s="10"/>
      <c r="D386" s="10"/>
      <c r="E386" s="13"/>
      <c r="F386" s="10"/>
      <c r="G386" s="10"/>
      <c r="H386" s="10"/>
      <c r="I386" s="10"/>
      <c r="J386" s="9"/>
      <c r="K386" s="10"/>
      <c r="L386" s="10"/>
      <c r="Z386" s="10"/>
      <c r="AA386" s="10"/>
      <c r="AB386" s="10"/>
      <c r="AC386" s="10"/>
      <c r="AD386" s="10"/>
      <c r="AE386" s="13"/>
      <c r="AF386" s="10"/>
      <c r="AG386" s="10"/>
      <c r="AV386" s="10"/>
      <c r="AW386" s="10"/>
      <c r="AX386" s="10"/>
      <c r="AY386" s="10"/>
      <c r="AZ386" s="10"/>
      <c r="BA386" s="13"/>
      <c r="BB386" s="10"/>
      <c r="BC386" s="10"/>
    </row>
    <row r="387" spans="1:55" ht="15.75" customHeight="1">
      <c r="A387" s="10"/>
      <c r="B387" s="10"/>
      <c r="C387" s="10"/>
      <c r="D387" s="10"/>
      <c r="E387" s="13"/>
      <c r="F387" s="10"/>
      <c r="G387" s="10"/>
      <c r="H387" s="10"/>
      <c r="I387" s="10"/>
      <c r="J387" s="9"/>
      <c r="K387" s="10"/>
      <c r="L387" s="10"/>
      <c r="Z387" s="10"/>
      <c r="AA387" s="10"/>
      <c r="AB387" s="10"/>
      <c r="AC387" s="10"/>
      <c r="AD387" s="10"/>
      <c r="AE387" s="13"/>
      <c r="AF387" s="10"/>
      <c r="AG387" s="10"/>
      <c r="AV387" s="10"/>
      <c r="AW387" s="10"/>
      <c r="AX387" s="10"/>
      <c r="AY387" s="10"/>
      <c r="AZ387" s="10"/>
      <c r="BA387" s="13"/>
      <c r="BB387" s="10"/>
      <c r="BC387" s="10"/>
    </row>
    <row r="388" spans="1:55" ht="15.75" customHeight="1">
      <c r="A388" s="10"/>
      <c r="B388" s="10"/>
      <c r="C388" s="10"/>
      <c r="D388" s="10"/>
      <c r="E388" s="13"/>
      <c r="F388" s="10"/>
      <c r="G388" s="10"/>
      <c r="H388" s="10"/>
      <c r="I388" s="10"/>
      <c r="J388" s="9"/>
      <c r="K388" s="10"/>
      <c r="L388" s="10"/>
      <c r="Z388" s="10"/>
      <c r="AA388" s="10"/>
      <c r="AB388" s="10"/>
      <c r="AC388" s="10"/>
      <c r="AD388" s="10"/>
      <c r="AE388" s="13"/>
      <c r="AF388" s="10"/>
      <c r="AG388" s="10"/>
      <c r="AV388" s="10"/>
      <c r="AW388" s="10"/>
      <c r="AX388" s="10"/>
      <c r="AY388" s="10"/>
      <c r="AZ388" s="10"/>
      <c r="BA388" s="13"/>
      <c r="BB388" s="10"/>
      <c r="BC388" s="10"/>
    </row>
    <row r="389" spans="1:55" ht="15.75" customHeight="1">
      <c r="A389" s="10"/>
      <c r="B389" s="10"/>
      <c r="C389" s="10"/>
      <c r="D389" s="10"/>
      <c r="E389" s="13"/>
      <c r="F389" s="10"/>
      <c r="G389" s="10"/>
      <c r="H389" s="10"/>
      <c r="I389" s="10"/>
      <c r="J389" s="9"/>
      <c r="K389" s="10"/>
      <c r="L389" s="10"/>
      <c r="Z389" s="10"/>
      <c r="AA389" s="10"/>
      <c r="AB389" s="10"/>
      <c r="AC389" s="10"/>
      <c r="AD389" s="10"/>
      <c r="AE389" s="13"/>
      <c r="AF389" s="10"/>
      <c r="AG389" s="10"/>
      <c r="AV389" s="10"/>
      <c r="AW389" s="10"/>
      <c r="AX389" s="10"/>
      <c r="AY389" s="10"/>
      <c r="AZ389" s="10"/>
      <c r="BA389" s="13"/>
      <c r="BB389" s="10"/>
      <c r="BC389" s="10"/>
    </row>
    <row r="390" spans="1:55" ht="15.75" customHeight="1">
      <c r="A390" s="10"/>
      <c r="B390" s="10"/>
      <c r="C390" s="10"/>
      <c r="D390" s="10"/>
      <c r="E390" s="13"/>
      <c r="F390" s="10"/>
      <c r="G390" s="10"/>
      <c r="H390" s="10"/>
      <c r="I390" s="10"/>
      <c r="J390" s="9"/>
      <c r="K390" s="10"/>
      <c r="L390" s="10"/>
      <c r="Z390" s="10"/>
      <c r="AA390" s="10"/>
      <c r="AB390" s="10"/>
      <c r="AC390" s="10"/>
      <c r="AD390" s="10"/>
      <c r="AE390" s="13"/>
      <c r="AF390" s="10"/>
      <c r="AG390" s="10"/>
      <c r="AV390" s="10"/>
      <c r="AW390" s="10"/>
      <c r="AX390" s="10"/>
      <c r="AY390" s="10"/>
      <c r="AZ390" s="10"/>
      <c r="BA390" s="13"/>
      <c r="BB390" s="10"/>
      <c r="BC390" s="10"/>
    </row>
    <row r="391" spans="1:55" ht="15.75" customHeight="1">
      <c r="A391" s="10"/>
      <c r="B391" s="10"/>
      <c r="C391" s="10"/>
      <c r="D391" s="10"/>
      <c r="E391" s="13"/>
      <c r="F391" s="10"/>
      <c r="G391" s="10"/>
      <c r="H391" s="10"/>
      <c r="I391" s="10"/>
      <c r="J391" s="9"/>
      <c r="K391" s="10"/>
      <c r="L391" s="10"/>
      <c r="Z391" s="10"/>
      <c r="AA391" s="10"/>
      <c r="AB391" s="10"/>
      <c r="AC391" s="10"/>
      <c r="AD391" s="10"/>
      <c r="AE391" s="13"/>
      <c r="AF391" s="10"/>
      <c r="AG391" s="10"/>
      <c r="AV391" s="10"/>
      <c r="AW391" s="10"/>
      <c r="AX391" s="10"/>
      <c r="AY391" s="10"/>
      <c r="AZ391" s="10"/>
      <c r="BA391" s="13"/>
      <c r="BB391" s="10"/>
      <c r="BC391" s="10"/>
    </row>
    <row r="392" spans="1:55" ht="15.75" customHeight="1">
      <c r="A392" s="10"/>
      <c r="B392" s="10"/>
      <c r="C392" s="10"/>
      <c r="D392" s="10"/>
      <c r="E392" s="13"/>
      <c r="F392" s="10"/>
      <c r="G392" s="10"/>
      <c r="H392" s="10"/>
      <c r="I392" s="10"/>
      <c r="J392" s="9"/>
      <c r="K392" s="10"/>
      <c r="L392" s="10"/>
      <c r="Z392" s="10"/>
      <c r="AA392" s="10"/>
      <c r="AB392" s="10"/>
      <c r="AC392" s="10"/>
      <c r="AD392" s="10"/>
      <c r="AE392" s="13"/>
      <c r="AF392" s="10"/>
      <c r="AG392" s="10"/>
      <c r="AV392" s="10"/>
      <c r="AW392" s="10"/>
      <c r="AX392" s="10"/>
      <c r="AY392" s="10"/>
      <c r="AZ392" s="10"/>
      <c r="BA392" s="13"/>
      <c r="BB392" s="10"/>
      <c r="BC392" s="10"/>
    </row>
    <row r="393" spans="1:55" ht="15.75" customHeight="1">
      <c r="A393" s="10"/>
      <c r="B393" s="10"/>
      <c r="C393" s="10"/>
      <c r="D393" s="10"/>
      <c r="E393" s="13"/>
      <c r="F393" s="10"/>
      <c r="G393" s="10"/>
      <c r="H393" s="10"/>
      <c r="I393" s="10"/>
      <c r="J393" s="9"/>
      <c r="K393" s="10"/>
      <c r="L393" s="10"/>
      <c r="Z393" s="10"/>
      <c r="AA393" s="10"/>
      <c r="AB393" s="10"/>
      <c r="AC393" s="10"/>
      <c r="AD393" s="10"/>
      <c r="AE393" s="13"/>
      <c r="AF393" s="10"/>
      <c r="AG393" s="10"/>
      <c r="AV393" s="10"/>
      <c r="AW393" s="10"/>
      <c r="AX393" s="10"/>
      <c r="AY393" s="10"/>
      <c r="AZ393" s="10"/>
      <c r="BA393" s="13"/>
      <c r="BB393" s="10"/>
      <c r="BC393" s="10"/>
    </row>
    <row r="394" spans="1:55" ht="15.75" customHeight="1">
      <c r="A394" s="10"/>
      <c r="B394" s="10"/>
      <c r="C394" s="10"/>
      <c r="D394" s="10"/>
      <c r="E394" s="13"/>
      <c r="F394" s="10"/>
      <c r="G394" s="10"/>
      <c r="H394" s="10"/>
      <c r="I394" s="10"/>
      <c r="J394" s="9"/>
      <c r="K394" s="10"/>
      <c r="L394" s="10"/>
      <c r="Z394" s="10"/>
      <c r="AA394" s="10"/>
      <c r="AB394" s="10"/>
      <c r="AC394" s="10"/>
      <c r="AD394" s="10"/>
      <c r="AE394" s="13"/>
      <c r="AF394" s="10"/>
      <c r="AG394" s="10"/>
      <c r="AV394" s="10"/>
      <c r="AW394" s="10"/>
      <c r="AX394" s="10"/>
      <c r="AY394" s="10"/>
      <c r="AZ394" s="10"/>
      <c r="BA394" s="13"/>
      <c r="BB394" s="10"/>
      <c r="BC394" s="10"/>
    </row>
    <row r="395" spans="1:55" ht="15.75" customHeight="1">
      <c r="A395" s="10"/>
      <c r="B395" s="10"/>
      <c r="C395" s="10"/>
      <c r="D395" s="10"/>
      <c r="E395" s="13"/>
      <c r="F395" s="10"/>
      <c r="G395" s="10"/>
      <c r="H395" s="10"/>
      <c r="I395" s="10"/>
      <c r="J395" s="9"/>
      <c r="K395" s="10"/>
      <c r="L395" s="10"/>
      <c r="Z395" s="10"/>
      <c r="AA395" s="10"/>
      <c r="AB395" s="10"/>
      <c r="AC395" s="10"/>
      <c r="AD395" s="10"/>
      <c r="AE395" s="13"/>
      <c r="AF395" s="10"/>
      <c r="AG395" s="10"/>
      <c r="AV395" s="10"/>
      <c r="AW395" s="10"/>
      <c r="AX395" s="10"/>
      <c r="AY395" s="10"/>
      <c r="AZ395" s="10"/>
      <c r="BA395" s="13"/>
      <c r="BB395" s="10"/>
      <c r="BC395" s="10"/>
    </row>
    <row r="396" spans="1:55" ht="15.75" customHeight="1">
      <c r="A396" s="10"/>
      <c r="B396" s="10"/>
      <c r="C396" s="10"/>
      <c r="D396" s="10"/>
      <c r="E396" s="13"/>
      <c r="F396" s="10"/>
      <c r="G396" s="10"/>
      <c r="H396" s="10"/>
      <c r="I396" s="10"/>
      <c r="J396" s="9"/>
      <c r="K396" s="10"/>
      <c r="L396" s="10"/>
      <c r="Z396" s="10"/>
      <c r="AA396" s="10"/>
      <c r="AB396" s="10"/>
      <c r="AC396" s="10"/>
      <c r="AD396" s="10"/>
      <c r="AE396" s="13"/>
      <c r="AF396" s="10"/>
      <c r="AG396" s="10"/>
      <c r="AV396" s="10"/>
      <c r="AW396" s="10"/>
      <c r="AX396" s="10"/>
      <c r="AY396" s="10"/>
      <c r="AZ396" s="10"/>
      <c r="BA396" s="13"/>
      <c r="BB396" s="10"/>
      <c r="BC396" s="10"/>
    </row>
    <row r="397" spans="1:55" ht="15.75" customHeight="1">
      <c r="A397" s="10"/>
      <c r="B397" s="10"/>
      <c r="C397" s="10"/>
      <c r="D397" s="10"/>
      <c r="E397" s="13"/>
      <c r="F397" s="10"/>
      <c r="G397" s="10"/>
      <c r="H397" s="10"/>
      <c r="I397" s="10"/>
      <c r="J397" s="9"/>
      <c r="K397" s="10"/>
      <c r="L397" s="10"/>
      <c r="Z397" s="10"/>
      <c r="AA397" s="10"/>
      <c r="AB397" s="10"/>
      <c r="AC397" s="10"/>
      <c r="AD397" s="10"/>
      <c r="AE397" s="13"/>
      <c r="AF397" s="10"/>
      <c r="AG397" s="10"/>
      <c r="AV397" s="10"/>
      <c r="AW397" s="10"/>
      <c r="AX397" s="10"/>
      <c r="AY397" s="10"/>
      <c r="AZ397" s="10"/>
      <c r="BA397" s="13"/>
      <c r="BB397" s="10"/>
      <c r="BC397" s="10"/>
    </row>
    <row r="398" spans="1:55" ht="15.75" customHeight="1">
      <c r="A398" s="10"/>
      <c r="B398" s="10"/>
      <c r="C398" s="10"/>
      <c r="D398" s="10"/>
      <c r="E398" s="13"/>
      <c r="F398" s="10"/>
      <c r="G398" s="10"/>
      <c r="H398" s="10"/>
      <c r="I398" s="10"/>
      <c r="J398" s="9"/>
      <c r="K398" s="10"/>
      <c r="L398" s="10"/>
      <c r="Z398" s="10"/>
      <c r="AA398" s="10"/>
      <c r="AB398" s="10"/>
      <c r="AC398" s="10"/>
      <c r="AD398" s="10"/>
      <c r="AE398" s="13"/>
      <c r="AF398" s="10"/>
      <c r="AG398" s="10"/>
      <c r="AV398" s="10"/>
      <c r="AW398" s="10"/>
      <c r="AX398" s="10"/>
      <c r="AY398" s="10"/>
      <c r="AZ398" s="10"/>
      <c r="BA398" s="13"/>
      <c r="BB398" s="10"/>
      <c r="BC398" s="10"/>
    </row>
    <row r="399" spans="1:55" ht="15.75" customHeight="1">
      <c r="A399" s="10"/>
      <c r="B399" s="10"/>
      <c r="C399" s="10"/>
      <c r="D399" s="10"/>
      <c r="E399" s="13"/>
      <c r="F399" s="10"/>
      <c r="G399" s="10"/>
      <c r="H399" s="10"/>
      <c r="I399" s="10"/>
      <c r="J399" s="9"/>
      <c r="K399" s="10"/>
      <c r="L399" s="10"/>
      <c r="Z399" s="10"/>
      <c r="AA399" s="10"/>
      <c r="AB399" s="10"/>
      <c r="AC399" s="10"/>
      <c r="AD399" s="10"/>
      <c r="AE399" s="13"/>
      <c r="AF399" s="10"/>
      <c r="AG399" s="10"/>
      <c r="AV399" s="10"/>
      <c r="AW399" s="10"/>
      <c r="AX399" s="10"/>
      <c r="AY399" s="10"/>
      <c r="AZ399" s="10"/>
      <c r="BA399" s="13"/>
      <c r="BB399" s="10"/>
      <c r="BC399" s="10"/>
    </row>
    <row r="400" spans="1:55" ht="15.75" customHeight="1">
      <c r="A400" s="10"/>
      <c r="B400" s="10"/>
      <c r="C400" s="10"/>
      <c r="D400" s="10"/>
      <c r="E400" s="13"/>
      <c r="F400" s="10"/>
      <c r="G400" s="10"/>
      <c r="H400" s="10"/>
      <c r="I400" s="10"/>
      <c r="J400" s="9"/>
      <c r="K400" s="10"/>
      <c r="L400" s="10"/>
      <c r="Z400" s="10"/>
      <c r="AA400" s="10"/>
      <c r="AB400" s="10"/>
      <c r="AC400" s="10"/>
      <c r="AD400" s="10"/>
      <c r="AE400" s="13"/>
      <c r="AF400" s="10"/>
      <c r="AG400" s="10"/>
      <c r="AV400" s="10"/>
      <c r="AW400" s="10"/>
      <c r="AX400" s="10"/>
      <c r="AY400" s="10"/>
      <c r="AZ400" s="10"/>
      <c r="BA400" s="13"/>
      <c r="BB400" s="10"/>
      <c r="BC400" s="10"/>
    </row>
    <row r="401" spans="1:55" ht="15.75" customHeight="1">
      <c r="A401" s="10"/>
      <c r="B401" s="10"/>
      <c r="C401" s="10"/>
      <c r="D401" s="10"/>
      <c r="E401" s="13"/>
      <c r="F401" s="10"/>
      <c r="G401" s="10"/>
      <c r="H401" s="10"/>
      <c r="I401" s="10"/>
      <c r="J401" s="9"/>
      <c r="K401" s="10"/>
      <c r="L401" s="10"/>
      <c r="Z401" s="10"/>
      <c r="AA401" s="10"/>
      <c r="AB401" s="10"/>
      <c r="AC401" s="10"/>
      <c r="AD401" s="10"/>
      <c r="AE401" s="13"/>
      <c r="AF401" s="10"/>
      <c r="AG401" s="10"/>
      <c r="AV401" s="10"/>
      <c r="AW401" s="10"/>
      <c r="AX401" s="10"/>
      <c r="AY401" s="10"/>
      <c r="AZ401" s="10"/>
      <c r="BA401" s="13"/>
      <c r="BB401" s="10"/>
      <c r="BC401" s="10"/>
    </row>
    <row r="402" spans="1:55" ht="15.75" customHeight="1">
      <c r="A402" s="10"/>
      <c r="B402" s="10"/>
      <c r="C402" s="10"/>
      <c r="D402" s="10"/>
      <c r="E402" s="13"/>
      <c r="F402" s="10"/>
      <c r="G402" s="10"/>
      <c r="H402" s="10"/>
      <c r="I402" s="10"/>
      <c r="J402" s="9"/>
      <c r="K402" s="10"/>
      <c r="L402" s="10"/>
      <c r="Z402" s="10"/>
      <c r="AA402" s="10"/>
      <c r="AB402" s="10"/>
      <c r="AC402" s="10"/>
      <c r="AD402" s="10"/>
      <c r="AE402" s="13"/>
      <c r="AF402" s="10"/>
      <c r="AG402" s="10"/>
      <c r="AV402" s="10"/>
      <c r="AW402" s="10"/>
      <c r="AX402" s="10"/>
      <c r="AY402" s="10"/>
      <c r="AZ402" s="10"/>
      <c r="BA402" s="13"/>
      <c r="BB402" s="10"/>
      <c r="BC402" s="10"/>
    </row>
    <row r="403" spans="1:55" ht="15.75" customHeight="1">
      <c r="A403" s="10"/>
      <c r="B403" s="10"/>
      <c r="C403" s="10"/>
      <c r="D403" s="10"/>
      <c r="E403" s="13"/>
      <c r="F403" s="10"/>
      <c r="G403" s="10"/>
      <c r="H403" s="10"/>
      <c r="I403" s="10"/>
      <c r="J403" s="9"/>
      <c r="K403" s="10"/>
      <c r="L403" s="10"/>
      <c r="Z403" s="10"/>
      <c r="AA403" s="10"/>
      <c r="AB403" s="10"/>
      <c r="AC403" s="10"/>
      <c r="AD403" s="10"/>
      <c r="AE403" s="13"/>
      <c r="AF403" s="10"/>
      <c r="AG403" s="10"/>
      <c r="AV403" s="10"/>
      <c r="AW403" s="10"/>
      <c r="AX403" s="10"/>
      <c r="AY403" s="10"/>
      <c r="AZ403" s="10"/>
      <c r="BA403" s="13"/>
      <c r="BB403" s="10"/>
      <c r="BC403" s="10"/>
    </row>
    <row r="404" spans="1:55" ht="15.75" customHeight="1">
      <c r="A404" s="10"/>
      <c r="B404" s="10"/>
      <c r="C404" s="10"/>
      <c r="D404" s="10"/>
      <c r="E404" s="13"/>
      <c r="F404" s="10"/>
      <c r="G404" s="10"/>
      <c r="H404" s="10"/>
      <c r="I404" s="10"/>
      <c r="J404" s="9"/>
      <c r="K404" s="10"/>
      <c r="L404" s="10"/>
      <c r="Z404" s="10"/>
      <c r="AA404" s="10"/>
      <c r="AB404" s="10"/>
      <c r="AC404" s="10"/>
      <c r="AD404" s="10"/>
      <c r="AE404" s="13"/>
      <c r="AF404" s="10"/>
      <c r="AG404" s="10"/>
      <c r="AV404" s="10"/>
      <c r="AW404" s="10"/>
      <c r="AX404" s="10"/>
      <c r="AY404" s="10"/>
      <c r="AZ404" s="10"/>
      <c r="BA404" s="13"/>
      <c r="BB404" s="10"/>
      <c r="BC404" s="10"/>
    </row>
    <row r="405" spans="1:55" ht="15.75" customHeight="1">
      <c r="A405" s="10"/>
      <c r="B405" s="10"/>
      <c r="C405" s="10"/>
      <c r="D405" s="10"/>
      <c r="E405" s="13"/>
      <c r="F405" s="10"/>
      <c r="G405" s="10"/>
      <c r="H405" s="10"/>
      <c r="I405" s="10"/>
      <c r="J405" s="9"/>
      <c r="K405" s="10"/>
      <c r="L405" s="10"/>
      <c r="Z405" s="10"/>
      <c r="AA405" s="10"/>
      <c r="AB405" s="10"/>
      <c r="AC405" s="10"/>
      <c r="AD405" s="10"/>
      <c r="AE405" s="13"/>
      <c r="AF405" s="10"/>
      <c r="AG405" s="10"/>
      <c r="AV405" s="10"/>
      <c r="AW405" s="10"/>
      <c r="AX405" s="10"/>
      <c r="AY405" s="10"/>
      <c r="AZ405" s="10"/>
      <c r="BA405" s="13"/>
      <c r="BB405" s="10"/>
      <c r="BC405" s="10"/>
    </row>
    <row r="406" spans="1:55" ht="15.75" customHeight="1">
      <c r="A406" s="10"/>
      <c r="B406" s="10"/>
      <c r="C406" s="10"/>
      <c r="D406" s="10"/>
      <c r="E406" s="13"/>
      <c r="F406" s="10"/>
      <c r="G406" s="10"/>
      <c r="H406" s="10"/>
      <c r="I406" s="10"/>
      <c r="J406" s="9"/>
      <c r="K406" s="10"/>
      <c r="L406" s="10"/>
      <c r="Z406" s="10"/>
      <c r="AA406" s="10"/>
      <c r="AB406" s="10"/>
      <c r="AC406" s="10"/>
      <c r="AD406" s="10"/>
      <c r="AE406" s="13"/>
      <c r="AF406" s="10"/>
      <c r="AG406" s="10"/>
      <c r="AV406" s="10"/>
      <c r="AW406" s="10"/>
      <c r="AX406" s="10"/>
      <c r="AY406" s="10"/>
      <c r="AZ406" s="10"/>
      <c r="BA406" s="13"/>
      <c r="BB406" s="10"/>
      <c r="BC406" s="10"/>
    </row>
    <row r="407" spans="1:55" ht="15.75" customHeight="1">
      <c r="A407" s="10"/>
      <c r="B407" s="10"/>
      <c r="C407" s="10"/>
      <c r="D407" s="10"/>
      <c r="E407" s="13"/>
      <c r="F407" s="10"/>
      <c r="G407" s="10"/>
      <c r="H407" s="10"/>
      <c r="I407" s="10"/>
      <c r="J407" s="9"/>
      <c r="K407" s="10"/>
      <c r="L407" s="10"/>
      <c r="Z407" s="10"/>
      <c r="AA407" s="10"/>
      <c r="AB407" s="10"/>
      <c r="AC407" s="10"/>
      <c r="AD407" s="10"/>
      <c r="AE407" s="13"/>
      <c r="AF407" s="10"/>
      <c r="AG407" s="10"/>
      <c r="AV407" s="10"/>
      <c r="AW407" s="10"/>
      <c r="AX407" s="10"/>
      <c r="AY407" s="10"/>
      <c r="AZ407" s="10"/>
      <c r="BA407" s="13"/>
      <c r="BB407" s="10"/>
      <c r="BC407" s="10"/>
    </row>
    <row r="408" spans="1:55" ht="15.75" customHeight="1">
      <c r="A408" s="10"/>
      <c r="B408" s="10"/>
      <c r="C408" s="10"/>
      <c r="D408" s="10"/>
      <c r="E408" s="13"/>
      <c r="F408" s="10"/>
      <c r="G408" s="10"/>
      <c r="H408" s="10"/>
      <c r="I408" s="10"/>
      <c r="J408" s="9"/>
      <c r="K408" s="10"/>
      <c r="L408" s="10"/>
      <c r="Z408" s="10"/>
      <c r="AA408" s="10"/>
      <c r="AB408" s="10"/>
      <c r="AC408" s="10"/>
      <c r="AD408" s="10"/>
      <c r="AE408" s="13"/>
      <c r="AF408" s="10"/>
      <c r="AG408" s="10"/>
      <c r="AV408" s="10"/>
      <c r="AW408" s="10"/>
      <c r="AX408" s="10"/>
      <c r="AY408" s="10"/>
      <c r="AZ408" s="10"/>
      <c r="BA408" s="13"/>
      <c r="BB408" s="10"/>
      <c r="BC408" s="10"/>
    </row>
    <row r="409" spans="1:55" ht="15.75" customHeight="1">
      <c r="A409" s="10"/>
      <c r="B409" s="10"/>
      <c r="C409" s="10"/>
      <c r="D409" s="10"/>
      <c r="E409" s="13"/>
      <c r="F409" s="10"/>
      <c r="G409" s="10"/>
      <c r="H409" s="10"/>
      <c r="I409" s="10"/>
      <c r="J409" s="9"/>
      <c r="K409" s="10"/>
      <c r="L409" s="10"/>
      <c r="Z409" s="10"/>
      <c r="AA409" s="10"/>
      <c r="AB409" s="10"/>
      <c r="AC409" s="10"/>
      <c r="AD409" s="10"/>
      <c r="AE409" s="13"/>
      <c r="AF409" s="10"/>
      <c r="AG409" s="10"/>
      <c r="AV409" s="10"/>
      <c r="AW409" s="10"/>
      <c r="AX409" s="10"/>
      <c r="AY409" s="10"/>
      <c r="AZ409" s="10"/>
      <c r="BA409" s="13"/>
      <c r="BB409" s="10"/>
      <c r="BC409" s="10"/>
    </row>
    <row r="410" spans="1:55" ht="15.75" customHeight="1">
      <c r="A410" s="10"/>
      <c r="B410" s="10"/>
      <c r="C410" s="10"/>
      <c r="D410" s="10"/>
      <c r="E410" s="13"/>
      <c r="F410" s="10"/>
      <c r="G410" s="10"/>
      <c r="H410" s="10"/>
      <c r="I410" s="10"/>
      <c r="J410" s="9"/>
      <c r="K410" s="10"/>
      <c r="L410" s="10"/>
      <c r="Z410" s="10"/>
      <c r="AA410" s="10"/>
      <c r="AB410" s="10"/>
      <c r="AC410" s="10"/>
      <c r="AD410" s="10"/>
      <c r="AE410" s="13"/>
      <c r="AF410" s="10"/>
      <c r="AG410" s="10"/>
      <c r="AV410" s="10"/>
      <c r="AW410" s="10"/>
      <c r="AX410" s="10"/>
      <c r="AY410" s="10"/>
      <c r="AZ410" s="10"/>
      <c r="BA410" s="13"/>
      <c r="BB410" s="10"/>
      <c r="BC410" s="10"/>
    </row>
    <row r="411" spans="1:55" ht="15.75" customHeight="1">
      <c r="A411" s="10"/>
      <c r="B411" s="10"/>
      <c r="C411" s="10"/>
      <c r="D411" s="10"/>
      <c r="E411" s="13"/>
      <c r="F411" s="10"/>
      <c r="G411" s="10"/>
      <c r="H411" s="10"/>
      <c r="I411" s="10"/>
      <c r="J411" s="9"/>
      <c r="K411" s="10"/>
      <c r="L411" s="10"/>
      <c r="Z411" s="10"/>
      <c r="AA411" s="10"/>
      <c r="AB411" s="10"/>
      <c r="AC411" s="10"/>
      <c r="AD411" s="10"/>
      <c r="AE411" s="13"/>
      <c r="AF411" s="10"/>
      <c r="AG411" s="10"/>
      <c r="AV411" s="10"/>
      <c r="AW411" s="10"/>
      <c r="AX411" s="10"/>
      <c r="AY411" s="10"/>
      <c r="AZ411" s="10"/>
      <c r="BA411" s="13"/>
      <c r="BB411" s="10"/>
      <c r="BC411" s="10"/>
    </row>
    <row r="412" spans="1:55" ht="15.75" customHeight="1">
      <c r="A412" s="10"/>
      <c r="B412" s="10"/>
      <c r="C412" s="10"/>
      <c r="D412" s="10"/>
      <c r="E412" s="13"/>
      <c r="F412" s="10"/>
      <c r="G412" s="10"/>
      <c r="H412" s="10"/>
      <c r="I412" s="10"/>
      <c r="J412" s="9"/>
      <c r="K412" s="10"/>
      <c r="L412" s="10"/>
      <c r="Z412" s="10"/>
      <c r="AA412" s="10"/>
      <c r="AB412" s="10"/>
      <c r="AC412" s="10"/>
      <c r="AD412" s="10"/>
      <c r="AE412" s="13"/>
      <c r="AF412" s="10"/>
      <c r="AG412" s="10"/>
      <c r="AV412" s="10"/>
      <c r="AW412" s="10"/>
      <c r="AX412" s="10"/>
      <c r="AY412" s="10"/>
      <c r="AZ412" s="10"/>
      <c r="BA412" s="13"/>
      <c r="BB412" s="10"/>
      <c r="BC412" s="10"/>
    </row>
    <row r="413" spans="1:55" ht="15.75" customHeight="1">
      <c r="A413" s="10"/>
      <c r="B413" s="10"/>
      <c r="C413" s="10"/>
      <c r="D413" s="10"/>
      <c r="E413" s="13"/>
      <c r="F413" s="10"/>
      <c r="G413" s="10"/>
      <c r="H413" s="10"/>
      <c r="I413" s="10"/>
      <c r="J413" s="9"/>
      <c r="K413" s="10"/>
      <c r="L413" s="10"/>
      <c r="Z413" s="10"/>
      <c r="AA413" s="10"/>
      <c r="AB413" s="10"/>
      <c r="AC413" s="10"/>
      <c r="AD413" s="10"/>
      <c r="AE413" s="13"/>
      <c r="AF413" s="10"/>
      <c r="AG413" s="10"/>
      <c r="AV413" s="10"/>
      <c r="AW413" s="10"/>
      <c r="AX413" s="10"/>
      <c r="AY413" s="10"/>
      <c r="AZ413" s="10"/>
      <c r="BA413" s="13"/>
      <c r="BB413" s="10"/>
      <c r="BC413" s="10"/>
    </row>
    <row r="414" spans="1:55" ht="15.75" customHeight="1">
      <c r="A414" s="10"/>
      <c r="B414" s="10"/>
      <c r="C414" s="10"/>
      <c r="D414" s="10"/>
      <c r="E414" s="13"/>
      <c r="F414" s="10"/>
      <c r="G414" s="10"/>
      <c r="H414" s="10"/>
      <c r="I414" s="10"/>
      <c r="J414" s="9"/>
      <c r="K414" s="10"/>
      <c r="L414" s="10"/>
      <c r="Z414" s="10"/>
      <c r="AA414" s="10"/>
      <c r="AB414" s="10"/>
      <c r="AC414" s="10"/>
      <c r="AD414" s="10"/>
      <c r="AE414" s="13"/>
      <c r="AF414" s="10"/>
      <c r="AG414" s="10"/>
      <c r="AV414" s="10"/>
      <c r="AW414" s="10"/>
      <c r="AX414" s="10"/>
      <c r="AY414" s="10"/>
      <c r="AZ414" s="10"/>
      <c r="BA414" s="13"/>
      <c r="BB414" s="10"/>
      <c r="BC414" s="10"/>
    </row>
    <row r="415" spans="1:55" ht="15.75" customHeight="1">
      <c r="A415" s="10"/>
      <c r="B415" s="10"/>
      <c r="C415" s="10"/>
      <c r="D415" s="10"/>
      <c r="E415" s="13"/>
      <c r="F415" s="10"/>
      <c r="G415" s="10"/>
      <c r="H415" s="10"/>
      <c r="I415" s="10"/>
      <c r="J415" s="9"/>
      <c r="K415" s="10"/>
      <c r="L415" s="10"/>
      <c r="Z415" s="10"/>
      <c r="AA415" s="10"/>
      <c r="AB415" s="10"/>
      <c r="AC415" s="10"/>
      <c r="AD415" s="10"/>
      <c r="AE415" s="13"/>
      <c r="AF415" s="10"/>
      <c r="AG415" s="10"/>
      <c r="AV415" s="10"/>
      <c r="AW415" s="10"/>
      <c r="AX415" s="10"/>
      <c r="AY415" s="10"/>
      <c r="AZ415" s="10"/>
      <c r="BA415" s="13"/>
      <c r="BB415" s="10"/>
      <c r="BC415" s="10"/>
    </row>
    <row r="416" spans="1:55" ht="15.75" customHeight="1">
      <c r="A416" s="10"/>
      <c r="B416" s="10"/>
      <c r="C416" s="10"/>
      <c r="D416" s="10"/>
      <c r="E416" s="13"/>
      <c r="F416" s="10"/>
      <c r="G416" s="10"/>
      <c r="H416" s="10"/>
      <c r="I416" s="10"/>
      <c r="J416" s="9"/>
      <c r="K416" s="10"/>
      <c r="L416" s="10"/>
      <c r="Z416" s="10"/>
      <c r="AA416" s="10"/>
      <c r="AB416" s="10"/>
      <c r="AC416" s="10"/>
      <c r="AD416" s="10"/>
      <c r="AE416" s="13"/>
      <c r="AF416" s="10"/>
      <c r="AG416" s="10"/>
      <c r="AV416" s="10"/>
      <c r="AW416" s="10"/>
      <c r="AX416" s="10"/>
      <c r="AY416" s="10"/>
      <c r="AZ416" s="10"/>
      <c r="BA416" s="13"/>
      <c r="BB416" s="10"/>
      <c r="BC416" s="10"/>
    </row>
    <row r="417" spans="1:55" ht="15.75" customHeight="1">
      <c r="A417" s="10"/>
      <c r="B417" s="10"/>
      <c r="C417" s="10"/>
      <c r="D417" s="10"/>
      <c r="E417" s="13"/>
      <c r="F417" s="10"/>
      <c r="G417" s="10"/>
      <c r="H417" s="10"/>
      <c r="I417" s="10"/>
      <c r="J417" s="9"/>
      <c r="K417" s="10"/>
      <c r="L417" s="10"/>
      <c r="Z417" s="10"/>
      <c r="AA417" s="10"/>
      <c r="AB417" s="10"/>
      <c r="AC417" s="10"/>
      <c r="AD417" s="10"/>
      <c r="AE417" s="13"/>
      <c r="AF417" s="10"/>
      <c r="AG417" s="10"/>
      <c r="AV417" s="10"/>
      <c r="AW417" s="10"/>
      <c r="AX417" s="10"/>
      <c r="AY417" s="10"/>
      <c r="AZ417" s="10"/>
      <c r="BA417" s="13"/>
      <c r="BB417" s="10"/>
      <c r="BC417" s="10"/>
    </row>
    <row r="418" spans="1:55" ht="15.75" customHeight="1">
      <c r="A418" s="10"/>
      <c r="B418" s="10"/>
      <c r="C418" s="10"/>
      <c r="D418" s="10"/>
      <c r="E418" s="13"/>
      <c r="F418" s="10"/>
      <c r="G418" s="10"/>
      <c r="H418" s="10"/>
      <c r="I418" s="10"/>
      <c r="J418" s="9"/>
      <c r="K418" s="10"/>
      <c r="L418" s="10"/>
      <c r="Z418" s="10"/>
      <c r="AA418" s="10"/>
      <c r="AB418" s="10"/>
      <c r="AC418" s="10"/>
      <c r="AD418" s="10"/>
      <c r="AE418" s="13"/>
      <c r="AF418" s="10"/>
      <c r="AG418" s="10"/>
      <c r="AV418" s="10"/>
      <c r="AW418" s="10"/>
      <c r="AX418" s="10"/>
      <c r="AY418" s="10"/>
      <c r="AZ418" s="10"/>
      <c r="BA418" s="13"/>
      <c r="BB418" s="10"/>
      <c r="BC418" s="10"/>
    </row>
    <row r="419" spans="1:55" ht="15.75" customHeight="1">
      <c r="A419" s="10"/>
      <c r="B419" s="10"/>
      <c r="C419" s="10"/>
      <c r="D419" s="10"/>
      <c r="E419" s="13"/>
      <c r="F419" s="10"/>
      <c r="G419" s="10"/>
      <c r="H419" s="10"/>
      <c r="I419" s="10"/>
      <c r="J419" s="9"/>
      <c r="K419" s="10"/>
      <c r="L419" s="10"/>
      <c r="Z419" s="10"/>
      <c r="AA419" s="10"/>
      <c r="AB419" s="10"/>
      <c r="AC419" s="10"/>
      <c r="AD419" s="10"/>
      <c r="AE419" s="13"/>
      <c r="AF419" s="10"/>
      <c r="AG419" s="10"/>
      <c r="AV419" s="10"/>
      <c r="AW419" s="10"/>
      <c r="AX419" s="10"/>
      <c r="AY419" s="10"/>
      <c r="AZ419" s="10"/>
      <c r="BA419" s="13"/>
      <c r="BB419" s="10"/>
      <c r="BC419" s="10"/>
    </row>
    <row r="420" spans="1:55" ht="15.75" customHeight="1">
      <c r="A420" s="10"/>
      <c r="B420" s="10"/>
      <c r="C420" s="10"/>
      <c r="D420" s="10"/>
      <c r="E420" s="13"/>
      <c r="F420" s="10"/>
      <c r="G420" s="10"/>
      <c r="H420" s="10"/>
      <c r="I420" s="10"/>
      <c r="J420" s="9"/>
      <c r="K420" s="10"/>
      <c r="L420" s="10"/>
      <c r="Z420" s="10"/>
      <c r="AA420" s="10"/>
      <c r="AB420" s="10"/>
      <c r="AC420" s="10"/>
      <c r="AD420" s="10"/>
      <c r="AE420" s="13"/>
      <c r="AF420" s="10"/>
      <c r="AG420" s="10"/>
      <c r="AV420" s="10"/>
      <c r="AW420" s="10"/>
      <c r="AX420" s="10"/>
      <c r="AY420" s="10"/>
      <c r="AZ420" s="10"/>
      <c r="BA420" s="13"/>
      <c r="BB420" s="10"/>
      <c r="BC420" s="10"/>
    </row>
    <row r="421" spans="1:55" ht="15.75" customHeight="1">
      <c r="A421" s="10"/>
      <c r="B421" s="10"/>
      <c r="C421" s="10"/>
      <c r="D421" s="10"/>
      <c r="E421" s="13"/>
      <c r="F421" s="10"/>
      <c r="G421" s="10"/>
      <c r="H421" s="10"/>
      <c r="I421" s="10"/>
      <c r="J421" s="9"/>
      <c r="K421" s="10"/>
      <c r="L421" s="10"/>
      <c r="Z421" s="10"/>
      <c r="AA421" s="10"/>
      <c r="AB421" s="10"/>
      <c r="AC421" s="10"/>
      <c r="AD421" s="10"/>
      <c r="AE421" s="13"/>
      <c r="AF421" s="10"/>
      <c r="AG421" s="10"/>
      <c r="AV421" s="10"/>
      <c r="AW421" s="10"/>
      <c r="AX421" s="10"/>
      <c r="AY421" s="10"/>
      <c r="AZ421" s="10"/>
      <c r="BA421" s="13"/>
      <c r="BB421" s="10"/>
      <c r="BC421" s="10"/>
    </row>
    <row r="422" spans="1:55" ht="15.75" customHeight="1">
      <c r="A422" s="10"/>
      <c r="B422" s="10"/>
      <c r="C422" s="10"/>
      <c r="D422" s="10"/>
      <c r="E422" s="13"/>
      <c r="F422" s="10"/>
      <c r="G422" s="10"/>
      <c r="H422" s="10"/>
      <c r="I422" s="10"/>
      <c r="J422" s="9"/>
      <c r="K422" s="10"/>
      <c r="L422" s="10"/>
      <c r="Z422" s="10"/>
      <c r="AA422" s="10"/>
      <c r="AB422" s="10"/>
      <c r="AC422" s="10"/>
      <c r="AD422" s="10"/>
      <c r="AE422" s="13"/>
      <c r="AF422" s="10"/>
      <c r="AG422" s="10"/>
      <c r="AV422" s="10"/>
      <c r="AW422" s="10"/>
      <c r="AX422" s="10"/>
      <c r="AY422" s="10"/>
      <c r="AZ422" s="10"/>
      <c r="BA422" s="13"/>
      <c r="BB422" s="10"/>
      <c r="BC422" s="10"/>
    </row>
    <row r="423" spans="1:55" ht="15.75" customHeight="1">
      <c r="A423" s="10"/>
      <c r="B423" s="10"/>
      <c r="C423" s="10"/>
      <c r="D423" s="10"/>
      <c r="E423" s="13"/>
      <c r="F423" s="10"/>
      <c r="G423" s="10"/>
      <c r="H423" s="10"/>
      <c r="I423" s="10"/>
      <c r="J423" s="9"/>
      <c r="K423" s="10"/>
      <c r="L423" s="10"/>
      <c r="Z423" s="10"/>
      <c r="AA423" s="10"/>
      <c r="AB423" s="10"/>
      <c r="AC423" s="10"/>
      <c r="AD423" s="10"/>
      <c r="AE423" s="13"/>
      <c r="AF423" s="10"/>
      <c r="AG423" s="10"/>
      <c r="AV423" s="10"/>
      <c r="AW423" s="10"/>
      <c r="AX423" s="10"/>
      <c r="AY423" s="10"/>
      <c r="AZ423" s="10"/>
      <c r="BA423" s="13"/>
      <c r="BB423" s="10"/>
      <c r="BC423" s="10"/>
    </row>
    <row r="424" spans="1:55" ht="15.75" customHeight="1">
      <c r="A424" s="10"/>
      <c r="B424" s="10"/>
      <c r="C424" s="10"/>
      <c r="D424" s="10"/>
      <c r="E424" s="13"/>
      <c r="F424" s="10"/>
      <c r="G424" s="10"/>
      <c r="H424" s="10"/>
      <c r="I424" s="10"/>
      <c r="J424" s="9"/>
      <c r="K424" s="10"/>
      <c r="L424" s="10"/>
      <c r="Z424" s="10"/>
      <c r="AA424" s="10"/>
      <c r="AB424" s="10"/>
      <c r="AC424" s="10"/>
      <c r="AD424" s="10"/>
      <c r="AE424" s="13"/>
      <c r="AF424" s="10"/>
      <c r="AG424" s="10"/>
      <c r="AV424" s="10"/>
      <c r="AW424" s="10"/>
      <c r="AX424" s="10"/>
      <c r="AY424" s="10"/>
      <c r="AZ424" s="10"/>
      <c r="BA424" s="13"/>
      <c r="BB424" s="10"/>
      <c r="BC424" s="10"/>
    </row>
    <row r="425" spans="1:55" ht="15.75" customHeight="1">
      <c r="A425" s="10"/>
      <c r="B425" s="10"/>
      <c r="C425" s="10"/>
      <c r="D425" s="10"/>
      <c r="E425" s="13"/>
      <c r="F425" s="10"/>
      <c r="G425" s="10"/>
      <c r="H425" s="10"/>
      <c r="I425" s="10"/>
      <c r="J425" s="9"/>
      <c r="K425" s="10"/>
      <c r="L425" s="10"/>
      <c r="Z425" s="10"/>
      <c r="AA425" s="10"/>
      <c r="AB425" s="10"/>
      <c r="AC425" s="10"/>
      <c r="AD425" s="10"/>
      <c r="AE425" s="13"/>
      <c r="AF425" s="10"/>
      <c r="AG425" s="10"/>
      <c r="AV425" s="10"/>
      <c r="AW425" s="10"/>
      <c r="AX425" s="10"/>
      <c r="AY425" s="10"/>
      <c r="AZ425" s="10"/>
      <c r="BA425" s="13"/>
      <c r="BB425" s="10"/>
      <c r="BC425" s="10"/>
    </row>
    <row r="426" spans="1:55" ht="15.75" customHeight="1">
      <c r="A426" s="10"/>
      <c r="B426" s="10"/>
      <c r="C426" s="10"/>
      <c r="D426" s="10"/>
      <c r="E426" s="13"/>
      <c r="F426" s="10"/>
      <c r="G426" s="10"/>
      <c r="H426" s="10"/>
      <c r="I426" s="10"/>
      <c r="J426" s="9"/>
      <c r="K426" s="10"/>
      <c r="L426" s="10"/>
      <c r="Z426" s="10"/>
      <c r="AA426" s="10"/>
      <c r="AB426" s="10"/>
      <c r="AC426" s="10"/>
      <c r="AD426" s="10"/>
      <c r="AE426" s="13"/>
      <c r="AF426" s="10"/>
      <c r="AG426" s="10"/>
      <c r="AV426" s="10"/>
      <c r="AW426" s="10"/>
      <c r="AX426" s="10"/>
      <c r="AY426" s="10"/>
      <c r="AZ426" s="10"/>
      <c r="BA426" s="13"/>
      <c r="BB426" s="10"/>
      <c r="BC426" s="10"/>
    </row>
    <row r="427" spans="1:55" ht="15.75" customHeight="1">
      <c r="A427" s="10"/>
      <c r="B427" s="10"/>
      <c r="C427" s="10"/>
      <c r="D427" s="10"/>
      <c r="E427" s="13"/>
      <c r="F427" s="10"/>
      <c r="G427" s="10"/>
      <c r="H427" s="10"/>
      <c r="I427" s="10"/>
      <c r="J427" s="9"/>
      <c r="K427" s="10"/>
      <c r="L427" s="10"/>
      <c r="Z427" s="10"/>
      <c r="AA427" s="10"/>
      <c r="AB427" s="10"/>
      <c r="AC427" s="10"/>
      <c r="AD427" s="10"/>
      <c r="AE427" s="13"/>
      <c r="AF427" s="10"/>
      <c r="AG427" s="10"/>
      <c r="AV427" s="10"/>
      <c r="AW427" s="10"/>
      <c r="AX427" s="10"/>
      <c r="AY427" s="10"/>
      <c r="AZ427" s="10"/>
      <c r="BA427" s="13"/>
      <c r="BB427" s="10"/>
      <c r="BC427" s="10"/>
    </row>
    <row r="428" spans="1:55" ht="15.75" customHeight="1">
      <c r="A428" s="10"/>
      <c r="B428" s="10"/>
      <c r="C428" s="10"/>
      <c r="D428" s="10"/>
      <c r="E428" s="13"/>
      <c r="F428" s="10"/>
      <c r="G428" s="10"/>
      <c r="H428" s="10"/>
      <c r="I428" s="10"/>
      <c r="J428" s="9"/>
      <c r="K428" s="10"/>
      <c r="L428" s="10"/>
      <c r="Z428" s="10"/>
      <c r="AA428" s="10"/>
      <c r="AB428" s="10"/>
      <c r="AC428" s="10"/>
      <c r="AD428" s="10"/>
      <c r="AE428" s="13"/>
      <c r="AF428" s="10"/>
      <c r="AG428" s="10"/>
      <c r="AV428" s="10"/>
      <c r="AW428" s="10"/>
      <c r="AX428" s="10"/>
      <c r="AY428" s="10"/>
      <c r="AZ428" s="10"/>
      <c r="BA428" s="13"/>
      <c r="BB428" s="10"/>
      <c r="BC428" s="10"/>
    </row>
    <row r="429" spans="1:55" ht="15.75" customHeight="1">
      <c r="A429" s="10"/>
      <c r="B429" s="10"/>
      <c r="C429" s="10"/>
      <c r="D429" s="10"/>
      <c r="E429" s="13"/>
      <c r="F429" s="10"/>
      <c r="G429" s="10"/>
      <c r="H429" s="10"/>
      <c r="I429" s="10"/>
      <c r="J429" s="9"/>
      <c r="K429" s="10"/>
      <c r="L429" s="10"/>
      <c r="Z429" s="10"/>
      <c r="AA429" s="10"/>
      <c r="AB429" s="10"/>
      <c r="AC429" s="10"/>
      <c r="AD429" s="10"/>
      <c r="AE429" s="13"/>
      <c r="AF429" s="10"/>
      <c r="AG429" s="10"/>
      <c r="AV429" s="10"/>
      <c r="AW429" s="10"/>
      <c r="AX429" s="10"/>
      <c r="AY429" s="10"/>
      <c r="AZ429" s="10"/>
      <c r="BA429" s="13"/>
      <c r="BB429" s="10"/>
      <c r="BC429" s="10"/>
    </row>
    <row r="430" spans="1:55" ht="15.75" customHeight="1">
      <c r="A430" s="10"/>
      <c r="B430" s="10"/>
      <c r="C430" s="10"/>
      <c r="D430" s="10"/>
      <c r="E430" s="13"/>
      <c r="F430" s="10"/>
      <c r="G430" s="10"/>
      <c r="H430" s="10"/>
      <c r="I430" s="10"/>
      <c r="J430" s="9"/>
      <c r="K430" s="10"/>
      <c r="L430" s="10"/>
      <c r="Z430" s="10"/>
      <c r="AA430" s="10"/>
      <c r="AB430" s="10"/>
      <c r="AC430" s="10"/>
      <c r="AD430" s="10"/>
      <c r="AE430" s="13"/>
      <c r="AF430" s="10"/>
      <c r="AG430" s="10"/>
      <c r="AV430" s="10"/>
      <c r="AW430" s="10"/>
      <c r="AX430" s="10"/>
      <c r="AY430" s="10"/>
      <c r="AZ430" s="10"/>
      <c r="BA430" s="13"/>
      <c r="BB430" s="10"/>
      <c r="BC430" s="10"/>
    </row>
    <row r="431" spans="1:55" ht="15.75" customHeight="1">
      <c r="A431" s="10"/>
      <c r="B431" s="10"/>
      <c r="C431" s="10"/>
      <c r="D431" s="10"/>
      <c r="E431" s="13"/>
      <c r="F431" s="10"/>
      <c r="G431" s="10"/>
      <c r="H431" s="10"/>
      <c r="I431" s="10"/>
      <c r="J431" s="9"/>
      <c r="K431" s="10"/>
      <c r="L431" s="10"/>
      <c r="Z431" s="10"/>
      <c r="AA431" s="10"/>
      <c r="AB431" s="10"/>
      <c r="AC431" s="10"/>
      <c r="AD431" s="10"/>
      <c r="AE431" s="13"/>
      <c r="AF431" s="10"/>
      <c r="AG431" s="10"/>
      <c r="AV431" s="10"/>
      <c r="AW431" s="10"/>
      <c r="AX431" s="10"/>
      <c r="AY431" s="10"/>
      <c r="AZ431" s="10"/>
      <c r="BA431" s="13"/>
      <c r="BB431" s="10"/>
      <c r="BC431" s="10"/>
    </row>
    <row r="432" spans="1:55" ht="15.75" customHeight="1">
      <c r="A432" s="10"/>
      <c r="B432" s="10"/>
      <c r="C432" s="10"/>
      <c r="D432" s="10"/>
      <c r="E432" s="13"/>
      <c r="F432" s="10"/>
      <c r="G432" s="10"/>
      <c r="H432" s="10"/>
      <c r="I432" s="10"/>
      <c r="J432" s="9"/>
      <c r="K432" s="10"/>
      <c r="L432" s="10"/>
      <c r="Z432" s="10"/>
      <c r="AA432" s="10"/>
      <c r="AB432" s="10"/>
      <c r="AC432" s="10"/>
      <c r="AD432" s="10"/>
      <c r="AE432" s="13"/>
      <c r="AF432" s="10"/>
      <c r="AG432" s="10"/>
      <c r="AV432" s="10"/>
      <c r="AW432" s="10"/>
      <c r="AX432" s="10"/>
      <c r="AY432" s="10"/>
      <c r="AZ432" s="10"/>
      <c r="BA432" s="13"/>
      <c r="BB432" s="10"/>
      <c r="BC432" s="10"/>
    </row>
    <row r="433" spans="1:55" ht="15.75" customHeight="1">
      <c r="A433" s="10"/>
      <c r="B433" s="10"/>
      <c r="C433" s="10"/>
      <c r="D433" s="10"/>
      <c r="E433" s="13"/>
      <c r="F433" s="10"/>
      <c r="G433" s="10"/>
      <c r="H433" s="10"/>
      <c r="I433" s="10"/>
      <c r="J433" s="9"/>
      <c r="K433" s="10"/>
      <c r="L433" s="10"/>
      <c r="Z433" s="10"/>
      <c r="AA433" s="10"/>
      <c r="AB433" s="10"/>
      <c r="AC433" s="10"/>
      <c r="AD433" s="10"/>
      <c r="AE433" s="13"/>
      <c r="AF433" s="10"/>
      <c r="AG433" s="10"/>
      <c r="AV433" s="10"/>
      <c r="AW433" s="10"/>
      <c r="AX433" s="10"/>
      <c r="AY433" s="10"/>
      <c r="AZ433" s="10"/>
      <c r="BA433" s="13"/>
      <c r="BB433" s="10"/>
      <c r="BC433" s="10"/>
    </row>
    <row r="434" spans="1:55" ht="15.75" customHeight="1">
      <c r="A434" s="10"/>
      <c r="B434" s="10"/>
      <c r="C434" s="10"/>
      <c r="D434" s="10"/>
      <c r="E434" s="13"/>
      <c r="F434" s="10"/>
      <c r="G434" s="10"/>
      <c r="H434" s="10"/>
      <c r="I434" s="10"/>
      <c r="J434" s="9"/>
      <c r="K434" s="10"/>
      <c r="L434" s="10"/>
      <c r="Z434" s="10"/>
      <c r="AA434" s="10"/>
      <c r="AB434" s="10"/>
      <c r="AC434" s="10"/>
      <c r="AD434" s="10"/>
      <c r="AE434" s="13"/>
      <c r="AF434" s="10"/>
      <c r="AG434" s="10"/>
      <c r="AV434" s="10"/>
      <c r="AW434" s="10"/>
      <c r="AX434" s="10"/>
      <c r="AY434" s="10"/>
      <c r="AZ434" s="10"/>
      <c r="BA434" s="13"/>
      <c r="BB434" s="10"/>
      <c r="BC434" s="10"/>
    </row>
    <row r="435" spans="1:55" ht="15.75" customHeight="1">
      <c r="A435" s="10"/>
      <c r="B435" s="10"/>
      <c r="C435" s="10"/>
      <c r="D435" s="10"/>
      <c r="E435" s="13"/>
      <c r="F435" s="10"/>
      <c r="G435" s="10"/>
      <c r="H435" s="10"/>
      <c r="I435" s="10"/>
      <c r="J435" s="9"/>
      <c r="K435" s="10"/>
      <c r="L435" s="10"/>
      <c r="Z435" s="10"/>
      <c r="AA435" s="10"/>
      <c r="AB435" s="10"/>
      <c r="AC435" s="10"/>
      <c r="AD435" s="10"/>
      <c r="AE435" s="13"/>
      <c r="AF435" s="10"/>
      <c r="AG435" s="10"/>
      <c r="AV435" s="10"/>
      <c r="AW435" s="10"/>
      <c r="AX435" s="10"/>
      <c r="AY435" s="10"/>
      <c r="AZ435" s="10"/>
      <c r="BA435" s="13"/>
      <c r="BB435" s="10"/>
      <c r="BC435" s="10"/>
    </row>
    <row r="436" spans="1:55" ht="15.75" customHeight="1">
      <c r="A436" s="10"/>
      <c r="B436" s="10"/>
      <c r="C436" s="10"/>
      <c r="D436" s="10"/>
      <c r="E436" s="13"/>
      <c r="F436" s="10"/>
      <c r="G436" s="10"/>
      <c r="H436" s="10"/>
      <c r="I436" s="10"/>
      <c r="J436" s="9"/>
      <c r="K436" s="10"/>
      <c r="L436" s="10"/>
      <c r="Z436" s="10"/>
      <c r="AA436" s="10"/>
      <c r="AB436" s="10"/>
      <c r="AC436" s="10"/>
      <c r="AD436" s="10"/>
      <c r="AE436" s="13"/>
      <c r="AF436" s="10"/>
      <c r="AG436" s="10"/>
      <c r="AV436" s="10"/>
      <c r="AW436" s="10"/>
      <c r="AX436" s="10"/>
      <c r="AY436" s="10"/>
      <c r="AZ436" s="10"/>
      <c r="BA436" s="13"/>
      <c r="BB436" s="10"/>
      <c r="BC436" s="10"/>
    </row>
    <row r="437" spans="1:55" ht="15.75" customHeight="1">
      <c r="A437" s="10"/>
      <c r="B437" s="10"/>
      <c r="C437" s="10"/>
      <c r="D437" s="10"/>
      <c r="E437" s="13"/>
      <c r="F437" s="10"/>
      <c r="G437" s="10"/>
      <c r="H437" s="10"/>
      <c r="I437" s="10"/>
      <c r="J437" s="9"/>
      <c r="K437" s="10"/>
      <c r="L437" s="10"/>
      <c r="Z437" s="10"/>
      <c r="AA437" s="10"/>
      <c r="AB437" s="10"/>
      <c r="AC437" s="10"/>
      <c r="AD437" s="10"/>
      <c r="AE437" s="13"/>
      <c r="AF437" s="10"/>
      <c r="AG437" s="10"/>
      <c r="AV437" s="10"/>
      <c r="AW437" s="10"/>
      <c r="AX437" s="10"/>
      <c r="AY437" s="10"/>
      <c r="AZ437" s="10"/>
      <c r="BA437" s="13"/>
      <c r="BB437" s="10"/>
      <c r="BC437" s="10"/>
    </row>
    <row r="438" spans="1:55" ht="15.75" customHeight="1">
      <c r="A438" s="10"/>
      <c r="B438" s="10"/>
      <c r="C438" s="10"/>
      <c r="D438" s="10"/>
      <c r="E438" s="13"/>
      <c r="F438" s="10"/>
      <c r="G438" s="10"/>
      <c r="H438" s="10"/>
      <c r="I438" s="10"/>
      <c r="J438" s="9"/>
      <c r="K438" s="10"/>
      <c r="L438" s="10"/>
      <c r="Z438" s="10"/>
      <c r="AA438" s="10"/>
      <c r="AB438" s="10"/>
      <c r="AC438" s="10"/>
      <c r="AD438" s="10"/>
      <c r="AE438" s="13"/>
      <c r="AF438" s="10"/>
      <c r="AG438" s="10"/>
      <c r="AV438" s="10"/>
      <c r="AW438" s="10"/>
      <c r="AX438" s="10"/>
      <c r="AY438" s="10"/>
      <c r="AZ438" s="10"/>
      <c r="BA438" s="13"/>
      <c r="BB438" s="10"/>
      <c r="BC438" s="10"/>
    </row>
    <row r="439" spans="1:55" ht="15.75" customHeight="1">
      <c r="A439" s="10"/>
      <c r="B439" s="10"/>
      <c r="C439" s="10"/>
      <c r="D439" s="10"/>
      <c r="E439" s="13"/>
      <c r="F439" s="10"/>
      <c r="G439" s="10"/>
      <c r="H439" s="10"/>
      <c r="I439" s="10"/>
      <c r="J439" s="9"/>
      <c r="K439" s="10"/>
      <c r="L439" s="10"/>
      <c r="Z439" s="10"/>
      <c r="AA439" s="10"/>
      <c r="AB439" s="10"/>
      <c r="AC439" s="10"/>
      <c r="AD439" s="10"/>
      <c r="AE439" s="13"/>
      <c r="AF439" s="10"/>
      <c r="AG439" s="10"/>
      <c r="AV439" s="10"/>
      <c r="AW439" s="10"/>
      <c r="AX439" s="10"/>
      <c r="AY439" s="10"/>
      <c r="AZ439" s="10"/>
      <c r="BA439" s="13"/>
      <c r="BB439" s="10"/>
      <c r="BC439" s="10"/>
    </row>
    <row r="440" spans="1:55" ht="15.75" customHeight="1">
      <c r="A440" s="10"/>
      <c r="B440" s="10"/>
      <c r="C440" s="10"/>
      <c r="D440" s="10"/>
      <c r="E440" s="13"/>
      <c r="F440" s="10"/>
      <c r="G440" s="10"/>
      <c r="H440" s="10"/>
      <c r="I440" s="10"/>
      <c r="J440" s="9"/>
      <c r="K440" s="10"/>
      <c r="L440" s="10"/>
      <c r="Z440" s="10"/>
      <c r="AA440" s="10"/>
      <c r="AB440" s="10"/>
      <c r="AC440" s="10"/>
      <c r="AD440" s="10"/>
      <c r="AE440" s="13"/>
      <c r="AF440" s="10"/>
      <c r="AG440" s="10"/>
      <c r="AV440" s="10"/>
      <c r="AW440" s="10"/>
      <c r="AX440" s="10"/>
      <c r="AY440" s="10"/>
      <c r="AZ440" s="10"/>
      <c r="BA440" s="13"/>
      <c r="BB440" s="10"/>
      <c r="BC440" s="10"/>
    </row>
    <row r="441" spans="1:55" ht="15.75" customHeight="1">
      <c r="A441" s="10"/>
      <c r="B441" s="10"/>
      <c r="C441" s="10"/>
      <c r="D441" s="10"/>
      <c r="E441" s="13"/>
      <c r="F441" s="10"/>
      <c r="G441" s="10"/>
      <c r="H441" s="10"/>
      <c r="I441" s="10"/>
      <c r="J441" s="9"/>
      <c r="K441" s="10"/>
      <c r="L441" s="10"/>
      <c r="Z441" s="10"/>
      <c r="AA441" s="10"/>
      <c r="AB441" s="10"/>
      <c r="AC441" s="10"/>
      <c r="AD441" s="10"/>
      <c r="AE441" s="13"/>
      <c r="AF441" s="10"/>
      <c r="AG441" s="10"/>
      <c r="AV441" s="10"/>
      <c r="AW441" s="10"/>
      <c r="AX441" s="10"/>
      <c r="AY441" s="10"/>
      <c r="AZ441" s="10"/>
      <c r="BA441" s="13"/>
      <c r="BB441" s="10"/>
      <c r="BC441" s="10"/>
    </row>
    <row r="442" spans="1:55" ht="15.75" customHeight="1">
      <c r="A442" s="10"/>
      <c r="B442" s="10"/>
      <c r="C442" s="10"/>
      <c r="D442" s="10"/>
      <c r="E442" s="13"/>
      <c r="F442" s="10"/>
      <c r="G442" s="10"/>
      <c r="H442" s="10"/>
      <c r="I442" s="10"/>
      <c r="J442" s="9"/>
      <c r="K442" s="10"/>
      <c r="L442" s="10"/>
      <c r="Z442" s="10"/>
      <c r="AA442" s="10"/>
      <c r="AB442" s="10"/>
      <c r="AC442" s="10"/>
      <c r="AD442" s="10"/>
      <c r="AE442" s="13"/>
      <c r="AF442" s="10"/>
      <c r="AG442" s="10"/>
      <c r="AV442" s="10"/>
      <c r="AW442" s="10"/>
      <c r="AX442" s="10"/>
      <c r="AY442" s="10"/>
      <c r="AZ442" s="10"/>
      <c r="BA442" s="13"/>
      <c r="BB442" s="10"/>
      <c r="BC442" s="10"/>
    </row>
    <row r="443" spans="1:55" ht="15.75" customHeight="1">
      <c r="A443" s="10"/>
      <c r="B443" s="10"/>
      <c r="C443" s="10"/>
      <c r="D443" s="10"/>
      <c r="E443" s="13"/>
      <c r="F443" s="10"/>
      <c r="G443" s="10"/>
      <c r="H443" s="10"/>
      <c r="I443" s="10"/>
      <c r="J443" s="9"/>
      <c r="K443" s="10"/>
      <c r="L443" s="10"/>
      <c r="Z443" s="10"/>
      <c r="AA443" s="10"/>
      <c r="AB443" s="10"/>
      <c r="AC443" s="10"/>
      <c r="AD443" s="10"/>
      <c r="AE443" s="13"/>
      <c r="AF443" s="10"/>
      <c r="AG443" s="10"/>
      <c r="AV443" s="10"/>
      <c r="AW443" s="10"/>
      <c r="AX443" s="10"/>
      <c r="AY443" s="10"/>
      <c r="AZ443" s="10"/>
      <c r="BA443" s="13"/>
      <c r="BB443" s="10"/>
      <c r="BC443" s="10"/>
    </row>
    <row r="444" spans="1:55" ht="15.75" customHeight="1">
      <c r="A444" s="10"/>
      <c r="B444" s="10"/>
      <c r="C444" s="10"/>
      <c r="D444" s="10"/>
      <c r="E444" s="13"/>
      <c r="F444" s="10"/>
      <c r="G444" s="10"/>
      <c r="H444" s="10"/>
      <c r="I444" s="10"/>
      <c r="J444" s="9"/>
      <c r="K444" s="10"/>
      <c r="L444" s="10"/>
      <c r="Z444" s="10"/>
      <c r="AA444" s="10"/>
      <c r="AB444" s="10"/>
      <c r="AC444" s="10"/>
      <c r="AD444" s="10"/>
      <c r="AE444" s="13"/>
      <c r="AF444" s="10"/>
      <c r="AG444" s="10"/>
      <c r="AV444" s="10"/>
      <c r="AW444" s="10"/>
      <c r="AX444" s="10"/>
      <c r="AY444" s="10"/>
      <c r="AZ444" s="10"/>
      <c r="BA444" s="13"/>
      <c r="BB444" s="10"/>
      <c r="BC444" s="10"/>
    </row>
    <row r="445" spans="1:55" ht="15.75" customHeight="1">
      <c r="A445" s="10"/>
      <c r="B445" s="10"/>
      <c r="C445" s="10"/>
      <c r="D445" s="10"/>
      <c r="E445" s="13"/>
      <c r="F445" s="10"/>
      <c r="G445" s="10"/>
      <c r="H445" s="10"/>
      <c r="I445" s="10"/>
      <c r="J445" s="9"/>
      <c r="K445" s="10"/>
      <c r="L445" s="10"/>
      <c r="Z445" s="10"/>
      <c r="AA445" s="10"/>
      <c r="AB445" s="10"/>
      <c r="AC445" s="10"/>
      <c r="AD445" s="10"/>
      <c r="AE445" s="13"/>
      <c r="AF445" s="10"/>
      <c r="AG445" s="10"/>
      <c r="AV445" s="10"/>
      <c r="AW445" s="10"/>
      <c r="AX445" s="10"/>
      <c r="AY445" s="10"/>
      <c r="AZ445" s="10"/>
      <c r="BA445" s="13"/>
      <c r="BB445" s="10"/>
      <c r="BC445" s="10"/>
    </row>
    <row r="446" spans="1:55" ht="15.75" customHeight="1">
      <c r="A446" s="10"/>
      <c r="B446" s="10"/>
      <c r="C446" s="10"/>
      <c r="D446" s="10"/>
      <c r="E446" s="13"/>
      <c r="F446" s="10"/>
      <c r="G446" s="10"/>
      <c r="H446" s="10"/>
      <c r="I446" s="10"/>
      <c r="J446" s="9"/>
      <c r="K446" s="10"/>
      <c r="L446" s="10"/>
      <c r="Z446" s="10"/>
      <c r="AA446" s="10"/>
      <c r="AB446" s="10"/>
      <c r="AC446" s="10"/>
      <c r="AD446" s="10"/>
      <c r="AE446" s="13"/>
      <c r="AF446" s="10"/>
      <c r="AG446" s="10"/>
      <c r="AV446" s="10"/>
      <c r="AW446" s="10"/>
      <c r="AX446" s="10"/>
      <c r="AY446" s="10"/>
      <c r="AZ446" s="10"/>
      <c r="BA446" s="13"/>
      <c r="BB446" s="10"/>
      <c r="BC446" s="10"/>
    </row>
    <row r="447" spans="1:55" ht="15.75" customHeight="1">
      <c r="A447" s="10"/>
      <c r="B447" s="10"/>
      <c r="C447" s="10"/>
      <c r="D447" s="10"/>
      <c r="E447" s="13"/>
      <c r="F447" s="10"/>
      <c r="G447" s="10"/>
      <c r="H447" s="10"/>
      <c r="I447" s="10"/>
      <c r="J447" s="9"/>
      <c r="K447" s="10"/>
      <c r="L447" s="10"/>
      <c r="Z447" s="10"/>
      <c r="AA447" s="10"/>
      <c r="AB447" s="10"/>
      <c r="AC447" s="10"/>
      <c r="AD447" s="10"/>
      <c r="AE447" s="13"/>
      <c r="AF447" s="10"/>
      <c r="AG447" s="10"/>
      <c r="AV447" s="10"/>
      <c r="AW447" s="10"/>
      <c r="AX447" s="10"/>
      <c r="AY447" s="10"/>
      <c r="AZ447" s="10"/>
      <c r="BA447" s="13"/>
      <c r="BB447" s="10"/>
      <c r="BC447" s="10"/>
    </row>
    <row r="448" spans="1:55" ht="15.75" customHeight="1">
      <c r="A448" s="10"/>
      <c r="B448" s="10"/>
      <c r="C448" s="10"/>
      <c r="D448" s="10"/>
      <c r="E448" s="13"/>
      <c r="F448" s="10"/>
      <c r="G448" s="10"/>
      <c r="H448" s="10"/>
      <c r="I448" s="10"/>
      <c r="J448" s="9"/>
      <c r="K448" s="10"/>
      <c r="L448" s="10"/>
      <c r="Z448" s="10"/>
      <c r="AA448" s="10"/>
      <c r="AB448" s="10"/>
      <c r="AC448" s="10"/>
      <c r="AD448" s="10"/>
      <c r="AE448" s="13"/>
      <c r="AF448" s="10"/>
      <c r="AG448" s="10"/>
      <c r="AV448" s="10"/>
      <c r="AW448" s="10"/>
      <c r="AX448" s="10"/>
      <c r="AY448" s="10"/>
      <c r="AZ448" s="10"/>
      <c r="BA448" s="13"/>
      <c r="BB448" s="10"/>
      <c r="BC448" s="10"/>
    </row>
    <row r="449" spans="1:55" ht="15.75" customHeight="1">
      <c r="A449" s="10"/>
      <c r="B449" s="10"/>
      <c r="C449" s="10"/>
      <c r="D449" s="10"/>
      <c r="E449" s="13"/>
      <c r="F449" s="10"/>
      <c r="G449" s="10"/>
      <c r="H449" s="10"/>
      <c r="I449" s="10"/>
      <c r="J449" s="9"/>
      <c r="K449" s="10"/>
      <c r="L449" s="10"/>
      <c r="Z449" s="10"/>
      <c r="AA449" s="10"/>
      <c r="AB449" s="10"/>
      <c r="AC449" s="10"/>
      <c r="AD449" s="10"/>
      <c r="AE449" s="13"/>
      <c r="AF449" s="10"/>
      <c r="AG449" s="10"/>
      <c r="AV449" s="10"/>
      <c r="AW449" s="10"/>
      <c r="AX449" s="10"/>
      <c r="AY449" s="10"/>
      <c r="AZ449" s="10"/>
      <c r="BA449" s="13"/>
      <c r="BB449" s="10"/>
      <c r="BC449" s="10"/>
    </row>
    <row r="450" spans="1:55" ht="15.75" customHeight="1">
      <c r="A450" s="10"/>
      <c r="B450" s="10"/>
      <c r="C450" s="10"/>
      <c r="D450" s="10"/>
      <c r="E450" s="13"/>
      <c r="F450" s="10"/>
      <c r="G450" s="10"/>
      <c r="H450" s="10"/>
      <c r="I450" s="10"/>
      <c r="J450" s="9"/>
      <c r="K450" s="10"/>
      <c r="L450" s="10"/>
      <c r="Z450" s="10"/>
      <c r="AA450" s="10"/>
      <c r="AB450" s="10"/>
      <c r="AC450" s="10"/>
      <c r="AD450" s="10"/>
      <c r="AE450" s="13"/>
      <c r="AF450" s="10"/>
      <c r="AG450" s="10"/>
      <c r="AV450" s="10"/>
      <c r="AW450" s="10"/>
      <c r="AX450" s="10"/>
      <c r="AY450" s="10"/>
      <c r="AZ450" s="10"/>
      <c r="BA450" s="13"/>
      <c r="BB450" s="10"/>
      <c r="BC450" s="10"/>
    </row>
    <row r="451" spans="1:55" ht="15.75" customHeight="1">
      <c r="A451" s="10"/>
      <c r="B451" s="10"/>
      <c r="C451" s="10"/>
      <c r="D451" s="10"/>
      <c r="E451" s="13"/>
      <c r="F451" s="10"/>
      <c r="G451" s="10"/>
      <c r="H451" s="10"/>
      <c r="I451" s="10"/>
      <c r="J451" s="9"/>
      <c r="K451" s="10"/>
      <c r="L451" s="10"/>
      <c r="Z451" s="10"/>
      <c r="AA451" s="10"/>
      <c r="AB451" s="10"/>
      <c r="AC451" s="10"/>
      <c r="AD451" s="10"/>
      <c r="AE451" s="13"/>
      <c r="AF451" s="10"/>
      <c r="AG451" s="10"/>
      <c r="AV451" s="10"/>
      <c r="AW451" s="10"/>
      <c r="AX451" s="10"/>
      <c r="AY451" s="10"/>
      <c r="AZ451" s="10"/>
      <c r="BA451" s="13"/>
      <c r="BB451" s="10"/>
      <c r="BC451" s="10"/>
    </row>
    <row r="452" spans="1:55" ht="15.75" customHeight="1">
      <c r="A452" s="10"/>
      <c r="B452" s="10"/>
      <c r="C452" s="10"/>
      <c r="D452" s="10"/>
      <c r="E452" s="13"/>
      <c r="F452" s="10"/>
      <c r="G452" s="10"/>
      <c r="H452" s="10"/>
      <c r="I452" s="10"/>
      <c r="J452" s="9"/>
      <c r="K452" s="10"/>
      <c r="L452" s="10"/>
      <c r="Z452" s="10"/>
      <c r="AA452" s="10"/>
      <c r="AB452" s="10"/>
      <c r="AC452" s="10"/>
      <c r="AD452" s="10"/>
      <c r="AE452" s="13"/>
      <c r="AF452" s="10"/>
      <c r="AG452" s="10"/>
      <c r="AV452" s="10"/>
      <c r="AW452" s="10"/>
      <c r="AX452" s="10"/>
      <c r="AY452" s="10"/>
      <c r="AZ452" s="10"/>
      <c r="BA452" s="13"/>
      <c r="BB452" s="10"/>
      <c r="BC452" s="10"/>
    </row>
    <row r="453" spans="1:55" ht="15.75" customHeight="1">
      <c r="A453" s="10"/>
      <c r="B453" s="10"/>
      <c r="C453" s="10"/>
      <c r="D453" s="10"/>
      <c r="E453" s="13"/>
      <c r="F453" s="10"/>
      <c r="G453" s="10"/>
      <c r="H453" s="10"/>
      <c r="I453" s="10"/>
      <c r="J453" s="9"/>
      <c r="K453" s="10"/>
      <c r="L453" s="10"/>
      <c r="Z453" s="10"/>
      <c r="AA453" s="10"/>
      <c r="AB453" s="10"/>
      <c r="AC453" s="10"/>
      <c r="AD453" s="10"/>
      <c r="AE453" s="13"/>
      <c r="AF453" s="10"/>
      <c r="AG453" s="10"/>
      <c r="AV453" s="10"/>
      <c r="AW453" s="10"/>
      <c r="AX453" s="10"/>
      <c r="AY453" s="10"/>
      <c r="AZ453" s="10"/>
      <c r="BA453" s="13"/>
      <c r="BB453" s="10"/>
      <c r="BC453" s="10"/>
    </row>
    <row r="454" spans="1:55" ht="15.75" customHeight="1">
      <c r="A454" s="10"/>
      <c r="B454" s="10"/>
      <c r="C454" s="10"/>
      <c r="D454" s="10"/>
      <c r="E454" s="13"/>
      <c r="F454" s="10"/>
      <c r="G454" s="10"/>
      <c r="H454" s="10"/>
      <c r="I454" s="10"/>
      <c r="J454" s="9"/>
      <c r="K454" s="10"/>
      <c r="L454" s="10"/>
      <c r="Z454" s="10"/>
      <c r="AA454" s="10"/>
      <c r="AB454" s="10"/>
      <c r="AC454" s="10"/>
      <c r="AD454" s="10"/>
      <c r="AE454" s="13"/>
      <c r="AF454" s="10"/>
      <c r="AG454" s="10"/>
      <c r="AV454" s="10"/>
      <c r="AW454" s="10"/>
      <c r="AX454" s="10"/>
      <c r="AY454" s="10"/>
      <c r="AZ454" s="10"/>
      <c r="BA454" s="13"/>
      <c r="BB454" s="10"/>
      <c r="BC454" s="10"/>
    </row>
    <row r="455" spans="1:55" ht="15.75" customHeight="1">
      <c r="A455" s="10"/>
      <c r="B455" s="10"/>
      <c r="C455" s="10"/>
      <c r="D455" s="10"/>
      <c r="E455" s="13"/>
      <c r="F455" s="10"/>
      <c r="G455" s="10"/>
      <c r="H455" s="10"/>
      <c r="I455" s="10"/>
      <c r="J455" s="9"/>
      <c r="K455" s="10"/>
      <c r="L455" s="10"/>
      <c r="Z455" s="10"/>
      <c r="AA455" s="10"/>
      <c r="AB455" s="10"/>
      <c r="AC455" s="10"/>
      <c r="AD455" s="10"/>
      <c r="AE455" s="13"/>
      <c r="AF455" s="10"/>
      <c r="AG455" s="10"/>
      <c r="AV455" s="10"/>
      <c r="AW455" s="10"/>
      <c r="AX455" s="10"/>
      <c r="AY455" s="10"/>
      <c r="AZ455" s="10"/>
      <c r="BA455" s="13"/>
      <c r="BB455" s="10"/>
      <c r="BC455" s="10"/>
    </row>
    <row r="456" spans="1:55" ht="15.75" customHeight="1">
      <c r="A456" s="10"/>
      <c r="B456" s="10"/>
      <c r="C456" s="10"/>
      <c r="D456" s="10"/>
      <c r="E456" s="13"/>
      <c r="F456" s="10"/>
      <c r="G456" s="10"/>
      <c r="H456" s="10"/>
      <c r="I456" s="10"/>
      <c r="J456" s="9"/>
      <c r="K456" s="10"/>
      <c r="L456" s="10"/>
      <c r="Z456" s="10"/>
      <c r="AA456" s="10"/>
      <c r="AB456" s="10"/>
      <c r="AC456" s="10"/>
      <c r="AD456" s="10"/>
      <c r="AE456" s="13"/>
      <c r="AF456" s="10"/>
      <c r="AG456" s="10"/>
      <c r="AV456" s="10"/>
      <c r="AW456" s="10"/>
      <c r="AX456" s="10"/>
      <c r="AY456" s="10"/>
      <c r="AZ456" s="10"/>
      <c r="BA456" s="13"/>
      <c r="BB456" s="10"/>
      <c r="BC456" s="10"/>
    </row>
    <row r="457" spans="1:55" ht="15.75" customHeight="1">
      <c r="A457" s="10"/>
      <c r="B457" s="10"/>
      <c r="C457" s="10"/>
      <c r="D457" s="10"/>
      <c r="E457" s="13"/>
      <c r="F457" s="10"/>
      <c r="G457" s="10"/>
      <c r="H457" s="10"/>
      <c r="I457" s="10"/>
      <c r="J457" s="9"/>
      <c r="K457" s="10"/>
      <c r="L457" s="10"/>
      <c r="Z457" s="10"/>
      <c r="AA457" s="10"/>
      <c r="AB457" s="10"/>
      <c r="AC457" s="10"/>
      <c r="AD457" s="10"/>
      <c r="AE457" s="13"/>
      <c r="AF457" s="10"/>
      <c r="AG457" s="10"/>
      <c r="AV457" s="10"/>
      <c r="AW457" s="10"/>
      <c r="AX457" s="10"/>
      <c r="AY457" s="10"/>
      <c r="AZ457" s="10"/>
      <c r="BA457" s="13"/>
      <c r="BB457" s="10"/>
      <c r="BC457" s="10"/>
    </row>
    <row r="458" spans="1:55" ht="15.75" customHeight="1">
      <c r="A458" s="10"/>
      <c r="B458" s="10"/>
      <c r="C458" s="10"/>
      <c r="D458" s="10"/>
      <c r="E458" s="13"/>
      <c r="F458" s="10"/>
      <c r="G458" s="10"/>
      <c r="H458" s="10"/>
      <c r="I458" s="10"/>
      <c r="J458" s="9"/>
      <c r="K458" s="10"/>
      <c r="L458" s="10"/>
      <c r="Z458" s="10"/>
      <c r="AA458" s="10"/>
      <c r="AB458" s="10"/>
      <c r="AC458" s="10"/>
      <c r="AD458" s="10"/>
      <c r="AE458" s="13"/>
      <c r="AF458" s="10"/>
      <c r="AG458" s="10"/>
      <c r="AV458" s="10"/>
      <c r="AW458" s="10"/>
      <c r="AX458" s="10"/>
      <c r="AY458" s="10"/>
      <c r="AZ458" s="10"/>
      <c r="BA458" s="13"/>
      <c r="BB458" s="10"/>
      <c r="BC458" s="10"/>
    </row>
    <row r="459" spans="1:55" ht="15.75" customHeight="1">
      <c r="A459" s="10"/>
      <c r="B459" s="10"/>
      <c r="C459" s="10"/>
      <c r="D459" s="10"/>
      <c r="E459" s="13"/>
      <c r="F459" s="10"/>
      <c r="G459" s="10"/>
      <c r="H459" s="10"/>
      <c r="I459" s="10"/>
      <c r="J459" s="9"/>
      <c r="K459" s="10"/>
      <c r="L459" s="10"/>
      <c r="Z459" s="10"/>
      <c r="AA459" s="10"/>
      <c r="AB459" s="10"/>
      <c r="AC459" s="10"/>
      <c r="AD459" s="10"/>
      <c r="AE459" s="13"/>
      <c r="AF459" s="10"/>
      <c r="AG459" s="10"/>
      <c r="AV459" s="10"/>
      <c r="AW459" s="10"/>
      <c r="AX459" s="10"/>
      <c r="AY459" s="10"/>
      <c r="AZ459" s="10"/>
      <c r="BA459" s="13"/>
      <c r="BB459" s="10"/>
      <c r="BC459" s="10"/>
    </row>
    <row r="460" spans="1:55" ht="15.75" customHeight="1">
      <c r="A460" s="10"/>
      <c r="B460" s="10"/>
      <c r="C460" s="10"/>
      <c r="D460" s="10"/>
      <c r="E460" s="13"/>
      <c r="F460" s="10"/>
      <c r="G460" s="10"/>
      <c r="H460" s="10"/>
      <c r="I460" s="10"/>
      <c r="J460" s="9"/>
      <c r="K460" s="10"/>
      <c r="L460" s="10"/>
      <c r="Z460" s="10"/>
      <c r="AA460" s="10"/>
      <c r="AB460" s="10"/>
      <c r="AC460" s="10"/>
      <c r="AD460" s="10"/>
      <c r="AE460" s="13"/>
      <c r="AF460" s="10"/>
      <c r="AG460" s="10"/>
      <c r="AV460" s="10"/>
      <c r="AW460" s="10"/>
      <c r="AX460" s="10"/>
      <c r="AY460" s="10"/>
      <c r="AZ460" s="10"/>
      <c r="BA460" s="13"/>
      <c r="BB460" s="10"/>
      <c r="BC460" s="10"/>
    </row>
    <row r="461" spans="1:55" ht="15.75" customHeight="1">
      <c r="A461" s="10"/>
      <c r="B461" s="10"/>
      <c r="C461" s="10"/>
      <c r="D461" s="10"/>
      <c r="E461" s="13"/>
      <c r="F461" s="10"/>
      <c r="G461" s="10"/>
      <c r="H461" s="10"/>
      <c r="I461" s="10"/>
      <c r="J461" s="9"/>
      <c r="K461" s="10"/>
      <c r="L461" s="10"/>
      <c r="Z461" s="10"/>
      <c r="AA461" s="10"/>
      <c r="AB461" s="10"/>
      <c r="AC461" s="10"/>
      <c r="AD461" s="10"/>
      <c r="AE461" s="13"/>
      <c r="AF461" s="10"/>
      <c r="AG461" s="10"/>
      <c r="AV461" s="10"/>
      <c r="AW461" s="10"/>
      <c r="AX461" s="10"/>
      <c r="AY461" s="10"/>
      <c r="AZ461" s="10"/>
      <c r="BA461" s="13"/>
      <c r="BB461" s="10"/>
      <c r="BC461" s="10"/>
    </row>
    <row r="462" spans="1:55" ht="15.75" customHeight="1">
      <c r="A462" s="10"/>
      <c r="B462" s="10"/>
      <c r="C462" s="10"/>
      <c r="D462" s="10"/>
      <c r="E462" s="13"/>
      <c r="F462" s="10"/>
      <c r="G462" s="10"/>
      <c r="H462" s="10"/>
      <c r="I462" s="10"/>
      <c r="J462" s="9"/>
      <c r="K462" s="10"/>
      <c r="L462" s="10"/>
      <c r="Z462" s="10"/>
      <c r="AA462" s="10"/>
      <c r="AB462" s="10"/>
      <c r="AC462" s="10"/>
      <c r="AD462" s="10"/>
      <c r="AE462" s="13"/>
      <c r="AF462" s="10"/>
      <c r="AG462" s="10"/>
      <c r="AV462" s="10"/>
      <c r="AW462" s="10"/>
      <c r="AX462" s="10"/>
      <c r="AY462" s="10"/>
      <c r="AZ462" s="10"/>
      <c r="BA462" s="13"/>
      <c r="BB462" s="10"/>
      <c r="BC462" s="10"/>
    </row>
    <row r="463" spans="1:55" ht="15.75" customHeight="1">
      <c r="A463" s="10"/>
      <c r="B463" s="10"/>
      <c r="C463" s="10"/>
      <c r="D463" s="10"/>
      <c r="E463" s="13"/>
      <c r="F463" s="10"/>
      <c r="G463" s="10"/>
      <c r="H463" s="10"/>
      <c r="I463" s="10"/>
      <c r="J463" s="9"/>
      <c r="K463" s="10"/>
      <c r="L463" s="10"/>
      <c r="Z463" s="10"/>
      <c r="AA463" s="10"/>
      <c r="AB463" s="10"/>
      <c r="AC463" s="10"/>
      <c r="AD463" s="10"/>
      <c r="AE463" s="13"/>
      <c r="AF463" s="10"/>
      <c r="AG463" s="10"/>
      <c r="AV463" s="10"/>
      <c r="AW463" s="10"/>
      <c r="AX463" s="10"/>
      <c r="AY463" s="10"/>
      <c r="AZ463" s="10"/>
      <c r="BA463" s="13"/>
      <c r="BB463" s="10"/>
      <c r="BC463" s="10"/>
    </row>
    <row r="464" spans="1:55" ht="15.75" customHeight="1">
      <c r="A464" s="10"/>
      <c r="B464" s="10"/>
      <c r="C464" s="10"/>
      <c r="D464" s="10"/>
      <c r="E464" s="13"/>
      <c r="F464" s="10"/>
      <c r="G464" s="10"/>
      <c r="H464" s="10"/>
      <c r="I464" s="10"/>
      <c r="J464" s="9"/>
      <c r="K464" s="10"/>
      <c r="L464" s="10"/>
      <c r="Z464" s="10"/>
      <c r="AA464" s="10"/>
      <c r="AB464" s="10"/>
      <c r="AC464" s="10"/>
      <c r="AD464" s="10"/>
      <c r="AE464" s="13"/>
      <c r="AF464" s="10"/>
      <c r="AG464" s="10"/>
      <c r="AV464" s="10"/>
      <c r="AW464" s="10"/>
      <c r="AX464" s="10"/>
      <c r="AY464" s="10"/>
      <c r="AZ464" s="10"/>
      <c r="BA464" s="13"/>
      <c r="BB464" s="10"/>
      <c r="BC464" s="10"/>
    </row>
    <row r="465" spans="1:55" ht="15.75" customHeight="1">
      <c r="A465" s="10"/>
      <c r="B465" s="10"/>
      <c r="C465" s="10"/>
      <c r="D465" s="10"/>
      <c r="E465" s="13"/>
      <c r="F465" s="10"/>
      <c r="G465" s="10"/>
      <c r="H465" s="10"/>
      <c r="I465" s="10"/>
      <c r="J465" s="9"/>
      <c r="K465" s="10"/>
      <c r="L465" s="10"/>
      <c r="Z465" s="10"/>
      <c r="AA465" s="10"/>
      <c r="AB465" s="10"/>
      <c r="AC465" s="10"/>
      <c r="AD465" s="10"/>
      <c r="AE465" s="13"/>
      <c r="AF465" s="10"/>
      <c r="AG465" s="10"/>
      <c r="AV465" s="10"/>
      <c r="AW465" s="10"/>
      <c r="AX465" s="10"/>
      <c r="AY465" s="10"/>
      <c r="AZ465" s="10"/>
      <c r="BA465" s="13"/>
      <c r="BB465" s="10"/>
      <c r="BC465" s="10"/>
    </row>
    <row r="466" spans="1:55" ht="15.75" customHeight="1">
      <c r="A466" s="10"/>
      <c r="B466" s="10"/>
      <c r="C466" s="10"/>
      <c r="D466" s="10"/>
      <c r="E466" s="13"/>
      <c r="F466" s="10"/>
      <c r="G466" s="10"/>
      <c r="H466" s="10"/>
      <c r="I466" s="10"/>
      <c r="J466" s="9"/>
      <c r="K466" s="10"/>
      <c r="L466" s="10"/>
      <c r="Z466" s="10"/>
      <c r="AA466" s="10"/>
      <c r="AB466" s="10"/>
      <c r="AC466" s="10"/>
      <c r="AD466" s="10"/>
      <c r="AE466" s="13"/>
      <c r="AF466" s="10"/>
      <c r="AG466" s="10"/>
      <c r="AV466" s="10"/>
      <c r="AW466" s="10"/>
      <c r="AX466" s="10"/>
      <c r="AY466" s="10"/>
      <c r="AZ466" s="10"/>
      <c r="BA466" s="13"/>
      <c r="BB466" s="10"/>
      <c r="BC466" s="10"/>
    </row>
    <row r="467" spans="1:55" ht="15.75" customHeight="1">
      <c r="A467" s="10"/>
      <c r="B467" s="10"/>
      <c r="C467" s="10"/>
      <c r="D467" s="10"/>
      <c r="E467" s="13"/>
      <c r="F467" s="10"/>
      <c r="G467" s="10"/>
      <c r="H467" s="10"/>
      <c r="I467" s="10"/>
      <c r="J467" s="9"/>
      <c r="K467" s="10"/>
      <c r="L467" s="10"/>
      <c r="Z467" s="10"/>
      <c r="AA467" s="10"/>
      <c r="AB467" s="10"/>
      <c r="AC467" s="10"/>
      <c r="AD467" s="10"/>
      <c r="AE467" s="13"/>
      <c r="AF467" s="10"/>
      <c r="AG467" s="10"/>
      <c r="AV467" s="10"/>
      <c r="AW467" s="10"/>
      <c r="AX467" s="10"/>
      <c r="AY467" s="10"/>
      <c r="AZ467" s="10"/>
      <c r="BA467" s="13"/>
      <c r="BB467" s="10"/>
      <c r="BC467" s="10"/>
    </row>
    <row r="468" spans="1:55" ht="15.75" customHeight="1">
      <c r="A468" s="10"/>
      <c r="B468" s="10"/>
      <c r="C468" s="10"/>
      <c r="D468" s="10"/>
      <c r="E468" s="13"/>
      <c r="F468" s="10"/>
      <c r="G468" s="10"/>
      <c r="H468" s="10"/>
      <c r="I468" s="10"/>
      <c r="J468" s="9"/>
      <c r="K468" s="10"/>
      <c r="L468" s="10"/>
      <c r="Z468" s="10"/>
      <c r="AA468" s="10"/>
      <c r="AB468" s="10"/>
      <c r="AC468" s="10"/>
      <c r="AD468" s="10"/>
      <c r="AE468" s="13"/>
      <c r="AF468" s="10"/>
      <c r="AG468" s="10"/>
      <c r="AV468" s="10"/>
      <c r="AW468" s="10"/>
      <c r="AX468" s="10"/>
      <c r="AY468" s="10"/>
      <c r="AZ468" s="10"/>
      <c r="BA468" s="13"/>
      <c r="BB468" s="10"/>
      <c r="BC468" s="10"/>
    </row>
    <row r="469" spans="1:55" ht="15.75" customHeight="1">
      <c r="A469" s="10"/>
      <c r="B469" s="10"/>
      <c r="C469" s="10"/>
      <c r="D469" s="10"/>
      <c r="E469" s="13"/>
      <c r="F469" s="10"/>
      <c r="G469" s="10"/>
      <c r="H469" s="10"/>
      <c r="I469" s="10"/>
      <c r="J469" s="9"/>
      <c r="K469" s="10"/>
      <c r="L469" s="10"/>
      <c r="Z469" s="10"/>
      <c r="AA469" s="10"/>
      <c r="AB469" s="10"/>
      <c r="AC469" s="10"/>
      <c r="AD469" s="10"/>
      <c r="AE469" s="13"/>
      <c r="AF469" s="10"/>
      <c r="AG469" s="10"/>
      <c r="AV469" s="10"/>
      <c r="AW469" s="10"/>
      <c r="AX469" s="10"/>
      <c r="AY469" s="10"/>
      <c r="AZ469" s="10"/>
      <c r="BA469" s="13"/>
      <c r="BB469" s="10"/>
      <c r="BC469" s="10"/>
    </row>
    <row r="470" spans="1:55" ht="15.75" customHeight="1">
      <c r="A470" s="10"/>
      <c r="B470" s="10"/>
      <c r="C470" s="10"/>
      <c r="D470" s="10"/>
      <c r="E470" s="13"/>
      <c r="F470" s="10"/>
      <c r="G470" s="10"/>
      <c r="H470" s="10"/>
      <c r="I470" s="10"/>
      <c r="J470" s="9"/>
      <c r="K470" s="10"/>
      <c r="L470" s="10"/>
      <c r="Z470" s="10"/>
      <c r="AA470" s="10"/>
      <c r="AB470" s="10"/>
      <c r="AC470" s="10"/>
      <c r="AD470" s="10"/>
      <c r="AE470" s="13"/>
      <c r="AF470" s="10"/>
      <c r="AG470" s="10"/>
      <c r="AV470" s="10"/>
      <c r="AW470" s="10"/>
      <c r="AX470" s="10"/>
      <c r="AY470" s="10"/>
      <c r="AZ470" s="10"/>
      <c r="BA470" s="13"/>
      <c r="BB470" s="10"/>
      <c r="BC470" s="10"/>
    </row>
    <row r="471" spans="1:55" ht="15.75" customHeight="1">
      <c r="A471" s="10"/>
      <c r="B471" s="10"/>
      <c r="C471" s="10"/>
      <c r="D471" s="10"/>
      <c r="E471" s="13"/>
      <c r="F471" s="10"/>
      <c r="G471" s="10"/>
      <c r="H471" s="10"/>
      <c r="I471" s="10"/>
      <c r="J471" s="9"/>
      <c r="K471" s="10"/>
      <c r="L471" s="10"/>
      <c r="Z471" s="10"/>
      <c r="AA471" s="10"/>
      <c r="AB471" s="10"/>
      <c r="AC471" s="10"/>
      <c r="AD471" s="10"/>
      <c r="AE471" s="13"/>
      <c r="AF471" s="10"/>
      <c r="AG471" s="10"/>
      <c r="AV471" s="10"/>
      <c r="AW471" s="10"/>
      <c r="AX471" s="10"/>
      <c r="AY471" s="10"/>
      <c r="AZ471" s="10"/>
      <c r="BA471" s="13"/>
      <c r="BB471" s="10"/>
      <c r="BC471" s="10"/>
    </row>
    <row r="472" spans="1:55" ht="15.75" customHeight="1">
      <c r="A472" s="10"/>
      <c r="B472" s="10"/>
      <c r="C472" s="10"/>
      <c r="D472" s="10"/>
      <c r="E472" s="13"/>
      <c r="F472" s="10"/>
      <c r="G472" s="10"/>
      <c r="H472" s="10"/>
      <c r="I472" s="10"/>
      <c r="J472" s="9"/>
      <c r="K472" s="10"/>
      <c r="L472" s="10"/>
      <c r="Z472" s="10"/>
      <c r="AA472" s="10"/>
      <c r="AB472" s="10"/>
      <c r="AC472" s="10"/>
      <c r="AD472" s="10"/>
      <c r="AE472" s="13"/>
      <c r="AF472" s="10"/>
      <c r="AG472" s="10"/>
      <c r="AV472" s="10"/>
      <c r="AW472" s="10"/>
      <c r="AX472" s="10"/>
      <c r="AY472" s="10"/>
      <c r="AZ472" s="10"/>
      <c r="BA472" s="13"/>
      <c r="BB472" s="10"/>
      <c r="BC472" s="10"/>
    </row>
    <row r="473" spans="1:55" ht="15.75" customHeight="1">
      <c r="A473" s="10"/>
      <c r="B473" s="10"/>
      <c r="C473" s="10"/>
      <c r="D473" s="10"/>
      <c r="E473" s="13"/>
      <c r="F473" s="10"/>
      <c r="G473" s="10"/>
      <c r="H473" s="10"/>
      <c r="I473" s="10"/>
      <c r="J473" s="9"/>
      <c r="K473" s="10"/>
      <c r="L473" s="10"/>
      <c r="Z473" s="10"/>
      <c r="AA473" s="10"/>
      <c r="AB473" s="10"/>
      <c r="AC473" s="10"/>
      <c r="AD473" s="10"/>
      <c r="AE473" s="13"/>
      <c r="AF473" s="10"/>
      <c r="AG473" s="10"/>
      <c r="AV473" s="10"/>
      <c r="AW473" s="10"/>
      <c r="AX473" s="10"/>
      <c r="AY473" s="10"/>
      <c r="AZ473" s="10"/>
      <c r="BA473" s="13"/>
      <c r="BB473" s="10"/>
      <c r="BC473" s="10"/>
    </row>
    <row r="474" spans="1:55" ht="15.75" customHeight="1">
      <c r="A474" s="10"/>
      <c r="B474" s="10"/>
      <c r="C474" s="10"/>
      <c r="D474" s="10"/>
      <c r="E474" s="13"/>
      <c r="F474" s="10"/>
      <c r="G474" s="10"/>
      <c r="H474" s="10"/>
      <c r="I474" s="10"/>
      <c r="J474" s="9"/>
      <c r="K474" s="10"/>
      <c r="L474" s="10"/>
      <c r="Z474" s="10"/>
      <c r="AA474" s="10"/>
      <c r="AB474" s="10"/>
      <c r="AC474" s="10"/>
      <c r="AD474" s="10"/>
      <c r="AE474" s="13"/>
      <c r="AF474" s="10"/>
      <c r="AG474" s="10"/>
      <c r="AV474" s="10"/>
      <c r="AW474" s="10"/>
      <c r="AX474" s="10"/>
      <c r="AY474" s="10"/>
      <c r="AZ474" s="10"/>
      <c r="BA474" s="13"/>
      <c r="BB474" s="10"/>
      <c r="BC474" s="10"/>
    </row>
    <row r="475" spans="1:55" ht="15.75" customHeight="1">
      <c r="A475" s="10"/>
      <c r="B475" s="10"/>
      <c r="C475" s="10"/>
      <c r="D475" s="10"/>
      <c r="E475" s="13"/>
      <c r="F475" s="10"/>
      <c r="G475" s="10"/>
      <c r="H475" s="10"/>
      <c r="I475" s="10"/>
      <c r="J475" s="9"/>
      <c r="K475" s="10"/>
      <c r="L475" s="10"/>
      <c r="Z475" s="10"/>
      <c r="AA475" s="10"/>
      <c r="AB475" s="10"/>
      <c r="AC475" s="10"/>
      <c r="AD475" s="10"/>
      <c r="AE475" s="13"/>
      <c r="AF475" s="10"/>
      <c r="AG475" s="10"/>
      <c r="AV475" s="10"/>
      <c r="AW475" s="10"/>
      <c r="AX475" s="10"/>
      <c r="AY475" s="10"/>
      <c r="AZ475" s="10"/>
      <c r="BA475" s="13"/>
      <c r="BB475" s="10"/>
      <c r="BC475" s="10"/>
    </row>
    <row r="476" spans="1:55" ht="15.75" customHeight="1">
      <c r="A476" s="10"/>
      <c r="B476" s="10"/>
      <c r="C476" s="10"/>
      <c r="D476" s="10"/>
      <c r="E476" s="13"/>
      <c r="F476" s="10"/>
      <c r="G476" s="10"/>
      <c r="H476" s="10"/>
      <c r="I476" s="10"/>
      <c r="J476" s="9"/>
      <c r="K476" s="10"/>
      <c r="L476" s="10"/>
      <c r="Z476" s="10"/>
      <c r="AA476" s="10"/>
      <c r="AB476" s="10"/>
      <c r="AC476" s="10"/>
      <c r="AD476" s="10"/>
      <c r="AE476" s="13"/>
      <c r="AF476" s="10"/>
      <c r="AG476" s="10"/>
      <c r="AV476" s="10"/>
      <c r="AW476" s="10"/>
      <c r="AX476" s="10"/>
      <c r="AY476" s="10"/>
      <c r="AZ476" s="10"/>
      <c r="BA476" s="13"/>
      <c r="BB476" s="10"/>
      <c r="BC476" s="10"/>
    </row>
    <row r="477" spans="1:55" ht="15.75" customHeight="1">
      <c r="A477" s="10"/>
      <c r="B477" s="10"/>
      <c r="C477" s="10"/>
      <c r="D477" s="10"/>
      <c r="E477" s="13"/>
      <c r="F477" s="10"/>
      <c r="G477" s="10"/>
      <c r="H477" s="10"/>
      <c r="I477" s="10"/>
      <c r="J477" s="9"/>
      <c r="K477" s="10"/>
      <c r="L477" s="10"/>
      <c r="Z477" s="10"/>
      <c r="AA477" s="10"/>
      <c r="AB477" s="10"/>
      <c r="AC477" s="10"/>
      <c r="AD477" s="10"/>
      <c r="AE477" s="13"/>
      <c r="AF477" s="10"/>
      <c r="AG477" s="10"/>
      <c r="AV477" s="10"/>
      <c r="AW477" s="10"/>
      <c r="AX477" s="10"/>
      <c r="AY477" s="10"/>
      <c r="AZ477" s="10"/>
      <c r="BA477" s="13"/>
      <c r="BB477" s="10"/>
      <c r="BC477" s="10"/>
    </row>
    <row r="478" spans="1:55" ht="15.75" customHeight="1">
      <c r="A478" s="10"/>
      <c r="B478" s="10"/>
      <c r="C478" s="10"/>
      <c r="D478" s="10"/>
      <c r="E478" s="13"/>
      <c r="F478" s="10"/>
      <c r="G478" s="10"/>
      <c r="H478" s="10"/>
      <c r="I478" s="10"/>
      <c r="J478" s="9"/>
      <c r="K478" s="10"/>
      <c r="L478" s="10"/>
      <c r="Z478" s="10"/>
      <c r="AA478" s="10"/>
      <c r="AB478" s="10"/>
      <c r="AC478" s="10"/>
      <c r="AD478" s="10"/>
      <c r="AE478" s="13"/>
      <c r="AF478" s="10"/>
      <c r="AG478" s="10"/>
      <c r="AV478" s="10"/>
      <c r="AW478" s="10"/>
      <c r="AX478" s="10"/>
      <c r="AY478" s="10"/>
      <c r="AZ478" s="10"/>
      <c r="BA478" s="13"/>
      <c r="BB478" s="10"/>
      <c r="BC478" s="10"/>
    </row>
    <row r="479" spans="1:55" ht="15.75" customHeight="1">
      <c r="A479" s="10"/>
      <c r="B479" s="10"/>
      <c r="C479" s="10"/>
      <c r="D479" s="10"/>
      <c r="E479" s="13"/>
      <c r="F479" s="10"/>
      <c r="G479" s="10"/>
      <c r="H479" s="10"/>
      <c r="I479" s="10"/>
      <c r="J479" s="9"/>
      <c r="K479" s="10"/>
      <c r="L479" s="10"/>
      <c r="Z479" s="10"/>
      <c r="AA479" s="10"/>
      <c r="AB479" s="10"/>
      <c r="AC479" s="10"/>
      <c r="AD479" s="10"/>
      <c r="AE479" s="13"/>
      <c r="AF479" s="10"/>
      <c r="AG479" s="10"/>
      <c r="AV479" s="10"/>
      <c r="AW479" s="10"/>
      <c r="AX479" s="10"/>
      <c r="AY479" s="10"/>
      <c r="AZ479" s="10"/>
      <c r="BA479" s="13"/>
      <c r="BB479" s="10"/>
      <c r="BC479" s="10"/>
    </row>
    <row r="480" spans="1:55" ht="15.75" customHeight="1">
      <c r="A480" s="10"/>
      <c r="B480" s="10"/>
      <c r="C480" s="10"/>
      <c r="D480" s="10"/>
      <c r="E480" s="13"/>
      <c r="F480" s="10"/>
      <c r="G480" s="10"/>
      <c r="H480" s="10"/>
      <c r="I480" s="10"/>
      <c r="J480" s="9"/>
      <c r="K480" s="10"/>
      <c r="L480" s="10"/>
      <c r="Z480" s="10"/>
      <c r="AA480" s="10"/>
      <c r="AB480" s="10"/>
      <c r="AC480" s="10"/>
      <c r="AD480" s="10"/>
      <c r="AE480" s="13"/>
      <c r="AF480" s="10"/>
      <c r="AG480" s="10"/>
      <c r="AV480" s="10"/>
      <c r="AW480" s="10"/>
      <c r="AX480" s="10"/>
      <c r="AY480" s="10"/>
      <c r="AZ480" s="10"/>
      <c r="BA480" s="13"/>
      <c r="BB480" s="10"/>
      <c r="BC480" s="10"/>
    </row>
    <row r="481" spans="1:55" ht="15.75" customHeight="1">
      <c r="A481" s="10"/>
      <c r="B481" s="10"/>
      <c r="C481" s="10"/>
      <c r="D481" s="10"/>
      <c r="E481" s="13"/>
      <c r="F481" s="10"/>
      <c r="G481" s="10"/>
      <c r="H481" s="10"/>
      <c r="I481" s="10"/>
      <c r="J481" s="9"/>
      <c r="K481" s="10"/>
      <c r="L481" s="10"/>
      <c r="Z481" s="10"/>
      <c r="AA481" s="10"/>
      <c r="AB481" s="10"/>
      <c r="AC481" s="10"/>
      <c r="AD481" s="10"/>
      <c r="AE481" s="13"/>
      <c r="AF481" s="10"/>
      <c r="AG481" s="10"/>
      <c r="AV481" s="10"/>
      <c r="AW481" s="10"/>
      <c r="AX481" s="10"/>
      <c r="AY481" s="10"/>
      <c r="AZ481" s="10"/>
      <c r="BA481" s="13"/>
      <c r="BB481" s="10"/>
      <c r="BC481" s="10"/>
    </row>
    <row r="482" spans="1:55" ht="15.75" customHeight="1">
      <c r="A482" s="10"/>
      <c r="B482" s="10"/>
      <c r="C482" s="10"/>
      <c r="D482" s="10"/>
      <c r="E482" s="13"/>
      <c r="F482" s="10"/>
      <c r="G482" s="10"/>
      <c r="H482" s="10"/>
      <c r="I482" s="10"/>
      <c r="J482" s="9"/>
      <c r="K482" s="10"/>
      <c r="L482" s="10"/>
      <c r="Z482" s="10"/>
      <c r="AA482" s="10"/>
      <c r="AB482" s="10"/>
      <c r="AC482" s="10"/>
      <c r="AD482" s="10"/>
      <c r="AE482" s="13"/>
      <c r="AF482" s="10"/>
      <c r="AG482" s="10"/>
      <c r="AV482" s="10"/>
      <c r="AW482" s="10"/>
      <c r="AX482" s="10"/>
      <c r="AY482" s="10"/>
      <c r="AZ482" s="10"/>
      <c r="BA482" s="13"/>
      <c r="BB482" s="10"/>
      <c r="BC482" s="10"/>
    </row>
    <row r="483" spans="1:55" ht="15.75" customHeight="1">
      <c r="A483" s="10"/>
      <c r="B483" s="10"/>
      <c r="C483" s="10"/>
      <c r="D483" s="10"/>
      <c r="E483" s="13"/>
      <c r="F483" s="10"/>
      <c r="G483" s="10"/>
      <c r="H483" s="10"/>
      <c r="I483" s="10"/>
      <c r="J483" s="9"/>
      <c r="K483" s="10"/>
      <c r="L483" s="10"/>
      <c r="Z483" s="10"/>
      <c r="AA483" s="10"/>
      <c r="AB483" s="10"/>
      <c r="AC483" s="10"/>
      <c r="AD483" s="10"/>
      <c r="AE483" s="13"/>
      <c r="AF483" s="10"/>
      <c r="AG483" s="10"/>
      <c r="AV483" s="10"/>
      <c r="AW483" s="10"/>
      <c r="AX483" s="10"/>
      <c r="AY483" s="10"/>
      <c r="AZ483" s="10"/>
      <c r="BA483" s="13"/>
      <c r="BB483" s="10"/>
      <c r="BC483" s="10"/>
    </row>
    <row r="484" spans="1:55" ht="15.75" customHeight="1">
      <c r="A484" s="10"/>
      <c r="B484" s="10"/>
      <c r="C484" s="10"/>
      <c r="D484" s="10"/>
      <c r="E484" s="13"/>
      <c r="F484" s="10"/>
      <c r="G484" s="10"/>
      <c r="H484" s="10"/>
      <c r="I484" s="10"/>
      <c r="J484" s="9"/>
      <c r="K484" s="10"/>
      <c r="L484" s="10"/>
      <c r="Z484" s="10"/>
      <c r="AA484" s="10"/>
      <c r="AB484" s="10"/>
      <c r="AC484" s="10"/>
      <c r="AD484" s="10"/>
      <c r="AE484" s="13"/>
      <c r="AF484" s="10"/>
      <c r="AG484" s="10"/>
      <c r="AV484" s="10"/>
      <c r="AW484" s="10"/>
      <c r="AX484" s="10"/>
      <c r="AY484" s="10"/>
      <c r="AZ484" s="10"/>
      <c r="BA484" s="13"/>
      <c r="BB484" s="10"/>
      <c r="BC484" s="10"/>
    </row>
    <row r="485" spans="1:55" ht="15.75" customHeight="1">
      <c r="A485" s="10"/>
      <c r="B485" s="10"/>
      <c r="C485" s="10"/>
      <c r="D485" s="10"/>
      <c r="E485" s="13"/>
      <c r="F485" s="10"/>
      <c r="G485" s="10"/>
      <c r="H485" s="10"/>
      <c r="I485" s="10"/>
      <c r="J485" s="9"/>
      <c r="K485" s="10"/>
      <c r="L485" s="10"/>
      <c r="Z485" s="10"/>
      <c r="AA485" s="10"/>
      <c r="AB485" s="10"/>
      <c r="AC485" s="10"/>
      <c r="AD485" s="10"/>
      <c r="AE485" s="13"/>
      <c r="AF485" s="10"/>
      <c r="AG485" s="10"/>
      <c r="AV485" s="10"/>
      <c r="AW485" s="10"/>
      <c r="AX485" s="10"/>
      <c r="AY485" s="10"/>
      <c r="AZ485" s="10"/>
      <c r="BA485" s="13"/>
      <c r="BB485" s="10"/>
      <c r="BC485" s="10"/>
    </row>
    <row r="486" spans="1:55" ht="15.75" customHeight="1">
      <c r="A486" s="10"/>
      <c r="B486" s="10"/>
      <c r="C486" s="10"/>
      <c r="D486" s="10"/>
      <c r="E486" s="13"/>
      <c r="F486" s="10"/>
      <c r="G486" s="10"/>
      <c r="H486" s="10"/>
      <c r="I486" s="10"/>
      <c r="J486" s="9"/>
      <c r="K486" s="10"/>
      <c r="L486" s="10"/>
      <c r="Z486" s="10"/>
      <c r="AA486" s="10"/>
      <c r="AB486" s="10"/>
      <c r="AC486" s="10"/>
      <c r="AD486" s="10"/>
      <c r="AE486" s="13"/>
      <c r="AF486" s="10"/>
      <c r="AG486" s="10"/>
      <c r="AV486" s="10"/>
      <c r="AW486" s="10"/>
      <c r="AX486" s="10"/>
      <c r="AY486" s="10"/>
      <c r="AZ486" s="10"/>
      <c r="BA486" s="13"/>
      <c r="BB486" s="10"/>
      <c r="BC486" s="10"/>
    </row>
    <row r="487" spans="1:55" ht="15.75" customHeight="1">
      <c r="A487" s="10"/>
      <c r="B487" s="10"/>
      <c r="C487" s="10"/>
      <c r="D487" s="10"/>
      <c r="E487" s="13"/>
      <c r="F487" s="10"/>
      <c r="G487" s="10"/>
      <c r="H487" s="10"/>
      <c r="I487" s="10"/>
      <c r="J487" s="9"/>
      <c r="K487" s="10"/>
      <c r="L487" s="10"/>
      <c r="Z487" s="10"/>
      <c r="AA487" s="10"/>
      <c r="AB487" s="10"/>
      <c r="AC487" s="10"/>
      <c r="AD487" s="10"/>
      <c r="AE487" s="13"/>
      <c r="AF487" s="10"/>
      <c r="AG487" s="10"/>
      <c r="AV487" s="10"/>
      <c r="AW487" s="10"/>
      <c r="AX487" s="10"/>
      <c r="AY487" s="10"/>
      <c r="AZ487" s="10"/>
      <c r="BA487" s="13"/>
      <c r="BB487" s="10"/>
      <c r="BC487" s="10"/>
    </row>
    <row r="488" spans="1:55" ht="15.75" customHeight="1">
      <c r="A488" s="10"/>
      <c r="B488" s="10"/>
      <c r="C488" s="10"/>
      <c r="D488" s="10"/>
      <c r="E488" s="13"/>
      <c r="F488" s="10"/>
      <c r="G488" s="10"/>
      <c r="H488" s="10"/>
      <c r="I488" s="10"/>
      <c r="J488" s="9"/>
      <c r="K488" s="10"/>
      <c r="L488" s="10"/>
      <c r="Z488" s="10"/>
      <c r="AA488" s="10"/>
      <c r="AB488" s="10"/>
      <c r="AC488" s="10"/>
      <c r="AD488" s="10"/>
      <c r="AE488" s="13"/>
      <c r="AF488" s="10"/>
      <c r="AG488" s="10"/>
      <c r="AV488" s="10"/>
      <c r="AW488" s="10"/>
      <c r="AX488" s="10"/>
      <c r="AY488" s="10"/>
      <c r="AZ488" s="10"/>
      <c r="BA488" s="13"/>
      <c r="BB488" s="10"/>
      <c r="BC488" s="10"/>
    </row>
    <row r="489" spans="1:55" ht="15.75" customHeight="1">
      <c r="A489" s="10"/>
      <c r="B489" s="10"/>
      <c r="C489" s="10"/>
      <c r="D489" s="10"/>
      <c r="E489" s="13"/>
      <c r="F489" s="10"/>
      <c r="G489" s="10"/>
      <c r="H489" s="10"/>
      <c r="I489" s="10"/>
      <c r="J489" s="9"/>
      <c r="K489" s="10"/>
      <c r="L489" s="10"/>
      <c r="Z489" s="10"/>
      <c r="AA489" s="10"/>
      <c r="AB489" s="10"/>
      <c r="AC489" s="10"/>
      <c r="AD489" s="10"/>
      <c r="AE489" s="13"/>
      <c r="AF489" s="10"/>
      <c r="AG489" s="10"/>
      <c r="AV489" s="10"/>
      <c r="AW489" s="10"/>
      <c r="AX489" s="10"/>
      <c r="AY489" s="10"/>
      <c r="AZ489" s="10"/>
      <c r="BA489" s="13"/>
      <c r="BB489" s="10"/>
      <c r="BC489" s="10"/>
    </row>
    <row r="490" spans="1:55" ht="15.75" customHeight="1">
      <c r="A490" s="10"/>
      <c r="B490" s="10"/>
      <c r="C490" s="10"/>
      <c r="D490" s="10"/>
      <c r="E490" s="13"/>
      <c r="F490" s="10"/>
      <c r="G490" s="10"/>
      <c r="H490" s="10"/>
      <c r="I490" s="10"/>
      <c r="J490" s="9"/>
      <c r="K490" s="10"/>
      <c r="L490" s="10"/>
      <c r="Z490" s="10"/>
      <c r="AA490" s="10"/>
      <c r="AB490" s="10"/>
      <c r="AC490" s="10"/>
      <c r="AD490" s="10"/>
      <c r="AE490" s="13"/>
      <c r="AF490" s="10"/>
      <c r="AG490" s="10"/>
      <c r="AV490" s="10"/>
      <c r="AW490" s="10"/>
      <c r="AX490" s="10"/>
      <c r="AY490" s="10"/>
      <c r="AZ490" s="10"/>
      <c r="BA490" s="13"/>
      <c r="BB490" s="10"/>
      <c r="BC490" s="10"/>
    </row>
    <row r="491" spans="1:55" ht="15.75" customHeight="1">
      <c r="A491" s="10"/>
      <c r="B491" s="10"/>
      <c r="C491" s="10"/>
      <c r="D491" s="10"/>
      <c r="E491" s="13"/>
      <c r="F491" s="10"/>
      <c r="G491" s="10"/>
      <c r="H491" s="10"/>
      <c r="I491" s="10"/>
      <c r="J491" s="9"/>
      <c r="K491" s="10"/>
      <c r="L491" s="10"/>
      <c r="Z491" s="10"/>
      <c r="AA491" s="10"/>
      <c r="AB491" s="10"/>
      <c r="AC491" s="10"/>
      <c r="AD491" s="10"/>
      <c r="AE491" s="13"/>
      <c r="AF491" s="10"/>
      <c r="AG491" s="10"/>
      <c r="AV491" s="10"/>
      <c r="AW491" s="10"/>
      <c r="AX491" s="10"/>
      <c r="AY491" s="10"/>
      <c r="AZ491" s="10"/>
      <c r="BA491" s="13"/>
      <c r="BB491" s="10"/>
      <c r="BC491" s="10"/>
    </row>
    <row r="492" spans="1:55" ht="15.75" customHeight="1">
      <c r="A492" s="10"/>
      <c r="B492" s="10"/>
      <c r="C492" s="10"/>
      <c r="D492" s="10"/>
      <c r="E492" s="13"/>
      <c r="F492" s="10"/>
      <c r="G492" s="10"/>
      <c r="H492" s="10"/>
      <c r="I492" s="10"/>
      <c r="J492" s="9"/>
      <c r="K492" s="10"/>
      <c r="L492" s="10"/>
      <c r="Z492" s="10"/>
      <c r="AA492" s="10"/>
      <c r="AB492" s="10"/>
      <c r="AC492" s="10"/>
      <c r="AD492" s="10"/>
      <c r="AE492" s="13"/>
      <c r="AF492" s="10"/>
      <c r="AG492" s="10"/>
      <c r="AV492" s="10"/>
      <c r="AW492" s="10"/>
      <c r="AX492" s="10"/>
      <c r="AY492" s="10"/>
      <c r="AZ492" s="10"/>
      <c r="BA492" s="13"/>
      <c r="BB492" s="10"/>
      <c r="BC492" s="10"/>
    </row>
    <row r="493" spans="1:55" ht="15.75" customHeight="1">
      <c r="A493" s="10"/>
      <c r="B493" s="10"/>
      <c r="C493" s="10"/>
      <c r="D493" s="10"/>
      <c r="E493" s="13"/>
      <c r="F493" s="10"/>
      <c r="G493" s="10"/>
      <c r="H493" s="10"/>
      <c r="I493" s="10"/>
      <c r="J493" s="9"/>
      <c r="K493" s="10"/>
      <c r="L493" s="10"/>
      <c r="Z493" s="10"/>
      <c r="AA493" s="10"/>
      <c r="AB493" s="10"/>
      <c r="AC493" s="10"/>
      <c r="AD493" s="10"/>
      <c r="AE493" s="13"/>
      <c r="AF493" s="10"/>
      <c r="AG493" s="10"/>
      <c r="AV493" s="10"/>
      <c r="AW493" s="10"/>
      <c r="AX493" s="10"/>
      <c r="AY493" s="10"/>
      <c r="AZ493" s="10"/>
      <c r="BA493" s="13"/>
      <c r="BB493" s="10"/>
      <c r="BC493" s="10"/>
    </row>
    <row r="494" spans="1:55" ht="15.75" customHeight="1">
      <c r="A494" s="10"/>
      <c r="B494" s="10"/>
      <c r="C494" s="10"/>
      <c r="D494" s="10"/>
      <c r="E494" s="13"/>
      <c r="F494" s="10"/>
      <c r="G494" s="10"/>
      <c r="H494" s="10"/>
      <c r="I494" s="10"/>
      <c r="J494" s="9"/>
      <c r="K494" s="10"/>
      <c r="L494" s="10"/>
      <c r="Z494" s="10"/>
      <c r="AA494" s="10"/>
      <c r="AB494" s="10"/>
      <c r="AC494" s="10"/>
      <c r="AD494" s="10"/>
      <c r="AE494" s="13"/>
      <c r="AF494" s="10"/>
      <c r="AG494" s="10"/>
      <c r="AV494" s="10"/>
      <c r="AW494" s="10"/>
      <c r="AX494" s="10"/>
      <c r="AY494" s="10"/>
      <c r="AZ494" s="10"/>
      <c r="BA494" s="13"/>
      <c r="BB494" s="10"/>
      <c r="BC494" s="10"/>
    </row>
    <row r="495" spans="1:55" ht="15.75" customHeight="1">
      <c r="A495" s="10"/>
      <c r="B495" s="10"/>
      <c r="C495" s="10"/>
      <c r="D495" s="10"/>
      <c r="E495" s="13"/>
      <c r="F495" s="10"/>
      <c r="G495" s="10"/>
      <c r="H495" s="10"/>
      <c r="I495" s="10"/>
      <c r="J495" s="9"/>
      <c r="K495" s="10"/>
      <c r="L495" s="10"/>
      <c r="Z495" s="10"/>
      <c r="AA495" s="10"/>
      <c r="AB495" s="10"/>
      <c r="AC495" s="10"/>
      <c r="AD495" s="10"/>
      <c r="AE495" s="13"/>
      <c r="AF495" s="10"/>
      <c r="AG495" s="10"/>
      <c r="AV495" s="10"/>
      <c r="AW495" s="10"/>
      <c r="AX495" s="10"/>
      <c r="AY495" s="10"/>
      <c r="AZ495" s="10"/>
      <c r="BA495" s="13"/>
      <c r="BB495" s="10"/>
      <c r="BC495" s="10"/>
    </row>
    <row r="496" spans="1:55" ht="15.75" customHeight="1">
      <c r="A496" s="10"/>
      <c r="B496" s="10"/>
      <c r="C496" s="10"/>
      <c r="D496" s="10"/>
      <c r="E496" s="13"/>
      <c r="F496" s="10"/>
      <c r="G496" s="10"/>
      <c r="H496" s="10"/>
      <c r="I496" s="10"/>
      <c r="J496" s="9"/>
      <c r="K496" s="10"/>
      <c r="L496" s="10"/>
      <c r="Z496" s="10"/>
      <c r="AA496" s="10"/>
      <c r="AB496" s="10"/>
      <c r="AC496" s="10"/>
      <c r="AD496" s="10"/>
      <c r="AE496" s="13"/>
      <c r="AF496" s="10"/>
      <c r="AG496" s="10"/>
      <c r="AV496" s="10"/>
      <c r="AW496" s="10"/>
      <c r="AX496" s="10"/>
      <c r="AY496" s="10"/>
      <c r="AZ496" s="10"/>
      <c r="BA496" s="13"/>
      <c r="BB496" s="10"/>
      <c r="BC496" s="10"/>
    </row>
    <row r="497" spans="1:55" ht="15.75" customHeight="1">
      <c r="A497" s="10"/>
      <c r="B497" s="10"/>
      <c r="C497" s="10"/>
      <c r="D497" s="10"/>
      <c r="E497" s="13"/>
      <c r="F497" s="10"/>
      <c r="G497" s="10"/>
      <c r="H497" s="10"/>
      <c r="I497" s="10"/>
      <c r="J497" s="9"/>
      <c r="K497" s="10"/>
      <c r="L497" s="10"/>
      <c r="Z497" s="10"/>
      <c r="AA497" s="10"/>
      <c r="AB497" s="10"/>
      <c r="AC497" s="10"/>
      <c r="AD497" s="10"/>
      <c r="AE497" s="13"/>
      <c r="AF497" s="10"/>
      <c r="AG497" s="10"/>
      <c r="AV497" s="10"/>
      <c r="AW497" s="10"/>
      <c r="AX497" s="10"/>
      <c r="AY497" s="10"/>
      <c r="AZ497" s="10"/>
      <c r="BA497" s="13"/>
      <c r="BB497" s="10"/>
      <c r="BC497" s="10"/>
    </row>
    <row r="498" spans="1:55" ht="15.75" customHeight="1">
      <c r="A498" s="10"/>
      <c r="B498" s="10"/>
      <c r="C498" s="10"/>
      <c r="D498" s="10"/>
      <c r="E498" s="13"/>
      <c r="F498" s="10"/>
      <c r="G498" s="10"/>
      <c r="H498" s="10"/>
      <c r="I498" s="10"/>
      <c r="J498" s="9"/>
      <c r="K498" s="10"/>
      <c r="L498" s="10"/>
      <c r="Z498" s="10"/>
      <c r="AA498" s="10"/>
      <c r="AB498" s="10"/>
      <c r="AC498" s="10"/>
      <c r="AD498" s="10"/>
      <c r="AE498" s="13"/>
      <c r="AF498" s="10"/>
      <c r="AG498" s="10"/>
      <c r="AV498" s="10"/>
      <c r="AW498" s="10"/>
      <c r="AX498" s="10"/>
      <c r="AY498" s="10"/>
      <c r="AZ498" s="10"/>
      <c r="BA498" s="13"/>
      <c r="BB498" s="10"/>
      <c r="BC498" s="10"/>
    </row>
    <row r="499" spans="1:55" ht="15.75" customHeight="1">
      <c r="A499" s="10"/>
      <c r="B499" s="10"/>
      <c r="C499" s="10"/>
      <c r="D499" s="10"/>
      <c r="E499" s="13"/>
      <c r="F499" s="10"/>
      <c r="G499" s="10"/>
      <c r="H499" s="10"/>
      <c r="I499" s="10"/>
      <c r="J499" s="9"/>
      <c r="K499" s="10"/>
      <c r="L499" s="10"/>
      <c r="Z499" s="10"/>
      <c r="AA499" s="10"/>
      <c r="AB499" s="10"/>
      <c r="AC499" s="10"/>
      <c r="AD499" s="10"/>
      <c r="AE499" s="13"/>
      <c r="AF499" s="10"/>
      <c r="AG499" s="10"/>
      <c r="AV499" s="10"/>
      <c r="AW499" s="10"/>
      <c r="AX499" s="10"/>
      <c r="AY499" s="10"/>
      <c r="AZ499" s="10"/>
      <c r="BA499" s="13"/>
      <c r="BB499" s="10"/>
      <c r="BC499" s="10"/>
    </row>
    <row r="500" spans="1:55" ht="15.75" customHeight="1">
      <c r="A500" s="10"/>
      <c r="B500" s="10"/>
      <c r="C500" s="10"/>
      <c r="D500" s="10"/>
      <c r="E500" s="13"/>
      <c r="F500" s="10"/>
      <c r="G500" s="10"/>
      <c r="H500" s="10"/>
      <c r="I500" s="10"/>
      <c r="J500" s="9"/>
      <c r="K500" s="10"/>
      <c r="L500" s="10"/>
      <c r="Z500" s="10"/>
      <c r="AA500" s="10"/>
      <c r="AB500" s="10"/>
      <c r="AC500" s="10"/>
      <c r="AD500" s="10"/>
      <c r="AE500" s="13"/>
      <c r="AF500" s="10"/>
      <c r="AG500" s="10"/>
      <c r="AV500" s="10"/>
      <c r="AW500" s="10"/>
      <c r="AX500" s="10"/>
      <c r="AY500" s="10"/>
      <c r="AZ500" s="10"/>
      <c r="BA500" s="13"/>
      <c r="BB500" s="10"/>
      <c r="BC500" s="10"/>
    </row>
    <row r="501" spans="1:55" ht="15.75" customHeight="1">
      <c r="A501" s="10"/>
      <c r="B501" s="10"/>
      <c r="C501" s="10"/>
      <c r="D501" s="10"/>
      <c r="E501" s="13"/>
      <c r="F501" s="10"/>
      <c r="G501" s="10"/>
      <c r="H501" s="10"/>
      <c r="I501" s="10"/>
      <c r="J501" s="9"/>
      <c r="K501" s="10"/>
      <c r="L501" s="10"/>
      <c r="Z501" s="10"/>
      <c r="AA501" s="10"/>
      <c r="AB501" s="10"/>
      <c r="AC501" s="10"/>
      <c r="AD501" s="10"/>
      <c r="AE501" s="13"/>
      <c r="AF501" s="10"/>
      <c r="AG501" s="10"/>
      <c r="AV501" s="10"/>
      <c r="AW501" s="10"/>
      <c r="AX501" s="10"/>
      <c r="AY501" s="10"/>
      <c r="AZ501" s="10"/>
      <c r="BA501" s="13"/>
      <c r="BB501" s="10"/>
      <c r="BC501" s="10"/>
    </row>
    <row r="502" spans="1:55" ht="15.75" customHeight="1">
      <c r="A502" s="10"/>
      <c r="B502" s="10"/>
      <c r="C502" s="10"/>
      <c r="D502" s="10"/>
      <c r="E502" s="13"/>
      <c r="F502" s="10"/>
      <c r="G502" s="10"/>
      <c r="H502" s="10"/>
      <c r="I502" s="10"/>
      <c r="J502" s="9"/>
      <c r="K502" s="10"/>
      <c r="L502" s="10"/>
      <c r="Z502" s="10"/>
      <c r="AA502" s="10"/>
      <c r="AB502" s="10"/>
      <c r="AC502" s="10"/>
      <c r="AD502" s="10"/>
      <c r="AE502" s="13"/>
      <c r="AF502" s="10"/>
      <c r="AG502" s="10"/>
      <c r="AV502" s="10"/>
      <c r="AW502" s="10"/>
      <c r="AX502" s="10"/>
      <c r="AY502" s="10"/>
      <c r="AZ502" s="10"/>
      <c r="BA502" s="13"/>
      <c r="BB502" s="10"/>
      <c r="BC502" s="10"/>
    </row>
    <row r="503" spans="1:55" ht="15.75" customHeight="1">
      <c r="A503" s="10"/>
      <c r="B503" s="10"/>
      <c r="C503" s="10"/>
      <c r="D503" s="10"/>
      <c r="E503" s="13"/>
      <c r="F503" s="10"/>
      <c r="G503" s="10"/>
      <c r="H503" s="10"/>
      <c r="I503" s="10"/>
      <c r="J503" s="9"/>
      <c r="K503" s="10"/>
      <c r="L503" s="10"/>
      <c r="Z503" s="10"/>
      <c r="AA503" s="10"/>
      <c r="AB503" s="10"/>
      <c r="AC503" s="10"/>
      <c r="AD503" s="10"/>
      <c r="AE503" s="13"/>
      <c r="AF503" s="10"/>
      <c r="AG503" s="10"/>
      <c r="AV503" s="10"/>
      <c r="AW503" s="10"/>
      <c r="AX503" s="10"/>
      <c r="AY503" s="10"/>
      <c r="AZ503" s="10"/>
      <c r="BA503" s="13"/>
      <c r="BB503" s="10"/>
      <c r="BC503" s="10"/>
    </row>
    <row r="504" spans="1:55" ht="15.75" customHeight="1">
      <c r="A504" s="10"/>
      <c r="B504" s="10"/>
      <c r="C504" s="10"/>
      <c r="D504" s="10"/>
      <c r="E504" s="13"/>
      <c r="F504" s="10"/>
      <c r="G504" s="10"/>
      <c r="H504" s="10"/>
      <c r="I504" s="10"/>
      <c r="J504" s="9"/>
      <c r="K504" s="10"/>
      <c r="L504" s="10"/>
      <c r="Z504" s="10"/>
      <c r="AA504" s="10"/>
      <c r="AB504" s="10"/>
      <c r="AC504" s="10"/>
      <c r="AD504" s="10"/>
      <c r="AE504" s="13"/>
      <c r="AF504" s="10"/>
      <c r="AG504" s="10"/>
      <c r="AV504" s="10"/>
      <c r="AW504" s="10"/>
      <c r="AX504" s="10"/>
      <c r="AY504" s="10"/>
      <c r="AZ504" s="10"/>
      <c r="BA504" s="13"/>
      <c r="BB504" s="10"/>
      <c r="BC504" s="10"/>
    </row>
    <row r="505" spans="1:55" ht="15.75" customHeight="1">
      <c r="A505" s="10"/>
      <c r="B505" s="10"/>
      <c r="C505" s="10"/>
      <c r="D505" s="10"/>
      <c r="E505" s="13"/>
      <c r="F505" s="10"/>
      <c r="G505" s="10"/>
      <c r="H505" s="10"/>
      <c r="I505" s="10"/>
      <c r="J505" s="9"/>
      <c r="K505" s="10"/>
      <c r="L505" s="10"/>
      <c r="Z505" s="10"/>
      <c r="AA505" s="10"/>
      <c r="AB505" s="10"/>
      <c r="AC505" s="10"/>
      <c r="AD505" s="10"/>
      <c r="AE505" s="13"/>
      <c r="AF505" s="10"/>
      <c r="AG505" s="10"/>
      <c r="AV505" s="10"/>
      <c r="AW505" s="10"/>
      <c r="AX505" s="10"/>
      <c r="AY505" s="10"/>
      <c r="AZ505" s="10"/>
      <c r="BA505" s="13"/>
      <c r="BB505" s="10"/>
      <c r="BC505" s="10"/>
    </row>
    <row r="506" spans="1:55" ht="15.75" customHeight="1">
      <c r="A506" s="10"/>
      <c r="B506" s="10"/>
      <c r="C506" s="10"/>
      <c r="D506" s="10"/>
      <c r="E506" s="13"/>
      <c r="F506" s="10"/>
      <c r="G506" s="10"/>
      <c r="H506" s="10"/>
      <c r="I506" s="10"/>
      <c r="J506" s="9"/>
      <c r="K506" s="10"/>
      <c r="L506" s="10"/>
      <c r="Z506" s="10"/>
      <c r="AA506" s="10"/>
      <c r="AB506" s="10"/>
      <c r="AC506" s="10"/>
      <c r="AD506" s="10"/>
      <c r="AE506" s="13"/>
      <c r="AF506" s="10"/>
      <c r="AG506" s="10"/>
      <c r="AV506" s="10"/>
      <c r="AW506" s="10"/>
      <c r="AX506" s="10"/>
      <c r="AY506" s="10"/>
      <c r="AZ506" s="10"/>
      <c r="BA506" s="13"/>
      <c r="BB506" s="10"/>
      <c r="BC506" s="10"/>
    </row>
    <row r="507" spans="1:55" ht="15.75" customHeight="1">
      <c r="A507" s="10"/>
      <c r="B507" s="10"/>
      <c r="C507" s="10"/>
      <c r="D507" s="10"/>
      <c r="E507" s="13"/>
      <c r="F507" s="10"/>
      <c r="G507" s="10"/>
      <c r="H507" s="10"/>
      <c r="I507" s="10"/>
      <c r="J507" s="9"/>
      <c r="K507" s="10"/>
      <c r="L507" s="10"/>
      <c r="Z507" s="10"/>
      <c r="AA507" s="10"/>
      <c r="AB507" s="10"/>
      <c r="AC507" s="10"/>
      <c r="AD507" s="10"/>
      <c r="AE507" s="13"/>
      <c r="AF507" s="10"/>
      <c r="AG507" s="10"/>
      <c r="AV507" s="10"/>
      <c r="AW507" s="10"/>
      <c r="AX507" s="10"/>
      <c r="AY507" s="10"/>
      <c r="AZ507" s="10"/>
      <c r="BA507" s="13"/>
      <c r="BB507" s="10"/>
      <c r="BC507" s="10"/>
    </row>
    <row r="508" spans="1:55" ht="15.75" customHeight="1">
      <c r="A508" s="10"/>
      <c r="B508" s="10"/>
      <c r="C508" s="10"/>
      <c r="D508" s="10"/>
      <c r="E508" s="13"/>
      <c r="F508" s="10"/>
      <c r="G508" s="10"/>
      <c r="H508" s="10"/>
      <c r="I508" s="10"/>
      <c r="J508" s="9"/>
      <c r="K508" s="10"/>
      <c r="L508" s="10"/>
      <c r="Z508" s="10"/>
      <c r="AA508" s="10"/>
      <c r="AB508" s="10"/>
      <c r="AC508" s="10"/>
      <c r="AD508" s="10"/>
      <c r="AE508" s="13"/>
      <c r="AF508" s="10"/>
      <c r="AG508" s="10"/>
      <c r="AV508" s="10"/>
      <c r="AW508" s="10"/>
      <c r="AX508" s="10"/>
      <c r="AY508" s="10"/>
      <c r="AZ508" s="10"/>
      <c r="BA508" s="13"/>
      <c r="BB508" s="10"/>
      <c r="BC508" s="10"/>
    </row>
    <row r="509" spans="1:55" ht="15.75" customHeight="1">
      <c r="A509" s="10"/>
      <c r="B509" s="10"/>
      <c r="C509" s="10"/>
      <c r="D509" s="10"/>
      <c r="E509" s="13"/>
      <c r="F509" s="10"/>
      <c r="G509" s="10"/>
      <c r="H509" s="10"/>
      <c r="I509" s="10"/>
      <c r="J509" s="9"/>
      <c r="K509" s="10"/>
      <c r="L509" s="10"/>
      <c r="Z509" s="10"/>
      <c r="AA509" s="10"/>
      <c r="AB509" s="10"/>
      <c r="AC509" s="10"/>
      <c r="AD509" s="10"/>
      <c r="AE509" s="13"/>
      <c r="AF509" s="10"/>
      <c r="AG509" s="10"/>
      <c r="AV509" s="10"/>
      <c r="AW509" s="10"/>
      <c r="AX509" s="10"/>
      <c r="AY509" s="10"/>
      <c r="AZ509" s="10"/>
      <c r="BA509" s="13"/>
      <c r="BB509" s="10"/>
      <c r="BC509" s="10"/>
    </row>
    <row r="510" spans="1:55" ht="15.75" customHeight="1">
      <c r="A510" s="10"/>
      <c r="B510" s="10"/>
      <c r="C510" s="10"/>
      <c r="D510" s="10"/>
      <c r="E510" s="13"/>
      <c r="F510" s="10"/>
      <c r="G510" s="10"/>
      <c r="H510" s="10"/>
      <c r="I510" s="10"/>
      <c r="J510" s="9"/>
      <c r="K510" s="10"/>
      <c r="L510" s="10"/>
      <c r="Z510" s="10"/>
      <c r="AA510" s="10"/>
      <c r="AB510" s="10"/>
      <c r="AC510" s="10"/>
      <c r="AD510" s="10"/>
      <c r="AE510" s="13"/>
      <c r="AF510" s="10"/>
      <c r="AG510" s="10"/>
      <c r="AV510" s="10"/>
      <c r="AW510" s="10"/>
      <c r="AX510" s="10"/>
      <c r="AY510" s="10"/>
      <c r="AZ510" s="10"/>
      <c r="BA510" s="13"/>
      <c r="BB510" s="10"/>
      <c r="BC510" s="10"/>
    </row>
    <row r="511" spans="1:55" ht="15.75" customHeight="1">
      <c r="A511" s="10"/>
      <c r="B511" s="10"/>
      <c r="C511" s="10"/>
      <c r="D511" s="10"/>
      <c r="E511" s="13"/>
      <c r="F511" s="10"/>
      <c r="G511" s="10"/>
      <c r="H511" s="10"/>
      <c r="I511" s="10"/>
      <c r="J511" s="9"/>
      <c r="K511" s="10"/>
      <c r="L511" s="10"/>
      <c r="Z511" s="10"/>
      <c r="AA511" s="10"/>
      <c r="AB511" s="10"/>
      <c r="AC511" s="10"/>
      <c r="AD511" s="10"/>
      <c r="AE511" s="13"/>
      <c r="AF511" s="10"/>
      <c r="AG511" s="10"/>
      <c r="AV511" s="10"/>
      <c r="AW511" s="10"/>
      <c r="AX511" s="10"/>
      <c r="AY511" s="10"/>
      <c r="AZ511" s="10"/>
      <c r="BA511" s="13"/>
      <c r="BB511" s="10"/>
      <c r="BC511" s="10"/>
    </row>
    <row r="512" spans="1:55" ht="15.75" customHeight="1">
      <c r="A512" s="10"/>
      <c r="B512" s="10"/>
      <c r="C512" s="10"/>
      <c r="D512" s="10"/>
      <c r="E512" s="13"/>
      <c r="F512" s="10"/>
      <c r="G512" s="10"/>
      <c r="H512" s="10"/>
      <c r="I512" s="10"/>
      <c r="J512" s="9"/>
      <c r="K512" s="10"/>
      <c r="L512" s="10"/>
      <c r="Z512" s="10"/>
      <c r="AA512" s="10"/>
      <c r="AB512" s="10"/>
      <c r="AC512" s="10"/>
      <c r="AD512" s="10"/>
      <c r="AE512" s="13"/>
      <c r="AF512" s="10"/>
      <c r="AG512" s="10"/>
      <c r="AV512" s="10"/>
      <c r="AW512" s="10"/>
      <c r="AX512" s="10"/>
      <c r="AY512" s="10"/>
      <c r="AZ512" s="10"/>
      <c r="BA512" s="13"/>
      <c r="BB512" s="10"/>
      <c r="BC512" s="10"/>
    </row>
    <row r="513" spans="1:55" ht="15.75" customHeight="1">
      <c r="A513" s="10"/>
      <c r="B513" s="10"/>
      <c r="C513" s="10"/>
      <c r="D513" s="10"/>
      <c r="E513" s="13"/>
      <c r="F513" s="10"/>
      <c r="G513" s="10"/>
      <c r="H513" s="10"/>
      <c r="I513" s="10"/>
      <c r="J513" s="9"/>
      <c r="K513" s="10"/>
      <c r="L513" s="10"/>
      <c r="Z513" s="10"/>
      <c r="AA513" s="10"/>
      <c r="AB513" s="10"/>
      <c r="AC513" s="10"/>
      <c r="AD513" s="10"/>
      <c r="AE513" s="13"/>
      <c r="AF513" s="10"/>
      <c r="AG513" s="10"/>
      <c r="AV513" s="10"/>
      <c r="AW513" s="10"/>
      <c r="AX513" s="10"/>
      <c r="AY513" s="10"/>
      <c r="AZ513" s="10"/>
      <c r="BA513" s="13"/>
      <c r="BB513" s="10"/>
      <c r="BC513" s="10"/>
    </row>
    <row r="514" spans="1:55" ht="15.75" customHeight="1">
      <c r="A514" s="10"/>
      <c r="B514" s="10"/>
      <c r="C514" s="10"/>
      <c r="D514" s="10"/>
      <c r="E514" s="13"/>
      <c r="F514" s="10"/>
      <c r="G514" s="10"/>
      <c r="H514" s="10"/>
      <c r="I514" s="10"/>
      <c r="J514" s="9"/>
      <c r="K514" s="10"/>
      <c r="L514" s="10"/>
      <c r="Z514" s="10"/>
      <c r="AA514" s="10"/>
      <c r="AB514" s="10"/>
      <c r="AC514" s="10"/>
      <c r="AD514" s="10"/>
      <c r="AE514" s="13"/>
      <c r="AF514" s="10"/>
      <c r="AG514" s="10"/>
      <c r="AV514" s="10"/>
      <c r="AW514" s="10"/>
      <c r="AX514" s="10"/>
      <c r="AY514" s="10"/>
      <c r="AZ514" s="10"/>
      <c r="BA514" s="13"/>
      <c r="BB514" s="10"/>
      <c r="BC514" s="10"/>
    </row>
    <row r="515" spans="1:55" ht="15.75" customHeight="1">
      <c r="A515" s="10"/>
      <c r="B515" s="10"/>
      <c r="C515" s="10"/>
      <c r="D515" s="10"/>
      <c r="E515" s="13"/>
      <c r="F515" s="10"/>
      <c r="G515" s="10"/>
      <c r="H515" s="10"/>
      <c r="I515" s="10"/>
      <c r="J515" s="9"/>
      <c r="K515" s="10"/>
      <c r="L515" s="10"/>
      <c r="Z515" s="10"/>
      <c r="AA515" s="10"/>
      <c r="AB515" s="10"/>
      <c r="AC515" s="10"/>
      <c r="AD515" s="10"/>
      <c r="AE515" s="13"/>
      <c r="AF515" s="10"/>
      <c r="AG515" s="10"/>
      <c r="AV515" s="10"/>
      <c r="AW515" s="10"/>
      <c r="AX515" s="10"/>
      <c r="AY515" s="10"/>
      <c r="AZ515" s="10"/>
      <c r="BA515" s="13"/>
      <c r="BB515" s="10"/>
      <c r="BC515" s="10"/>
    </row>
    <row r="516" spans="1:55" ht="15.75" customHeight="1">
      <c r="A516" s="10"/>
      <c r="B516" s="10"/>
      <c r="C516" s="10"/>
      <c r="D516" s="10"/>
      <c r="E516" s="13"/>
      <c r="F516" s="10"/>
      <c r="G516" s="10"/>
      <c r="H516" s="10"/>
      <c r="I516" s="10"/>
      <c r="J516" s="9"/>
      <c r="K516" s="10"/>
      <c r="L516" s="10"/>
      <c r="Z516" s="10"/>
      <c r="AA516" s="10"/>
      <c r="AB516" s="10"/>
      <c r="AC516" s="10"/>
      <c r="AD516" s="10"/>
      <c r="AE516" s="13"/>
      <c r="AF516" s="10"/>
      <c r="AG516" s="10"/>
      <c r="AV516" s="10"/>
      <c r="AW516" s="10"/>
      <c r="AX516" s="10"/>
      <c r="AY516" s="10"/>
      <c r="AZ516" s="10"/>
      <c r="BA516" s="13"/>
      <c r="BB516" s="10"/>
      <c r="BC516" s="10"/>
    </row>
    <row r="517" spans="1:55" ht="15.75" customHeight="1">
      <c r="A517" s="10"/>
      <c r="B517" s="10"/>
      <c r="C517" s="10"/>
      <c r="D517" s="10"/>
      <c r="E517" s="13"/>
      <c r="F517" s="10"/>
      <c r="G517" s="10"/>
      <c r="H517" s="10"/>
      <c r="I517" s="10"/>
      <c r="J517" s="9"/>
      <c r="K517" s="10"/>
      <c r="L517" s="10"/>
      <c r="Z517" s="10"/>
      <c r="AA517" s="10"/>
      <c r="AB517" s="10"/>
      <c r="AC517" s="10"/>
      <c r="AD517" s="10"/>
      <c r="AE517" s="13"/>
      <c r="AF517" s="10"/>
      <c r="AG517" s="10"/>
      <c r="AV517" s="10"/>
      <c r="AW517" s="10"/>
      <c r="AX517" s="10"/>
      <c r="AY517" s="10"/>
      <c r="AZ517" s="10"/>
      <c r="BA517" s="13"/>
      <c r="BB517" s="10"/>
      <c r="BC517" s="10"/>
    </row>
    <row r="518" spans="1:55" ht="15.75" customHeight="1">
      <c r="A518" s="10"/>
      <c r="B518" s="10"/>
      <c r="C518" s="10"/>
      <c r="D518" s="10"/>
      <c r="E518" s="13"/>
      <c r="F518" s="10"/>
      <c r="G518" s="10"/>
      <c r="H518" s="10"/>
      <c r="I518" s="10"/>
      <c r="J518" s="9"/>
      <c r="K518" s="10"/>
      <c r="L518" s="10"/>
      <c r="Z518" s="10"/>
      <c r="AA518" s="10"/>
      <c r="AB518" s="10"/>
      <c r="AC518" s="10"/>
      <c r="AD518" s="10"/>
      <c r="AE518" s="13"/>
      <c r="AF518" s="10"/>
      <c r="AG518" s="10"/>
      <c r="AV518" s="10"/>
      <c r="AW518" s="10"/>
      <c r="AX518" s="10"/>
      <c r="AY518" s="10"/>
      <c r="AZ518" s="10"/>
      <c r="BA518" s="13"/>
      <c r="BB518" s="10"/>
      <c r="BC518" s="10"/>
    </row>
    <row r="519" spans="1:55" ht="15.75" customHeight="1">
      <c r="A519" s="10"/>
      <c r="B519" s="10"/>
      <c r="C519" s="10"/>
      <c r="D519" s="10"/>
      <c r="E519" s="13"/>
      <c r="F519" s="10"/>
      <c r="G519" s="10"/>
      <c r="H519" s="10"/>
      <c r="I519" s="10"/>
      <c r="J519" s="9"/>
      <c r="K519" s="10"/>
      <c r="L519" s="10"/>
      <c r="Z519" s="10"/>
      <c r="AA519" s="10"/>
      <c r="AB519" s="10"/>
      <c r="AC519" s="10"/>
      <c r="AD519" s="10"/>
      <c r="AE519" s="13"/>
      <c r="AF519" s="10"/>
      <c r="AG519" s="10"/>
      <c r="AV519" s="10"/>
      <c r="AW519" s="10"/>
      <c r="AX519" s="10"/>
      <c r="AY519" s="10"/>
      <c r="AZ519" s="10"/>
      <c r="BA519" s="13"/>
      <c r="BB519" s="10"/>
      <c r="BC519" s="10"/>
    </row>
    <row r="520" spans="1:55" ht="15.75" customHeight="1">
      <c r="A520" s="10"/>
      <c r="B520" s="10"/>
      <c r="C520" s="10"/>
      <c r="D520" s="10"/>
      <c r="E520" s="13"/>
      <c r="F520" s="10"/>
      <c r="G520" s="10"/>
      <c r="H520" s="10"/>
      <c r="I520" s="10"/>
      <c r="J520" s="9"/>
      <c r="K520" s="10"/>
      <c r="L520" s="10"/>
      <c r="Z520" s="10"/>
      <c r="AA520" s="10"/>
      <c r="AB520" s="10"/>
      <c r="AC520" s="10"/>
      <c r="AD520" s="10"/>
      <c r="AE520" s="13"/>
      <c r="AF520" s="10"/>
      <c r="AG520" s="10"/>
      <c r="AV520" s="10"/>
      <c r="AW520" s="10"/>
      <c r="AX520" s="10"/>
      <c r="AY520" s="10"/>
      <c r="AZ520" s="10"/>
      <c r="BA520" s="13"/>
      <c r="BB520" s="10"/>
      <c r="BC520" s="10"/>
    </row>
    <row r="521" spans="1:55" ht="15.75" customHeight="1">
      <c r="A521" s="10"/>
      <c r="B521" s="10"/>
      <c r="C521" s="10"/>
      <c r="D521" s="10"/>
      <c r="E521" s="13"/>
      <c r="F521" s="10"/>
      <c r="G521" s="10"/>
      <c r="H521" s="10"/>
      <c r="I521" s="10"/>
      <c r="J521" s="9"/>
      <c r="K521" s="10"/>
      <c r="L521" s="10"/>
      <c r="Z521" s="10"/>
      <c r="AA521" s="10"/>
      <c r="AB521" s="10"/>
      <c r="AC521" s="10"/>
      <c r="AD521" s="10"/>
      <c r="AE521" s="13"/>
      <c r="AF521" s="10"/>
      <c r="AG521" s="10"/>
      <c r="AV521" s="10"/>
      <c r="AW521" s="10"/>
      <c r="AX521" s="10"/>
      <c r="AY521" s="10"/>
      <c r="AZ521" s="10"/>
      <c r="BA521" s="13"/>
      <c r="BB521" s="10"/>
      <c r="BC521" s="10"/>
    </row>
    <row r="522" spans="1:55" ht="15.75" customHeight="1">
      <c r="A522" s="10"/>
      <c r="B522" s="10"/>
      <c r="C522" s="10"/>
      <c r="D522" s="10"/>
      <c r="E522" s="13"/>
      <c r="F522" s="10"/>
      <c r="G522" s="10"/>
      <c r="H522" s="10"/>
      <c r="I522" s="10"/>
      <c r="J522" s="9"/>
      <c r="K522" s="10"/>
      <c r="L522" s="10"/>
      <c r="Z522" s="10"/>
      <c r="AA522" s="10"/>
      <c r="AB522" s="10"/>
      <c r="AC522" s="10"/>
      <c r="AD522" s="10"/>
      <c r="AE522" s="13"/>
      <c r="AF522" s="10"/>
      <c r="AG522" s="10"/>
      <c r="AV522" s="10"/>
      <c r="AW522" s="10"/>
      <c r="AX522" s="10"/>
      <c r="AY522" s="10"/>
      <c r="AZ522" s="10"/>
      <c r="BA522" s="13"/>
      <c r="BB522" s="10"/>
      <c r="BC522" s="10"/>
    </row>
    <row r="523" spans="1:55" ht="15.75" customHeight="1">
      <c r="A523" s="10"/>
      <c r="B523" s="10"/>
      <c r="C523" s="10"/>
      <c r="D523" s="10"/>
      <c r="E523" s="13"/>
      <c r="F523" s="10"/>
      <c r="G523" s="10"/>
      <c r="H523" s="10"/>
      <c r="I523" s="10"/>
      <c r="J523" s="9"/>
      <c r="K523" s="10"/>
      <c r="L523" s="10"/>
      <c r="Z523" s="10"/>
      <c r="AA523" s="10"/>
      <c r="AB523" s="10"/>
      <c r="AC523" s="10"/>
      <c r="AD523" s="10"/>
      <c r="AE523" s="13"/>
      <c r="AF523" s="10"/>
      <c r="AG523" s="10"/>
      <c r="AV523" s="10"/>
      <c r="AW523" s="10"/>
      <c r="AX523" s="10"/>
      <c r="AY523" s="10"/>
      <c r="AZ523" s="10"/>
      <c r="BA523" s="13"/>
      <c r="BB523" s="10"/>
      <c r="BC523" s="10"/>
    </row>
    <row r="524" spans="1:55" ht="15.75" customHeight="1">
      <c r="A524" s="10"/>
      <c r="B524" s="10"/>
      <c r="C524" s="10"/>
      <c r="D524" s="10"/>
      <c r="E524" s="13"/>
      <c r="F524" s="10"/>
      <c r="G524" s="10"/>
      <c r="H524" s="10"/>
      <c r="I524" s="10"/>
      <c r="J524" s="9"/>
      <c r="K524" s="10"/>
      <c r="L524" s="10"/>
      <c r="Z524" s="10"/>
      <c r="AA524" s="10"/>
      <c r="AB524" s="10"/>
      <c r="AC524" s="10"/>
      <c r="AD524" s="10"/>
      <c r="AE524" s="13"/>
      <c r="AF524" s="10"/>
      <c r="AG524" s="10"/>
      <c r="AV524" s="10"/>
      <c r="AW524" s="10"/>
      <c r="AX524" s="10"/>
      <c r="AY524" s="10"/>
      <c r="AZ524" s="10"/>
      <c r="BA524" s="13"/>
      <c r="BB524" s="10"/>
      <c r="BC524" s="10"/>
    </row>
    <row r="525" spans="1:55" ht="15.75" customHeight="1">
      <c r="A525" s="10"/>
      <c r="B525" s="10"/>
      <c r="C525" s="10"/>
      <c r="D525" s="10"/>
      <c r="E525" s="13"/>
      <c r="F525" s="10"/>
      <c r="G525" s="10"/>
      <c r="H525" s="10"/>
      <c r="I525" s="10"/>
      <c r="J525" s="9"/>
      <c r="K525" s="10"/>
      <c r="L525" s="10"/>
      <c r="Z525" s="10"/>
      <c r="AA525" s="10"/>
      <c r="AB525" s="10"/>
      <c r="AC525" s="10"/>
      <c r="AD525" s="10"/>
      <c r="AE525" s="13"/>
      <c r="AF525" s="10"/>
      <c r="AG525" s="10"/>
      <c r="AV525" s="10"/>
      <c r="AW525" s="10"/>
      <c r="AX525" s="10"/>
      <c r="AY525" s="10"/>
      <c r="AZ525" s="10"/>
      <c r="BA525" s="13"/>
      <c r="BB525" s="10"/>
      <c r="BC525" s="10"/>
    </row>
    <row r="526" spans="1:55" ht="15.75" customHeight="1">
      <c r="A526" s="10"/>
      <c r="B526" s="10"/>
      <c r="C526" s="10"/>
      <c r="D526" s="10"/>
      <c r="E526" s="13"/>
      <c r="F526" s="10"/>
      <c r="G526" s="10"/>
      <c r="H526" s="10"/>
      <c r="I526" s="10"/>
      <c r="J526" s="9"/>
      <c r="K526" s="10"/>
      <c r="L526" s="10"/>
      <c r="Z526" s="10"/>
      <c r="AA526" s="10"/>
      <c r="AB526" s="10"/>
      <c r="AC526" s="10"/>
      <c r="AD526" s="10"/>
      <c r="AE526" s="13"/>
      <c r="AF526" s="10"/>
      <c r="AG526" s="10"/>
      <c r="AV526" s="10"/>
      <c r="AW526" s="10"/>
      <c r="AX526" s="10"/>
      <c r="AY526" s="10"/>
      <c r="AZ526" s="10"/>
      <c r="BA526" s="13"/>
      <c r="BB526" s="10"/>
      <c r="BC526" s="10"/>
    </row>
    <row r="527" spans="1:55" ht="15.75" customHeight="1">
      <c r="A527" s="10"/>
      <c r="B527" s="10"/>
      <c r="C527" s="10"/>
      <c r="D527" s="10"/>
      <c r="E527" s="13"/>
      <c r="F527" s="10"/>
      <c r="G527" s="10"/>
      <c r="H527" s="10"/>
      <c r="I527" s="10"/>
      <c r="J527" s="9"/>
      <c r="K527" s="10"/>
      <c r="L527" s="10"/>
      <c r="Z527" s="10"/>
      <c r="AA527" s="10"/>
      <c r="AB527" s="10"/>
      <c r="AC527" s="10"/>
      <c r="AD527" s="10"/>
      <c r="AE527" s="13"/>
      <c r="AF527" s="10"/>
      <c r="AG527" s="10"/>
      <c r="AV527" s="10"/>
      <c r="AW527" s="10"/>
      <c r="AX527" s="10"/>
      <c r="AY527" s="10"/>
      <c r="AZ527" s="10"/>
      <c r="BA527" s="13"/>
      <c r="BB527" s="10"/>
      <c r="BC527" s="10"/>
    </row>
    <row r="528" spans="1:55" ht="15.75" customHeight="1">
      <c r="A528" s="10"/>
      <c r="B528" s="10"/>
      <c r="C528" s="10"/>
      <c r="D528" s="10"/>
      <c r="E528" s="13"/>
      <c r="F528" s="10"/>
      <c r="G528" s="10"/>
      <c r="H528" s="10"/>
      <c r="I528" s="10"/>
      <c r="J528" s="9"/>
      <c r="K528" s="10"/>
      <c r="L528" s="10"/>
      <c r="Z528" s="10"/>
      <c r="AA528" s="10"/>
      <c r="AB528" s="10"/>
      <c r="AC528" s="10"/>
      <c r="AD528" s="10"/>
      <c r="AE528" s="13"/>
      <c r="AF528" s="10"/>
      <c r="AG528" s="10"/>
      <c r="AV528" s="10"/>
      <c r="AW528" s="10"/>
      <c r="AX528" s="10"/>
      <c r="AY528" s="10"/>
      <c r="AZ528" s="10"/>
      <c r="BA528" s="13"/>
      <c r="BB528" s="10"/>
      <c r="BC528" s="10"/>
    </row>
    <row r="529" spans="1:55" ht="15.75" customHeight="1">
      <c r="A529" s="10"/>
      <c r="B529" s="10"/>
      <c r="C529" s="10"/>
      <c r="D529" s="10"/>
      <c r="E529" s="13"/>
      <c r="F529" s="10"/>
      <c r="G529" s="10"/>
      <c r="H529" s="10"/>
      <c r="I529" s="10"/>
      <c r="J529" s="9"/>
      <c r="K529" s="10"/>
      <c r="L529" s="10"/>
      <c r="Z529" s="10"/>
      <c r="AA529" s="10"/>
      <c r="AB529" s="10"/>
      <c r="AC529" s="10"/>
      <c r="AD529" s="10"/>
      <c r="AE529" s="13"/>
      <c r="AF529" s="10"/>
      <c r="AG529" s="10"/>
      <c r="AV529" s="10"/>
      <c r="AW529" s="10"/>
      <c r="AX529" s="10"/>
      <c r="AY529" s="10"/>
      <c r="AZ529" s="10"/>
      <c r="BA529" s="13"/>
      <c r="BB529" s="10"/>
      <c r="BC529" s="10"/>
    </row>
    <row r="530" spans="1:55" ht="15.75" customHeight="1">
      <c r="A530" s="10"/>
      <c r="B530" s="10"/>
      <c r="C530" s="10"/>
      <c r="D530" s="10"/>
      <c r="E530" s="13"/>
      <c r="F530" s="10"/>
      <c r="G530" s="10"/>
      <c r="H530" s="10"/>
      <c r="I530" s="10"/>
      <c r="J530" s="9"/>
      <c r="K530" s="10"/>
      <c r="L530" s="10"/>
      <c r="Z530" s="10"/>
      <c r="AA530" s="10"/>
      <c r="AB530" s="10"/>
      <c r="AC530" s="10"/>
      <c r="AD530" s="10"/>
      <c r="AE530" s="13"/>
      <c r="AF530" s="10"/>
      <c r="AG530" s="10"/>
      <c r="AV530" s="10"/>
      <c r="AW530" s="10"/>
      <c r="AX530" s="10"/>
      <c r="AY530" s="10"/>
      <c r="AZ530" s="10"/>
      <c r="BA530" s="13"/>
      <c r="BB530" s="10"/>
      <c r="BC530" s="10"/>
    </row>
    <row r="531" spans="1:55" ht="15.75" customHeight="1">
      <c r="A531" s="10"/>
      <c r="B531" s="10"/>
      <c r="C531" s="10"/>
      <c r="D531" s="10"/>
      <c r="E531" s="13"/>
      <c r="F531" s="10"/>
      <c r="G531" s="10"/>
      <c r="H531" s="10"/>
      <c r="I531" s="10"/>
      <c r="J531" s="9"/>
      <c r="K531" s="10"/>
      <c r="L531" s="10"/>
      <c r="Z531" s="10"/>
      <c r="AA531" s="10"/>
      <c r="AB531" s="10"/>
      <c r="AC531" s="10"/>
      <c r="AD531" s="10"/>
      <c r="AE531" s="13"/>
      <c r="AF531" s="10"/>
      <c r="AG531" s="10"/>
      <c r="AV531" s="10"/>
      <c r="AW531" s="10"/>
      <c r="AX531" s="10"/>
      <c r="AY531" s="10"/>
      <c r="AZ531" s="10"/>
      <c r="BA531" s="13"/>
      <c r="BB531" s="10"/>
      <c r="BC531" s="10"/>
    </row>
    <row r="532" spans="1:55" ht="15.75" customHeight="1">
      <c r="A532" s="10"/>
      <c r="B532" s="10"/>
      <c r="C532" s="10"/>
      <c r="D532" s="10"/>
      <c r="E532" s="13"/>
      <c r="F532" s="10"/>
      <c r="G532" s="10"/>
      <c r="H532" s="10"/>
      <c r="I532" s="10"/>
      <c r="J532" s="9"/>
      <c r="K532" s="10"/>
      <c r="L532" s="10"/>
      <c r="Z532" s="10"/>
      <c r="AA532" s="10"/>
      <c r="AB532" s="10"/>
      <c r="AC532" s="10"/>
      <c r="AD532" s="10"/>
      <c r="AE532" s="13"/>
      <c r="AF532" s="10"/>
      <c r="AG532" s="10"/>
      <c r="AV532" s="10"/>
      <c r="AW532" s="10"/>
      <c r="AX532" s="10"/>
      <c r="AY532" s="10"/>
      <c r="AZ532" s="10"/>
      <c r="BA532" s="13"/>
      <c r="BB532" s="10"/>
      <c r="BC532" s="10"/>
    </row>
    <row r="533" spans="1:55" ht="15.75" customHeight="1">
      <c r="A533" s="10"/>
      <c r="B533" s="10"/>
      <c r="C533" s="10"/>
      <c r="D533" s="10"/>
      <c r="E533" s="13"/>
      <c r="F533" s="10"/>
      <c r="G533" s="10"/>
      <c r="H533" s="10"/>
      <c r="I533" s="10"/>
      <c r="J533" s="9"/>
      <c r="K533" s="10"/>
      <c r="L533" s="10"/>
      <c r="Z533" s="10"/>
      <c r="AA533" s="10"/>
      <c r="AB533" s="10"/>
      <c r="AC533" s="10"/>
      <c r="AD533" s="10"/>
      <c r="AE533" s="13"/>
      <c r="AF533" s="10"/>
      <c r="AG533" s="10"/>
      <c r="AV533" s="10"/>
      <c r="AW533" s="10"/>
      <c r="AX533" s="10"/>
      <c r="AY533" s="10"/>
      <c r="AZ533" s="10"/>
      <c r="BA533" s="13"/>
      <c r="BB533" s="10"/>
      <c r="BC533" s="10"/>
    </row>
    <row r="534" spans="1:55" ht="15.75" customHeight="1">
      <c r="A534" s="10"/>
      <c r="B534" s="10"/>
      <c r="C534" s="10"/>
      <c r="D534" s="10"/>
      <c r="E534" s="13"/>
      <c r="F534" s="10"/>
      <c r="G534" s="10"/>
      <c r="H534" s="10"/>
      <c r="I534" s="10"/>
      <c r="J534" s="9"/>
      <c r="K534" s="10"/>
      <c r="L534" s="10"/>
      <c r="Z534" s="10"/>
      <c r="AA534" s="10"/>
      <c r="AB534" s="10"/>
      <c r="AC534" s="10"/>
      <c r="AD534" s="10"/>
      <c r="AE534" s="13"/>
      <c r="AF534" s="10"/>
      <c r="AG534" s="10"/>
      <c r="AV534" s="10"/>
      <c r="AW534" s="10"/>
      <c r="AX534" s="10"/>
      <c r="AY534" s="10"/>
      <c r="AZ534" s="10"/>
      <c r="BA534" s="13"/>
      <c r="BB534" s="10"/>
      <c r="BC534" s="10"/>
    </row>
    <row r="535" spans="1:55" ht="15.75" customHeight="1">
      <c r="A535" s="10"/>
      <c r="B535" s="10"/>
      <c r="C535" s="10"/>
      <c r="D535" s="10"/>
      <c r="E535" s="13"/>
      <c r="F535" s="10"/>
      <c r="G535" s="10"/>
      <c r="H535" s="10"/>
      <c r="I535" s="10"/>
      <c r="J535" s="9"/>
      <c r="K535" s="10"/>
      <c r="L535" s="10"/>
      <c r="Z535" s="10"/>
      <c r="AA535" s="10"/>
      <c r="AB535" s="10"/>
      <c r="AC535" s="10"/>
      <c r="AD535" s="10"/>
      <c r="AE535" s="13"/>
      <c r="AF535" s="10"/>
      <c r="AG535" s="10"/>
      <c r="AV535" s="10"/>
      <c r="AW535" s="10"/>
      <c r="AX535" s="10"/>
      <c r="AY535" s="10"/>
      <c r="AZ535" s="10"/>
      <c r="BA535" s="13"/>
      <c r="BB535" s="10"/>
      <c r="BC535" s="10"/>
    </row>
    <row r="536" spans="1:55" ht="15.75" customHeight="1">
      <c r="A536" s="10"/>
      <c r="B536" s="10"/>
      <c r="C536" s="10"/>
      <c r="D536" s="10"/>
      <c r="E536" s="13"/>
      <c r="F536" s="10"/>
      <c r="G536" s="10"/>
      <c r="H536" s="10"/>
      <c r="I536" s="10"/>
      <c r="J536" s="9"/>
      <c r="K536" s="10"/>
      <c r="L536" s="10"/>
      <c r="Z536" s="10"/>
      <c r="AA536" s="10"/>
      <c r="AB536" s="10"/>
      <c r="AC536" s="10"/>
      <c r="AD536" s="10"/>
      <c r="AE536" s="13"/>
      <c r="AF536" s="10"/>
      <c r="AG536" s="10"/>
      <c r="AV536" s="10"/>
      <c r="AW536" s="10"/>
      <c r="AX536" s="10"/>
      <c r="AY536" s="10"/>
      <c r="AZ536" s="10"/>
      <c r="BA536" s="13"/>
      <c r="BB536" s="10"/>
      <c r="BC536" s="10"/>
    </row>
    <row r="537" spans="1:55" ht="15.75" customHeight="1">
      <c r="A537" s="10"/>
      <c r="B537" s="10"/>
      <c r="C537" s="10"/>
      <c r="D537" s="10"/>
      <c r="E537" s="13"/>
      <c r="F537" s="10"/>
      <c r="G537" s="10"/>
      <c r="H537" s="10"/>
      <c r="I537" s="10"/>
      <c r="J537" s="9"/>
      <c r="K537" s="10"/>
      <c r="L537" s="10"/>
      <c r="Z537" s="10"/>
      <c r="AA537" s="10"/>
      <c r="AB537" s="10"/>
      <c r="AC537" s="10"/>
      <c r="AD537" s="10"/>
      <c r="AE537" s="13"/>
      <c r="AF537" s="10"/>
      <c r="AG537" s="10"/>
      <c r="AV537" s="10"/>
      <c r="AW537" s="10"/>
      <c r="AX537" s="10"/>
      <c r="AY537" s="10"/>
      <c r="AZ537" s="10"/>
      <c r="BA537" s="13"/>
      <c r="BB537" s="10"/>
      <c r="BC537" s="10"/>
    </row>
    <row r="538" spans="1:55" ht="15.75" customHeight="1">
      <c r="A538" s="10"/>
      <c r="B538" s="10"/>
      <c r="C538" s="10"/>
      <c r="D538" s="10"/>
      <c r="E538" s="13"/>
      <c r="F538" s="10"/>
      <c r="G538" s="10"/>
      <c r="H538" s="10"/>
      <c r="I538" s="10"/>
      <c r="J538" s="9"/>
      <c r="K538" s="10"/>
      <c r="L538" s="10"/>
      <c r="Z538" s="10"/>
      <c r="AA538" s="10"/>
      <c r="AB538" s="10"/>
      <c r="AC538" s="10"/>
      <c r="AD538" s="10"/>
      <c r="AE538" s="13"/>
      <c r="AF538" s="10"/>
      <c r="AG538" s="10"/>
      <c r="AV538" s="10"/>
      <c r="AW538" s="10"/>
      <c r="AX538" s="10"/>
      <c r="AY538" s="10"/>
      <c r="AZ538" s="10"/>
      <c r="BA538" s="13"/>
      <c r="BB538" s="10"/>
      <c r="BC538" s="10"/>
    </row>
    <row r="539" spans="1:55" ht="15.75" customHeight="1">
      <c r="A539" s="10"/>
      <c r="B539" s="10"/>
      <c r="C539" s="10"/>
      <c r="D539" s="10"/>
      <c r="E539" s="13"/>
      <c r="F539" s="10"/>
      <c r="G539" s="10"/>
      <c r="H539" s="10"/>
      <c r="I539" s="10"/>
      <c r="J539" s="9"/>
      <c r="K539" s="10"/>
      <c r="L539" s="10"/>
      <c r="Z539" s="10"/>
      <c r="AA539" s="10"/>
      <c r="AB539" s="10"/>
      <c r="AC539" s="10"/>
      <c r="AD539" s="10"/>
      <c r="AE539" s="13"/>
      <c r="AF539" s="10"/>
      <c r="AG539" s="10"/>
      <c r="AV539" s="10"/>
      <c r="AW539" s="10"/>
      <c r="AX539" s="10"/>
      <c r="AY539" s="10"/>
      <c r="AZ539" s="10"/>
      <c r="BA539" s="13"/>
      <c r="BB539" s="10"/>
      <c r="BC539" s="10"/>
    </row>
    <row r="540" spans="1:55" ht="15.75" customHeight="1">
      <c r="A540" s="10"/>
      <c r="B540" s="10"/>
      <c r="C540" s="10"/>
      <c r="D540" s="10"/>
      <c r="E540" s="13"/>
      <c r="F540" s="10"/>
      <c r="G540" s="10"/>
      <c r="H540" s="10"/>
      <c r="I540" s="10"/>
      <c r="J540" s="9"/>
      <c r="K540" s="10"/>
      <c r="L540" s="10"/>
      <c r="Z540" s="10"/>
      <c r="AA540" s="10"/>
      <c r="AB540" s="10"/>
      <c r="AC540" s="10"/>
      <c r="AD540" s="10"/>
      <c r="AE540" s="13"/>
      <c r="AF540" s="10"/>
      <c r="AG540" s="10"/>
      <c r="AV540" s="10"/>
      <c r="AW540" s="10"/>
      <c r="AX540" s="10"/>
      <c r="AY540" s="10"/>
      <c r="AZ540" s="10"/>
      <c r="BA540" s="13"/>
      <c r="BB540" s="10"/>
      <c r="BC540" s="10"/>
    </row>
    <row r="541" spans="1:55" ht="15.75" customHeight="1">
      <c r="A541" s="10"/>
      <c r="B541" s="10"/>
      <c r="C541" s="10"/>
      <c r="D541" s="10"/>
      <c r="E541" s="13"/>
      <c r="F541" s="10"/>
      <c r="G541" s="10"/>
      <c r="H541" s="10"/>
      <c r="I541" s="10"/>
      <c r="J541" s="9"/>
      <c r="K541" s="10"/>
      <c r="L541" s="10"/>
      <c r="Z541" s="10"/>
      <c r="AA541" s="10"/>
      <c r="AB541" s="10"/>
      <c r="AC541" s="10"/>
      <c r="AD541" s="10"/>
      <c r="AE541" s="13"/>
      <c r="AF541" s="10"/>
      <c r="AG541" s="10"/>
      <c r="AV541" s="10"/>
      <c r="AW541" s="10"/>
      <c r="AX541" s="10"/>
      <c r="AY541" s="10"/>
      <c r="AZ541" s="10"/>
      <c r="BA541" s="13"/>
      <c r="BB541" s="10"/>
      <c r="BC541" s="10"/>
    </row>
    <row r="542" spans="1:55" ht="15.75" customHeight="1">
      <c r="A542" s="10"/>
      <c r="B542" s="10"/>
      <c r="C542" s="10"/>
      <c r="D542" s="10"/>
      <c r="E542" s="13"/>
      <c r="F542" s="10"/>
      <c r="G542" s="10"/>
      <c r="H542" s="10"/>
      <c r="I542" s="10"/>
      <c r="J542" s="9"/>
      <c r="K542" s="10"/>
      <c r="L542" s="10"/>
      <c r="Z542" s="10"/>
      <c r="AA542" s="10"/>
      <c r="AB542" s="10"/>
      <c r="AC542" s="10"/>
      <c r="AD542" s="10"/>
      <c r="AE542" s="13"/>
      <c r="AF542" s="10"/>
      <c r="AG542" s="10"/>
      <c r="AV542" s="10"/>
      <c r="AW542" s="10"/>
      <c r="AX542" s="10"/>
      <c r="AY542" s="10"/>
      <c r="AZ542" s="10"/>
      <c r="BA542" s="13"/>
      <c r="BB542" s="10"/>
      <c r="BC542" s="10"/>
    </row>
    <row r="543" spans="1:55" ht="15.75" customHeight="1">
      <c r="A543" s="10"/>
      <c r="B543" s="10"/>
      <c r="C543" s="10"/>
      <c r="D543" s="10"/>
      <c r="E543" s="13"/>
      <c r="F543" s="10"/>
      <c r="G543" s="10"/>
      <c r="H543" s="10"/>
      <c r="I543" s="10"/>
      <c r="J543" s="9"/>
      <c r="K543" s="10"/>
      <c r="L543" s="10"/>
      <c r="Z543" s="10"/>
      <c r="AA543" s="10"/>
      <c r="AB543" s="10"/>
      <c r="AC543" s="10"/>
      <c r="AD543" s="10"/>
      <c r="AE543" s="13"/>
      <c r="AF543" s="10"/>
      <c r="AG543" s="10"/>
      <c r="AV543" s="10"/>
      <c r="AW543" s="10"/>
      <c r="AX543" s="10"/>
      <c r="AY543" s="10"/>
      <c r="AZ543" s="10"/>
      <c r="BA543" s="13"/>
      <c r="BB543" s="10"/>
      <c r="BC543" s="10"/>
    </row>
    <row r="544" spans="1:55" ht="15.75" customHeight="1">
      <c r="A544" s="10"/>
      <c r="B544" s="10"/>
      <c r="C544" s="10"/>
      <c r="D544" s="10"/>
      <c r="E544" s="13"/>
      <c r="F544" s="10"/>
      <c r="G544" s="10"/>
      <c r="H544" s="10"/>
      <c r="I544" s="10"/>
      <c r="J544" s="9"/>
      <c r="K544" s="10"/>
      <c r="L544" s="10"/>
      <c r="Z544" s="10"/>
      <c r="AA544" s="10"/>
      <c r="AB544" s="10"/>
      <c r="AC544" s="10"/>
      <c r="AD544" s="10"/>
      <c r="AE544" s="13"/>
      <c r="AF544" s="10"/>
      <c r="AG544" s="10"/>
      <c r="AV544" s="10"/>
      <c r="AW544" s="10"/>
      <c r="AX544" s="10"/>
      <c r="AY544" s="10"/>
      <c r="AZ544" s="10"/>
      <c r="BA544" s="13"/>
      <c r="BB544" s="10"/>
      <c r="BC544" s="10"/>
    </row>
    <row r="545" spans="1:55" ht="15.75" customHeight="1">
      <c r="A545" s="10"/>
      <c r="B545" s="10"/>
      <c r="C545" s="10"/>
      <c r="D545" s="10"/>
      <c r="E545" s="13"/>
      <c r="F545" s="10"/>
      <c r="G545" s="10"/>
      <c r="H545" s="10"/>
      <c r="I545" s="10"/>
      <c r="J545" s="9"/>
      <c r="K545" s="10"/>
      <c r="L545" s="10"/>
      <c r="Z545" s="10"/>
      <c r="AA545" s="10"/>
      <c r="AB545" s="10"/>
      <c r="AC545" s="10"/>
      <c r="AD545" s="10"/>
      <c r="AE545" s="13"/>
      <c r="AF545" s="10"/>
      <c r="AG545" s="10"/>
      <c r="AV545" s="10"/>
      <c r="AW545" s="10"/>
      <c r="AX545" s="10"/>
      <c r="AY545" s="10"/>
      <c r="AZ545" s="10"/>
      <c r="BA545" s="13"/>
      <c r="BB545" s="10"/>
      <c r="BC545" s="10"/>
    </row>
    <row r="546" spans="1:55" ht="15.75" customHeight="1">
      <c r="A546" s="10"/>
      <c r="B546" s="10"/>
      <c r="C546" s="10"/>
      <c r="D546" s="10"/>
      <c r="E546" s="13"/>
      <c r="F546" s="10"/>
      <c r="G546" s="10"/>
      <c r="H546" s="10"/>
      <c r="I546" s="10"/>
      <c r="J546" s="9"/>
      <c r="K546" s="10"/>
      <c r="L546" s="10"/>
      <c r="Z546" s="10"/>
      <c r="AA546" s="10"/>
      <c r="AB546" s="10"/>
      <c r="AC546" s="10"/>
      <c r="AD546" s="10"/>
      <c r="AE546" s="13"/>
      <c r="AF546" s="10"/>
      <c r="AG546" s="10"/>
      <c r="AV546" s="10"/>
      <c r="AW546" s="10"/>
      <c r="AX546" s="10"/>
      <c r="AY546" s="10"/>
      <c r="AZ546" s="10"/>
      <c r="BA546" s="13"/>
      <c r="BB546" s="10"/>
      <c r="BC546" s="10"/>
    </row>
    <row r="547" spans="1:55" ht="15.75" customHeight="1">
      <c r="A547" s="10"/>
      <c r="B547" s="10"/>
      <c r="C547" s="10"/>
      <c r="D547" s="10"/>
      <c r="E547" s="13"/>
      <c r="F547" s="10"/>
      <c r="G547" s="10"/>
      <c r="H547" s="10"/>
      <c r="I547" s="10"/>
      <c r="J547" s="9"/>
      <c r="K547" s="10"/>
      <c r="L547" s="10"/>
      <c r="Z547" s="10"/>
      <c r="AA547" s="10"/>
      <c r="AB547" s="10"/>
      <c r="AC547" s="10"/>
      <c r="AD547" s="10"/>
      <c r="AE547" s="13"/>
      <c r="AF547" s="10"/>
      <c r="AG547" s="10"/>
      <c r="AV547" s="10"/>
      <c r="AW547" s="10"/>
      <c r="AX547" s="10"/>
      <c r="AY547" s="10"/>
      <c r="AZ547" s="10"/>
      <c r="BA547" s="13"/>
      <c r="BB547" s="10"/>
      <c r="BC547" s="10"/>
    </row>
    <row r="548" spans="1:55" ht="15.75" customHeight="1">
      <c r="A548" s="10"/>
      <c r="B548" s="10"/>
      <c r="C548" s="10"/>
      <c r="D548" s="10"/>
      <c r="E548" s="13"/>
      <c r="F548" s="10"/>
      <c r="G548" s="10"/>
      <c r="H548" s="10"/>
      <c r="I548" s="10"/>
      <c r="J548" s="9"/>
      <c r="K548" s="10"/>
      <c r="L548" s="10"/>
      <c r="Z548" s="10"/>
      <c r="AA548" s="10"/>
      <c r="AB548" s="10"/>
      <c r="AC548" s="10"/>
      <c r="AD548" s="10"/>
      <c r="AE548" s="13"/>
      <c r="AF548" s="10"/>
      <c r="AG548" s="10"/>
      <c r="AV548" s="10"/>
      <c r="AW548" s="10"/>
      <c r="AX548" s="10"/>
      <c r="AY548" s="10"/>
      <c r="AZ548" s="10"/>
      <c r="BA548" s="13"/>
      <c r="BB548" s="10"/>
      <c r="BC548" s="10"/>
    </row>
    <row r="549" spans="1:55" ht="15.75" customHeight="1">
      <c r="A549" s="10"/>
      <c r="B549" s="10"/>
      <c r="C549" s="10"/>
      <c r="D549" s="10"/>
      <c r="E549" s="13"/>
      <c r="F549" s="10"/>
      <c r="G549" s="10"/>
      <c r="H549" s="10"/>
      <c r="I549" s="10"/>
      <c r="J549" s="9"/>
      <c r="K549" s="10"/>
      <c r="L549" s="10"/>
      <c r="Z549" s="10"/>
      <c r="AA549" s="10"/>
      <c r="AB549" s="10"/>
      <c r="AC549" s="10"/>
      <c r="AD549" s="10"/>
      <c r="AE549" s="13"/>
      <c r="AF549" s="10"/>
      <c r="AG549" s="10"/>
      <c r="AV549" s="10"/>
      <c r="AW549" s="10"/>
      <c r="AX549" s="10"/>
      <c r="AY549" s="10"/>
      <c r="AZ549" s="10"/>
      <c r="BA549" s="13"/>
      <c r="BB549" s="10"/>
      <c r="BC549" s="10"/>
    </row>
    <row r="550" spans="1:55" ht="15.75" customHeight="1">
      <c r="A550" s="10"/>
      <c r="B550" s="10"/>
      <c r="C550" s="10"/>
      <c r="D550" s="10"/>
      <c r="E550" s="13"/>
      <c r="F550" s="10"/>
      <c r="G550" s="10"/>
      <c r="H550" s="10"/>
      <c r="I550" s="10"/>
      <c r="J550" s="9"/>
      <c r="K550" s="10"/>
      <c r="L550" s="10"/>
      <c r="Z550" s="10"/>
      <c r="AA550" s="10"/>
      <c r="AB550" s="10"/>
      <c r="AC550" s="10"/>
      <c r="AD550" s="10"/>
      <c r="AE550" s="13"/>
      <c r="AF550" s="10"/>
      <c r="AG550" s="10"/>
      <c r="AV550" s="10"/>
      <c r="AW550" s="10"/>
      <c r="AX550" s="10"/>
      <c r="AY550" s="10"/>
      <c r="AZ550" s="10"/>
      <c r="BA550" s="13"/>
      <c r="BB550" s="10"/>
      <c r="BC550" s="10"/>
    </row>
    <row r="551" spans="1:55" ht="15.75" customHeight="1">
      <c r="A551" s="10"/>
      <c r="B551" s="10"/>
      <c r="C551" s="10"/>
      <c r="D551" s="10"/>
      <c r="E551" s="13"/>
      <c r="F551" s="10"/>
      <c r="G551" s="10"/>
      <c r="H551" s="10"/>
      <c r="I551" s="10"/>
      <c r="J551" s="9"/>
      <c r="K551" s="10"/>
      <c r="L551" s="10"/>
      <c r="Z551" s="10"/>
      <c r="AA551" s="10"/>
      <c r="AB551" s="10"/>
      <c r="AC551" s="10"/>
      <c r="AD551" s="10"/>
      <c r="AE551" s="13"/>
      <c r="AF551" s="10"/>
      <c r="AG551" s="10"/>
      <c r="AV551" s="10"/>
      <c r="AW551" s="10"/>
      <c r="AX551" s="10"/>
      <c r="AY551" s="10"/>
      <c r="AZ551" s="10"/>
      <c r="BA551" s="13"/>
      <c r="BB551" s="10"/>
      <c r="BC551" s="10"/>
    </row>
    <row r="552" spans="1:55" ht="15.75" customHeight="1">
      <c r="A552" s="10"/>
      <c r="B552" s="10"/>
      <c r="C552" s="10"/>
      <c r="D552" s="10"/>
      <c r="E552" s="13"/>
      <c r="F552" s="10"/>
      <c r="G552" s="10"/>
      <c r="H552" s="10"/>
      <c r="I552" s="10"/>
      <c r="J552" s="9"/>
      <c r="K552" s="10"/>
      <c r="L552" s="10"/>
      <c r="Z552" s="10"/>
      <c r="AA552" s="10"/>
      <c r="AB552" s="10"/>
      <c r="AC552" s="10"/>
      <c r="AD552" s="10"/>
      <c r="AE552" s="13"/>
      <c r="AF552" s="10"/>
      <c r="AG552" s="10"/>
      <c r="AV552" s="10"/>
      <c r="AW552" s="10"/>
      <c r="AX552" s="10"/>
      <c r="AY552" s="10"/>
      <c r="AZ552" s="10"/>
      <c r="BA552" s="13"/>
      <c r="BB552" s="10"/>
      <c r="BC552" s="10"/>
    </row>
    <row r="553" spans="1:55" ht="15.75" customHeight="1">
      <c r="A553" s="10"/>
      <c r="B553" s="10"/>
      <c r="C553" s="10"/>
      <c r="D553" s="10"/>
      <c r="E553" s="13"/>
      <c r="F553" s="10"/>
      <c r="G553" s="10"/>
      <c r="H553" s="10"/>
      <c r="I553" s="10"/>
      <c r="J553" s="9"/>
      <c r="K553" s="10"/>
      <c r="L553" s="10"/>
      <c r="Z553" s="10"/>
      <c r="AA553" s="10"/>
      <c r="AB553" s="10"/>
      <c r="AC553" s="10"/>
      <c r="AD553" s="10"/>
      <c r="AE553" s="13"/>
      <c r="AF553" s="10"/>
      <c r="AG553" s="10"/>
      <c r="AV553" s="10"/>
      <c r="AW553" s="10"/>
      <c r="AX553" s="10"/>
      <c r="AY553" s="10"/>
      <c r="AZ553" s="10"/>
      <c r="BA553" s="13"/>
      <c r="BB553" s="10"/>
      <c r="BC553" s="10"/>
    </row>
    <row r="554" spans="1:55" ht="15.75" customHeight="1">
      <c r="A554" s="10"/>
      <c r="B554" s="10"/>
      <c r="C554" s="10"/>
      <c r="D554" s="10"/>
      <c r="E554" s="13"/>
      <c r="F554" s="10"/>
      <c r="G554" s="10"/>
      <c r="H554" s="10"/>
      <c r="I554" s="10"/>
      <c r="J554" s="9"/>
      <c r="K554" s="10"/>
      <c r="L554" s="10"/>
      <c r="Z554" s="10"/>
      <c r="AA554" s="10"/>
      <c r="AB554" s="10"/>
      <c r="AC554" s="10"/>
      <c r="AD554" s="10"/>
      <c r="AE554" s="13"/>
      <c r="AF554" s="10"/>
      <c r="AG554" s="10"/>
      <c r="AV554" s="10"/>
      <c r="AW554" s="10"/>
      <c r="AX554" s="10"/>
      <c r="AY554" s="10"/>
      <c r="AZ554" s="10"/>
      <c r="BA554" s="13"/>
      <c r="BB554" s="10"/>
      <c r="BC554" s="10"/>
    </row>
    <row r="555" spans="1:55" ht="15.75" customHeight="1">
      <c r="A555" s="10"/>
      <c r="B555" s="10"/>
      <c r="C555" s="10"/>
      <c r="D555" s="10"/>
      <c r="E555" s="13"/>
      <c r="F555" s="10"/>
      <c r="G555" s="10"/>
      <c r="H555" s="10"/>
      <c r="I555" s="10"/>
      <c r="J555" s="9"/>
      <c r="K555" s="10"/>
      <c r="L555" s="10"/>
      <c r="Z555" s="10"/>
      <c r="AA555" s="10"/>
      <c r="AB555" s="10"/>
      <c r="AC555" s="10"/>
      <c r="AD555" s="10"/>
      <c r="AE555" s="13"/>
      <c r="AF555" s="10"/>
      <c r="AG555" s="10"/>
      <c r="AV555" s="10"/>
      <c r="AW555" s="10"/>
      <c r="AX555" s="10"/>
      <c r="AY555" s="10"/>
      <c r="AZ555" s="10"/>
      <c r="BA555" s="13"/>
      <c r="BB555" s="10"/>
      <c r="BC555" s="10"/>
    </row>
    <row r="556" spans="1:55" ht="15.75" customHeight="1">
      <c r="A556" s="10"/>
      <c r="B556" s="10"/>
      <c r="C556" s="10"/>
      <c r="D556" s="10"/>
      <c r="E556" s="13"/>
      <c r="F556" s="10"/>
      <c r="G556" s="10"/>
      <c r="H556" s="10"/>
      <c r="I556" s="10"/>
      <c r="J556" s="9"/>
      <c r="K556" s="10"/>
      <c r="L556" s="10"/>
      <c r="Z556" s="10"/>
      <c r="AA556" s="10"/>
      <c r="AB556" s="10"/>
      <c r="AC556" s="10"/>
      <c r="AD556" s="10"/>
      <c r="AE556" s="13"/>
      <c r="AF556" s="10"/>
      <c r="AG556" s="10"/>
      <c r="AV556" s="10"/>
      <c r="AW556" s="10"/>
      <c r="AX556" s="10"/>
      <c r="AY556" s="10"/>
      <c r="AZ556" s="10"/>
      <c r="BA556" s="13"/>
      <c r="BB556" s="10"/>
      <c r="BC556" s="10"/>
    </row>
    <row r="557" spans="1:55" ht="15.75" customHeight="1">
      <c r="A557" s="10"/>
      <c r="B557" s="10"/>
      <c r="C557" s="10"/>
      <c r="D557" s="10"/>
      <c r="E557" s="13"/>
      <c r="F557" s="10"/>
      <c r="G557" s="10"/>
      <c r="H557" s="10"/>
      <c r="I557" s="10"/>
      <c r="J557" s="9"/>
      <c r="K557" s="10"/>
      <c r="L557" s="10"/>
      <c r="Z557" s="10"/>
      <c r="AA557" s="10"/>
      <c r="AB557" s="10"/>
      <c r="AC557" s="10"/>
      <c r="AD557" s="10"/>
      <c r="AE557" s="13"/>
      <c r="AF557" s="10"/>
      <c r="AG557" s="10"/>
      <c r="AV557" s="10"/>
      <c r="AW557" s="10"/>
      <c r="AX557" s="10"/>
      <c r="AY557" s="10"/>
      <c r="AZ557" s="10"/>
      <c r="BA557" s="13"/>
      <c r="BB557" s="10"/>
      <c r="BC557" s="10"/>
    </row>
    <row r="558" spans="1:55" ht="15.75" customHeight="1">
      <c r="A558" s="10"/>
      <c r="B558" s="10"/>
      <c r="C558" s="10"/>
      <c r="D558" s="10"/>
      <c r="E558" s="13"/>
      <c r="F558" s="10"/>
      <c r="G558" s="10"/>
      <c r="H558" s="10"/>
      <c r="I558" s="10"/>
      <c r="J558" s="9"/>
      <c r="K558" s="10"/>
      <c r="L558" s="10"/>
      <c r="Z558" s="10"/>
      <c r="AA558" s="10"/>
      <c r="AB558" s="10"/>
      <c r="AC558" s="10"/>
      <c r="AD558" s="10"/>
      <c r="AE558" s="13"/>
      <c r="AF558" s="10"/>
      <c r="AG558" s="10"/>
      <c r="AV558" s="10"/>
      <c r="AW558" s="10"/>
      <c r="AX558" s="10"/>
      <c r="AY558" s="10"/>
      <c r="AZ558" s="10"/>
      <c r="BA558" s="13"/>
      <c r="BB558" s="10"/>
      <c r="BC558" s="10"/>
    </row>
    <row r="559" spans="1:55" ht="15.75" customHeight="1">
      <c r="A559" s="10"/>
      <c r="B559" s="10"/>
      <c r="C559" s="10"/>
      <c r="D559" s="10"/>
      <c r="E559" s="13"/>
      <c r="F559" s="10"/>
      <c r="G559" s="10"/>
      <c r="H559" s="10"/>
      <c r="I559" s="10"/>
      <c r="J559" s="9"/>
      <c r="K559" s="10"/>
      <c r="L559" s="10"/>
      <c r="Z559" s="10"/>
      <c r="AA559" s="10"/>
      <c r="AB559" s="10"/>
      <c r="AC559" s="10"/>
      <c r="AD559" s="10"/>
      <c r="AE559" s="13"/>
      <c r="AF559" s="10"/>
      <c r="AG559" s="10"/>
      <c r="AV559" s="10"/>
      <c r="AW559" s="10"/>
      <c r="AX559" s="10"/>
      <c r="AY559" s="10"/>
      <c r="AZ559" s="10"/>
      <c r="BA559" s="13"/>
      <c r="BB559" s="10"/>
      <c r="BC559" s="10"/>
    </row>
    <row r="560" spans="1:55" ht="15.75" customHeight="1">
      <c r="A560" s="10"/>
      <c r="B560" s="10"/>
      <c r="C560" s="10"/>
      <c r="D560" s="10"/>
      <c r="E560" s="13"/>
      <c r="F560" s="10"/>
      <c r="G560" s="10"/>
      <c r="H560" s="10"/>
      <c r="I560" s="10"/>
      <c r="J560" s="9"/>
      <c r="K560" s="10"/>
      <c r="L560" s="10"/>
      <c r="Z560" s="10"/>
      <c r="AA560" s="10"/>
      <c r="AB560" s="10"/>
      <c r="AC560" s="10"/>
      <c r="AD560" s="10"/>
      <c r="AE560" s="13"/>
      <c r="AF560" s="10"/>
      <c r="AG560" s="10"/>
      <c r="AV560" s="10"/>
      <c r="AW560" s="10"/>
      <c r="AX560" s="10"/>
      <c r="AY560" s="10"/>
      <c r="AZ560" s="10"/>
      <c r="BA560" s="13"/>
      <c r="BB560" s="10"/>
      <c r="BC560" s="10"/>
    </row>
    <row r="561" spans="1:55" ht="15.75" customHeight="1">
      <c r="A561" s="10"/>
      <c r="B561" s="10"/>
      <c r="C561" s="10"/>
      <c r="D561" s="10"/>
      <c r="E561" s="13"/>
      <c r="F561" s="10"/>
      <c r="G561" s="10"/>
      <c r="H561" s="10"/>
      <c r="I561" s="10"/>
      <c r="J561" s="9"/>
      <c r="K561" s="10"/>
      <c r="L561" s="10"/>
      <c r="Z561" s="10"/>
      <c r="AA561" s="10"/>
      <c r="AB561" s="10"/>
      <c r="AC561" s="10"/>
      <c r="AD561" s="10"/>
      <c r="AE561" s="13"/>
      <c r="AF561" s="10"/>
      <c r="AG561" s="10"/>
      <c r="AV561" s="10"/>
      <c r="AW561" s="10"/>
      <c r="AX561" s="10"/>
      <c r="AY561" s="10"/>
      <c r="AZ561" s="10"/>
      <c r="BA561" s="13"/>
      <c r="BB561" s="10"/>
      <c r="BC561" s="10"/>
    </row>
    <row r="562" spans="1:55" ht="15.75" customHeight="1">
      <c r="A562" s="10"/>
      <c r="B562" s="10"/>
      <c r="C562" s="10"/>
      <c r="D562" s="10"/>
      <c r="E562" s="13"/>
      <c r="F562" s="10"/>
      <c r="G562" s="10"/>
      <c r="H562" s="10"/>
      <c r="I562" s="10"/>
      <c r="J562" s="9"/>
      <c r="K562" s="10"/>
      <c r="L562" s="10"/>
      <c r="Z562" s="10"/>
      <c r="AA562" s="10"/>
      <c r="AB562" s="10"/>
      <c r="AC562" s="10"/>
      <c r="AD562" s="10"/>
      <c r="AE562" s="13"/>
      <c r="AF562" s="10"/>
      <c r="AG562" s="10"/>
      <c r="AV562" s="10"/>
      <c r="AW562" s="10"/>
      <c r="AX562" s="10"/>
      <c r="AY562" s="10"/>
      <c r="AZ562" s="10"/>
      <c r="BA562" s="13"/>
      <c r="BB562" s="10"/>
      <c r="BC562" s="10"/>
    </row>
    <row r="563" spans="1:55" ht="15.75" customHeight="1">
      <c r="A563" s="10"/>
      <c r="B563" s="10"/>
      <c r="C563" s="10"/>
      <c r="D563" s="10"/>
      <c r="E563" s="13"/>
      <c r="F563" s="10"/>
      <c r="G563" s="10"/>
      <c r="H563" s="10"/>
      <c r="I563" s="10"/>
      <c r="J563" s="9"/>
      <c r="K563" s="10"/>
      <c r="L563" s="10"/>
      <c r="Z563" s="10"/>
      <c r="AA563" s="10"/>
      <c r="AB563" s="10"/>
      <c r="AC563" s="10"/>
      <c r="AD563" s="10"/>
      <c r="AE563" s="13"/>
      <c r="AF563" s="10"/>
      <c r="AG563" s="10"/>
      <c r="AV563" s="10"/>
      <c r="AW563" s="10"/>
      <c r="AX563" s="10"/>
      <c r="AY563" s="10"/>
      <c r="AZ563" s="10"/>
      <c r="BA563" s="13"/>
      <c r="BB563" s="10"/>
      <c r="BC563" s="10"/>
    </row>
    <row r="564" spans="1:55" ht="15.75" customHeight="1">
      <c r="A564" s="10"/>
      <c r="B564" s="10"/>
      <c r="C564" s="10"/>
      <c r="D564" s="10"/>
      <c r="E564" s="13"/>
      <c r="F564" s="10"/>
      <c r="G564" s="10"/>
      <c r="H564" s="10"/>
      <c r="I564" s="10"/>
      <c r="J564" s="9"/>
      <c r="K564" s="10"/>
      <c r="L564" s="10"/>
      <c r="Z564" s="10"/>
      <c r="AA564" s="10"/>
      <c r="AB564" s="10"/>
      <c r="AC564" s="10"/>
      <c r="AD564" s="10"/>
      <c r="AE564" s="13"/>
      <c r="AF564" s="10"/>
      <c r="AG564" s="10"/>
      <c r="AV564" s="10"/>
      <c r="AW564" s="10"/>
      <c r="AX564" s="10"/>
      <c r="AY564" s="10"/>
      <c r="AZ564" s="10"/>
      <c r="BA564" s="13"/>
      <c r="BB564" s="10"/>
      <c r="BC564" s="10"/>
    </row>
    <row r="565" spans="1:55" ht="15.75" customHeight="1">
      <c r="A565" s="10"/>
      <c r="B565" s="10"/>
      <c r="C565" s="10"/>
      <c r="D565" s="10"/>
      <c r="E565" s="13"/>
      <c r="F565" s="10"/>
      <c r="G565" s="10"/>
      <c r="H565" s="10"/>
      <c r="I565" s="10"/>
      <c r="J565" s="9"/>
      <c r="K565" s="10"/>
      <c r="L565" s="10"/>
      <c r="Z565" s="10"/>
      <c r="AA565" s="10"/>
      <c r="AB565" s="10"/>
      <c r="AC565" s="10"/>
      <c r="AD565" s="10"/>
      <c r="AE565" s="13"/>
      <c r="AF565" s="10"/>
      <c r="AG565" s="10"/>
      <c r="AV565" s="10"/>
      <c r="AW565" s="10"/>
      <c r="AX565" s="10"/>
      <c r="AY565" s="10"/>
      <c r="AZ565" s="10"/>
      <c r="BA565" s="13"/>
      <c r="BB565" s="10"/>
      <c r="BC565" s="10"/>
    </row>
    <row r="566" spans="1:55" ht="15.75" customHeight="1">
      <c r="A566" s="10"/>
      <c r="B566" s="10"/>
      <c r="C566" s="10"/>
      <c r="D566" s="10"/>
      <c r="E566" s="13"/>
      <c r="F566" s="10"/>
      <c r="G566" s="10"/>
      <c r="H566" s="10"/>
      <c r="I566" s="10"/>
      <c r="J566" s="9"/>
      <c r="K566" s="10"/>
      <c r="L566" s="10"/>
      <c r="Z566" s="10"/>
      <c r="AA566" s="10"/>
      <c r="AB566" s="10"/>
      <c r="AC566" s="10"/>
      <c r="AD566" s="10"/>
      <c r="AE566" s="13"/>
      <c r="AF566" s="10"/>
      <c r="AG566" s="10"/>
      <c r="AV566" s="10"/>
      <c r="AW566" s="10"/>
      <c r="AX566" s="10"/>
      <c r="AY566" s="10"/>
      <c r="AZ566" s="10"/>
      <c r="BA566" s="13"/>
      <c r="BB566" s="10"/>
      <c r="BC566" s="10"/>
    </row>
    <row r="567" spans="1:55" ht="15.75" customHeight="1">
      <c r="A567" s="10"/>
      <c r="B567" s="10"/>
      <c r="C567" s="10"/>
      <c r="D567" s="10"/>
      <c r="E567" s="13"/>
      <c r="F567" s="10"/>
      <c r="G567" s="10"/>
      <c r="H567" s="10"/>
      <c r="I567" s="10"/>
      <c r="J567" s="9"/>
      <c r="K567" s="10"/>
      <c r="L567" s="10"/>
      <c r="Z567" s="10"/>
      <c r="AA567" s="10"/>
      <c r="AB567" s="10"/>
      <c r="AC567" s="10"/>
      <c r="AD567" s="10"/>
      <c r="AE567" s="13"/>
      <c r="AF567" s="10"/>
      <c r="AG567" s="10"/>
      <c r="AV567" s="10"/>
      <c r="AW567" s="10"/>
      <c r="AX567" s="10"/>
      <c r="AY567" s="10"/>
      <c r="AZ567" s="10"/>
      <c r="BA567" s="13"/>
      <c r="BB567" s="10"/>
      <c r="BC567" s="10"/>
    </row>
    <row r="568" spans="1:55" ht="15.75" customHeight="1">
      <c r="A568" s="10"/>
      <c r="B568" s="10"/>
      <c r="C568" s="10"/>
      <c r="D568" s="10"/>
      <c r="E568" s="13"/>
      <c r="F568" s="10"/>
      <c r="G568" s="10"/>
      <c r="H568" s="10"/>
      <c r="I568" s="10"/>
      <c r="J568" s="9"/>
      <c r="K568" s="10"/>
      <c r="L568" s="10"/>
      <c r="Z568" s="10"/>
      <c r="AA568" s="10"/>
      <c r="AB568" s="10"/>
      <c r="AC568" s="10"/>
      <c r="AD568" s="10"/>
      <c r="AE568" s="13"/>
      <c r="AF568" s="10"/>
      <c r="AG568" s="10"/>
      <c r="AV568" s="10"/>
      <c r="AW568" s="10"/>
      <c r="AX568" s="10"/>
      <c r="AY568" s="10"/>
      <c r="AZ568" s="10"/>
      <c r="BA568" s="13"/>
      <c r="BB568" s="10"/>
      <c r="BC568" s="10"/>
    </row>
    <row r="569" spans="1:55" ht="15.75" customHeight="1">
      <c r="A569" s="10"/>
      <c r="B569" s="10"/>
      <c r="C569" s="10"/>
      <c r="D569" s="10"/>
      <c r="E569" s="13"/>
      <c r="F569" s="10"/>
      <c r="G569" s="10"/>
      <c r="H569" s="10"/>
      <c r="I569" s="10"/>
      <c r="J569" s="9"/>
      <c r="K569" s="10"/>
      <c r="L569" s="10"/>
      <c r="Z569" s="10"/>
      <c r="AA569" s="10"/>
      <c r="AB569" s="10"/>
      <c r="AC569" s="10"/>
      <c r="AD569" s="10"/>
      <c r="AE569" s="13"/>
      <c r="AF569" s="10"/>
      <c r="AG569" s="10"/>
      <c r="AV569" s="10"/>
      <c r="AW569" s="10"/>
      <c r="AX569" s="10"/>
      <c r="AY569" s="10"/>
      <c r="AZ569" s="10"/>
      <c r="BA569" s="13"/>
      <c r="BB569" s="10"/>
      <c r="BC569" s="10"/>
    </row>
    <row r="570" spans="1:55" ht="15.75" customHeight="1">
      <c r="A570" s="10"/>
      <c r="B570" s="10"/>
      <c r="C570" s="10"/>
      <c r="D570" s="10"/>
      <c r="E570" s="13"/>
      <c r="F570" s="10"/>
      <c r="G570" s="10"/>
      <c r="H570" s="10"/>
      <c r="I570" s="10"/>
      <c r="J570" s="9"/>
      <c r="K570" s="10"/>
      <c r="L570" s="10"/>
      <c r="Z570" s="10"/>
      <c r="AA570" s="10"/>
      <c r="AB570" s="10"/>
      <c r="AC570" s="10"/>
      <c r="AD570" s="10"/>
      <c r="AE570" s="13"/>
      <c r="AF570" s="10"/>
      <c r="AG570" s="10"/>
      <c r="AV570" s="10"/>
      <c r="AW570" s="10"/>
      <c r="AX570" s="10"/>
      <c r="AY570" s="10"/>
      <c r="AZ570" s="10"/>
      <c r="BA570" s="13"/>
      <c r="BB570" s="10"/>
      <c r="BC570" s="10"/>
    </row>
    <row r="571" spans="1:55" ht="15.75" customHeight="1">
      <c r="A571" s="10"/>
      <c r="B571" s="10"/>
      <c r="C571" s="10"/>
      <c r="D571" s="10"/>
      <c r="E571" s="13"/>
      <c r="F571" s="10"/>
      <c r="G571" s="10"/>
      <c r="H571" s="10"/>
      <c r="I571" s="10"/>
      <c r="J571" s="9"/>
      <c r="K571" s="10"/>
      <c r="L571" s="10"/>
      <c r="Z571" s="10"/>
      <c r="AA571" s="10"/>
      <c r="AB571" s="10"/>
      <c r="AC571" s="10"/>
      <c r="AD571" s="10"/>
      <c r="AE571" s="13"/>
      <c r="AF571" s="10"/>
      <c r="AG571" s="10"/>
      <c r="AV571" s="10"/>
      <c r="AW571" s="10"/>
      <c r="AX571" s="10"/>
      <c r="AY571" s="10"/>
      <c r="AZ571" s="10"/>
      <c r="BA571" s="13"/>
      <c r="BB571" s="10"/>
      <c r="BC571" s="10"/>
    </row>
    <row r="572" spans="1:55" ht="15.75" customHeight="1">
      <c r="A572" s="10"/>
      <c r="B572" s="10"/>
      <c r="C572" s="10"/>
      <c r="D572" s="10"/>
      <c r="E572" s="13"/>
      <c r="F572" s="10"/>
      <c r="G572" s="10"/>
      <c r="H572" s="10"/>
      <c r="I572" s="10"/>
      <c r="J572" s="9"/>
      <c r="K572" s="10"/>
      <c r="L572" s="10"/>
      <c r="Z572" s="10"/>
      <c r="AA572" s="10"/>
      <c r="AB572" s="10"/>
      <c r="AC572" s="10"/>
      <c r="AD572" s="10"/>
      <c r="AE572" s="13"/>
      <c r="AF572" s="10"/>
      <c r="AG572" s="10"/>
      <c r="AV572" s="10"/>
      <c r="AW572" s="10"/>
      <c r="AX572" s="10"/>
      <c r="AY572" s="10"/>
      <c r="AZ572" s="10"/>
      <c r="BA572" s="13"/>
      <c r="BB572" s="10"/>
      <c r="BC572" s="10"/>
    </row>
    <row r="573" spans="1:55" ht="15.75" customHeight="1">
      <c r="A573" s="10"/>
      <c r="B573" s="10"/>
      <c r="C573" s="10"/>
      <c r="D573" s="10"/>
      <c r="E573" s="13"/>
      <c r="F573" s="10"/>
      <c r="G573" s="10"/>
      <c r="H573" s="10"/>
      <c r="I573" s="10"/>
      <c r="J573" s="9"/>
      <c r="K573" s="10"/>
      <c r="L573" s="10"/>
      <c r="Z573" s="10"/>
      <c r="AA573" s="10"/>
      <c r="AB573" s="10"/>
      <c r="AC573" s="10"/>
      <c r="AD573" s="10"/>
      <c r="AE573" s="13"/>
      <c r="AF573" s="10"/>
      <c r="AG573" s="10"/>
      <c r="AV573" s="10"/>
      <c r="AW573" s="10"/>
      <c r="AX573" s="10"/>
      <c r="AY573" s="10"/>
      <c r="AZ573" s="10"/>
      <c r="BA573" s="13"/>
      <c r="BB573" s="10"/>
      <c r="BC573" s="10"/>
    </row>
    <row r="574" spans="1:55" ht="15.75" customHeight="1">
      <c r="A574" s="10"/>
      <c r="B574" s="10"/>
      <c r="C574" s="10"/>
      <c r="D574" s="10"/>
      <c r="E574" s="13"/>
      <c r="F574" s="10"/>
      <c r="G574" s="10"/>
      <c r="H574" s="10"/>
      <c r="I574" s="10"/>
      <c r="J574" s="9"/>
      <c r="K574" s="10"/>
      <c r="L574" s="10"/>
      <c r="Z574" s="10"/>
      <c r="AA574" s="10"/>
      <c r="AB574" s="10"/>
      <c r="AC574" s="10"/>
      <c r="AD574" s="10"/>
      <c r="AE574" s="13"/>
      <c r="AF574" s="10"/>
      <c r="AG574" s="10"/>
      <c r="AV574" s="10"/>
      <c r="AW574" s="10"/>
      <c r="AX574" s="10"/>
      <c r="AY574" s="10"/>
      <c r="AZ574" s="10"/>
      <c r="BA574" s="13"/>
      <c r="BB574" s="10"/>
      <c r="BC574" s="10"/>
    </row>
    <row r="575" spans="1:55" ht="15.75" customHeight="1">
      <c r="A575" s="10"/>
      <c r="B575" s="10"/>
      <c r="C575" s="10"/>
      <c r="D575" s="10"/>
      <c r="E575" s="13"/>
      <c r="F575" s="10"/>
      <c r="G575" s="10"/>
      <c r="H575" s="10"/>
      <c r="I575" s="10"/>
      <c r="J575" s="9"/>
      <c r="K575" s="10"/>
      <c r="L575" s="10"/>
      <c r="Z575" s="10"/>
      <c r="AA575" s="10"/>
      <c r="AB575" s="10"/>
      <c r="AC575" s="10"/>
      <c r="AD575" s="10"/>
      <c r="AE575" s="13"/>
      <c r="AF575" s="10"/>
      <c r="AG575" s="10"/>
      <c r="AV575" s="10"/>
      <c r="AW575" s="10"/>
      <c r="AX575" s="10"/>
      <c r="AY575" s="10"/>
      <c r="AZ575" s="10"/>
      <c r="BA575" s="13"/>
      <c r="BB575" s="10"/>
      <c r="BC575" s="10"/>
    </row>
    <row r="576" spans="1:55" ht="15.75" customHeight="1">
      <c r="A576" s="10"/>
      <c r="B576" s="10"/>
      <c r="C576" s="10"/>
      <c r="D576" s="10"/>
      <c r="E576" s="13"/>
      <c r="F576" s="10"/>
      <c r="G576" s="10"/>
      <c r="H576" s="10"/>
      <c r="I576" s="10"/>
      <c r="J576" s="9"/>
      <c r="K576" s="10"/>
      <c r="L576" s="10"/>
      <c r="Z576" s="10"/>
      <c r="AA576" s="10"/>
      <c r="AB576" s="10"/>
      <c r="AC576" s="10"/>
      <c r="AD576" s="10"/>
      <c r="AE576" s="13"/>
      <c r="AF576" s="10"/>
      <c r="AG576" s="10"/>
      <c r="AV576" s="10"/>
      <c r="AW576" s="10"/>
      <c r="AX576" s="10"/>
      <c r="AY576" s="10"/>
      <c r="AZ576" s="10"/>
      <c r="BA576" s="13"/>
      <c r="BB576" s="10"/>
      <c r="BC576" s="10"/>
    </row>
    <row r="577" spans="1:55" ht="15.75" customHeight="1">
      <c r="A577" s="10"/>
      <c r="B577" s="10"/>
      <c r="C577" s="10"/>
      <c r="D577" s="10"/>
      <c r="E577" s="13"/>
      <c r="F577" s="10"/>
      <c r="G577" s="10"/>
      <c r="H577" s="10"/>
      <c r="I577" s="10"/>
      <c r="J577" s="9"/>
      <c r="K577" s="10"/>
      <c r="L577" s="10"/>
      <c r="Z577" s="10"/>
      <c r="AA577" s="10"/>
      <c r="AB577" s="10"/>
      <c r="AC577" s="10"/>
      <c r="AD577" s="10"/>
      <c r="AE577" s="13"/>
      <c r="AF577" s="10"/>
      <c r="AG577" s="10"/>
      <c r="AV577" s="10"/>
      <c r="AW577" s="10"/>
      <c r="AX577" s="10"/>
      <c r="AY577" s="10"/>
      <c r="AZ577" s="10"/>
      <c r="BA577" s="13"/>
      <c r="BB577" s="10"/>
      <c r="BC577" s="10"/>
    </row>
    <row r="578" spans="1:55" ht="15.75" customHeight="1">
      <c r="A578" s="10"/>
      <c r="B578" s="10"/>
      <c r="C578" s="10"/>
      <c r="D578" s="10"/>
      <c r="E578" s="13"/>
      <c r="F578" s="10"/>
      <c r="G578" s="10"/>
      <c r="H578" s="10"/>
      <c r="I578" s="10"/>
      <c r="J578" s="9"/>
      <c r="K578" s="10"/>
      <c r="L578" s="10"/>
      <c r="Z578" s="10"/>
      <c r="AA578" s="10"/>
      <c r="AB578" s="10"/>
      <c r="AC578" s="10"/>
      <c r="AD578" s="10"/>
      <c r="AE578" s="13"/>
      <c r="AF578" s="10"/>
      <c r="AG578" s="10"/>
      <c r="AV578" s="10"/>
      <c r="AW578" s="10"/>
      <c r="AX578" s="10"/>
      <c r="AY578" s="10"/>
      <c r="AZ578" s="10"/>
      <c r="BA578" s="13"/>
      <c r="BB578" s="10"/>
      <c r="BC578" s="10"/>
    </row>
    <row r="579" spans="1:55" ht="15.75" customHeight="1">
      <c r="A579" s="10"/>
      <c r="B579" s="10"/>
      <c r="C579" s="10"/>
      <c r="D579" s="10"/>
      <c r="E579" s="13"/>
      <c r="F579" s="10"/>
      <c r="G579" s="10"/>
      <c r="H579" s="10"/>
      <c r="I579" s="10"/>
      <c r="J579" s="9"/>
      <c r="K579" s="10"/>
      <c r="L579" s="10"/>
      <c r="Z579" s="10"/>
      <c r="AA579" s="10"/>
      <c r="AB579" s="10"/>
      <c r="AC579" s="10"/>
      <c r="AD579" s="10"/>
      <c r="AE579" s="13"/>
      <c r="AF579" s="10"/>
      <c r="AG579" s="10"/>
      <c r="AV579" s="10"/>
      <c r="AW579" s="10"/>
      <c r="AX579" s="10"/>
      <c r="AY579" s="10"/>
      <c r="AZ579" s="10"/>
      <c r="BA579" s="13"/>
      <c r="BB579" s="10"/>
      <c r="BC579" s="10"/>
    </row>
    <row r="580" spans="1:55" ht="15.75" customHeight="1">
      <c r="A580" s="10"/>
      <c r="B580" s="10"/>
      <c r="C580" s="10"/>
      <c r="D580" s="10"/>
      <c r="E580" s="13"/>
      <c r="F580" s="10"/>
      <c r="G580" s="10"/>
      <c r="H580" s="10"/>
      <c r="I580" s="10"/>
      <c r="J580" s="9"/>
      <c r="K580" s="10"/>
      <c r="L580" s="10"/>
      <c r="Z580" s="10"/>
      <c r="AA580" s="10"/>
      <c r="AB580" s="10"/>
      <c r="AC580" s="10"/>
      <c r="AD580" s="10"/>
      <c r="AE580" s="13"/>
      <c r="AF580" s="10"/>
      <c r="AG580" s="10"/>
      <c r="AV580" s="10"/>
      <c r="AW580" s="10"/>
      <c r="AX580" s="10"/>
      <c r="AY580" s="10"/>
      <c r="AZ580" s="10"/>
      <c r="BA580" s="13"/>
      <c r="BB580" s="10"/>
      <c r="BC580" s="10"/>
    </row>
    <row r="581" spans="1:55" ht="15.75" customHeight="1">
      <c r="A581" s="10"/>
      <c r="B581" s="10"/>
      <c r="C581" s="10"/>
      <c r="D581" s="10"/>
      <c r="E581" s="13"/>
      <c r="F581" s="10"/>
      <c r="G581" s="10"/>
      <c r="H581" s="10"/>
      <c r="I581" s="10"/>
      <c r="J581" s="9"/>
      <c r="K581" s="10"/>
      <c r="L581" s="10"/>
      <c r="Z581" s="10"/>
      <c r="AA581" s="10"/>
      <c r="AB581" s="10"/>
      <c r="AC581" s="10"/>
      <c r="AD581" s="10"/>
      <c r="AE581" s="13"/>
      <c r="AF581" s="10"/>
      <c r="AG581" s="10"/>
      <c r="AV581" s="10"/>
      <c r="AW581" s="10"/>
      <c r="AX581" s="10"/>
      <c r="AY581" s="10"/>
      <c r="AZ581" s="10"/>
      <c r="BA581" s="13"/>
      <c r="BB581" s="10"/>
      <c r="BC581" s="10"/>
    </row>
    <row r="582" spans="1:55" ht="15.75" customHeight="1">
      <c r="A582" s="10"/>
      <c r="B582" s="10"/>
      <c r="C582" s="10"/>
      <c r="D582" s="10"/>
      <c r="E582" s="13"/>
      <c r="F582" s="10"/>
      <c r="G582" s="10"/>
      <c r="H582" s="10"/>
      <c r="I582" s="10"/>
      <c r="J582" s="9"/>
      <c r="K582" s="10"/>
      <c r="L582" s="10"/>
      <c r="Z582" s="10"/>
      <c r="AA582" s="10"/>
      <c r="AB582" s="10"/>
      <c r="AC582" s="10"/>
      <c r="AD582" s="10"/>
      <c r="AE582" s="13"/>
      <c r="AF582" s="10"/>
      <c r="AG582" s="10"/>
      <c r="AV582" s="10"/>
      <c r="AW582" s="10"/>
      <c r="AX582" s="10"/>
      <c r="AY582" s="10"/>
      <c r="AZ582" s="10"/>
      <c r="BA582" s="13"/>
      <c r="BB582" s="10"/>
      <c r="BC582" s="10"/>
    </row>
    <row r="583" spans="1:55" ht="15.75" customHeight="1">
      <c r="A583" s="10"/>
      <c r="B583" s="10"/>
      <c r="C583" s="10"/>
      <c r="D583" s="10"/>
      <c r="E583" s="13"/>
      <c r="F583" s="10"/>
      <c r="G583" s="10"/>
      <c r="H583" s="10"/>
      <c r="I583" s="10"/>
      <c r="J583" s="9"/>
      <c r="K583" s="10"/>
      <c r="L583" s="10"/>
      <c r="Z583" s="10"/>
      <c r="AA583" s="10"/>
      <c r="AB583" s="10"/>
      <c r="AC583" s="10"/>
      <c r="AD583" s="10"/>
      <c r="AE583" s="13"/>
      <c r="AF583" s="10"/>
      <c r="AG583" s="10"/>
      <c r="AV583" s="10"/>
      <c r="AW583" s="10"/>
      <c r="AX583" s="10"/>
      <c r="AY583" s="10"/>
      <c r="AZ583" s="10"/>
      <c r="BA583" s="13"/>
      <c r="BB583" s="10"/>
      <c r="BC583" s="10"/>
    </row>
    <row r="584" spans="1:55" ht="15.75" customHeight="1">
      <c r="A584" s="10"/>
      <c r="B584" s="10"/>
      <c r="C584" s="10"/>
      <c r="D584" s="10"/>
      <c r="E584" s="13"/>
      <c r="F584" s="10"/>
      <c r="G584" s="10"/>
      <c r="H584" s="10"/>
      <c r="I584" s="10"/>
      <c r="J584" s="9"/>
      <c r="K584" s="10"/>
      <c r="L584" s="10"/>
      <c r="Z584" s="10"/>
      <c r="AA584" s="10"/>
      <c r="AB584" s="10"/>
      <c r="AC584" s="10"/>
      <c r="AD584" s="10"/>
      <c r="AE584" s="13"/>
      <c r="AF584" s="10"/>
      <c r="AG584" s="10"/>
      <c r="AV584" s="10"/>
      <c r="AW584" s="10"/>
      <c r="AX584" s="10"/>
      <c r="AY584" s="10"/>
      <c r="AZ584" s="10"/>
      <c r="BA584" s="13"/>
      <c r="BB584" s="10"/>
      <c r="BC584" s="10"/>
    </row>
    <row r="585" spans="1:55" ht="15.75" customHeight="1">
      <c r="A585" s="10"/>
      <c r="B585" s="10"/>
      <c r="C585" s="10"/>
      <c r="D585" s="10"/>
      <c r="E585" s="13"/>
      <c r="F585" s="10"/>
      <c r="G585" s="10"/>
      <c r="H585" s="10"/>
      <c r="I585" s="10"/>
      <c r="J585" s="9"/>
      <c r="K585" s="10"/>
      <c r="L585" s="10"/>
      <c r="Z585" s="10"/>
      <c r="AA585" s="10"/>
      <c r="AB585" s="10"/>
      <c r="AC585" s="10"/>
      <c r="AD585" s="10"/>
      <c r="AE585" s="13"/>
      <c r="AF585" s="10"/>
      <c r="AG585" s="10"/>
      <c r="AV585" s="10"/>
      <c r="AW585" s="10"/>
      <c r="AX585" s="10"/>
      <c r="AY585" s="10"/>
      <c r="AZ585" s="10"/>
      <c r="BA585" s="13"/>
      <c r="BB585" s="10"/>
      <c r="BC585" s="10"/>
    </row>
    <row r="586" spans="1:55" ht="15.75" customHeight="1">
      <c r="A586" s="10"/>
      <c r="B586" s="10"/>
      <c r="C586" s="10"/>
      <c r="D586" s="10"/>
      <c r="E586" s="13"/>
      <c r="F586" s="10"/>
      <c r="G586" s="10"/>
      <c r="H586" s="10"/>
      <c r="I586" s="10"/>
      <c r="J586" s="9"/>
      <c r="K586" s="10"/>
      <c r="L586" s="10"/>
      <c r="Z586" s="10"/>
      <c r="AA586" s="10"/>
      <c r="AB586" s="10"/>
      <c r="AC586" s="10"/>
      <c r="AD586" s="10"/>
      <c r="AE586" s="13"/>
      <c r="AF586" s="10"/>
      <c r="AG586" s="10"/>
      <c r="AV586" s="10"/>
      <c r="AW586" s="10"/>
      <c r="AX586" s="10"/>
      <c r="AY586" s="10"/>
      <c r="AZ586" s="10"/>
      <c r="BA586" s="13"/>
      <c r="BB586" s="10"/>
      <c r="BC586" s="10"/>
    </row>
    <row r="587" spans="1:55" ht="15.75" customHeight="1">
      <c r="A587" s="10"/>
      <c r="B587" s="10"/>
      <c r="C587" s="10"/>
      <c r="D587" s="10"/>
      <c r="E587" s="13"/>
      <c r="F587" s="10"/>
      <c r="G587" s="10"/>
      <c r="H587" s="10"/>
      <c r="I587" s="10"/>
      <c r="J587" s="9"/>
      <c r="K587" s="10"/>
      <c r="L587" s="10"/>
      <c r="Z587" s="10"/>
      <c r="AA587" s="10"/>
      <c r="AB587" s="10"/>
      <c r="AC587" s="10"/>
      <c r="AD587" s="10"/>
      <c r="AE587" s="13"/>
      <c r="AF587" s="10"/>
      <c r="AG587" s="10"/>
      <c r="AV587" s="10"/>
      <c r="AW587" s="10"/>
      <c r="AX587" s="10"/>
      <c r="AY587" s="10"/>
      <c r="AZ587" s="10"/>
      <c r="BA587" s="13"/>
      <c r="BB587" s="10"/>
      <c r="BC587" s="10"/>
    </row>
    <row r="588" spans="1:55" ht="15.75" customHeight="1">
      <c r="A588" s="10"/>
      <c r="B588" s="10"/>
      <c r="C588" s="10"/>
      <c r="D588" s="10"/>
      <c r="E588" s="13"/>
      <c r="F588" s="10"/>
      <c r="G588" s="10"/>
      <c r="H588" s="10"/>
      <c r="I588" s="10"/>
      <c r="J588" s="9"/>
      <c r="K588" s="10"/>
      <c r="L588" s="10"/>
      <c r="Z588" s="10"/>
      <c r="AA588" s="10"/>
      <c r="AB588" s="10"/>
      <c r="AC588" s="10"/>
      <c r="AD588" s="10"/>
      <c r="AE588" s="13"/>
      <c r="AF588" s="10"/>
      <c r="AG588" s="10"/>
      <c r="AV588" s="10"/>
      <c r="AW588" s="10"/>
      <c r="AX588" s="10"/>
      <c r="AY588" s="10"/>
      <c r="AZ588" s="10"/>
      <c r="BA588" s="13"/>
      <c r="BB588" s="10"/>
      <c r="BC588" s="10"/>
    </row>
    <row r="589" spans="1:55" ht="15.75" customHeight="1">
      <c r="A589" s="10"/>
      <c r="B589" s="10"/>
      <c r="C589" s="10"/>
      <c r="D589" s="10"/>
      <c r="E589" s="13"/>
      <c r="F589" s="10"/>
      <c r="G589" s="10"/>
      <c r="H589" s="10"/>
      <c r="I589" s="10"/>
      <c r="J589" s="9"/>
      <c r="K589" s="10"/>
      <c r="L589" s="10"/>
      <c r="Z589" s="10"/>
      <c r="AA589" s="10"/>
      <c r="AB589" s="10"/>
      <c r="AC589" s="10"/>
      <c r="AD589" s="10"/>
      <c r="AE589" s="13"/>
      <c r="AF589" s="10"/>
      <c r="AG589" s="10"/>
      <c r="AV589" s="10"/>
      <c r="AW589" s="10"/>
      <c r="AX589" s="10"/>
      <c r="AY589" s="10"/>
      <c r="AZ589" s="10"/>
      <c r="BA589" s="13"/>
      <c r="BB589" s="10"/>
      <c r="BC589" s="10"/>
    </row>
    <row r="590" spans="1:55" ht="15.75" customHeight="1">
      <c r="A590" s="10"/>
      <c r="B590" s="10"/>
      <c r="C590" s="10"/>
      <c r="D590" s="10"/>
      <c r="E590" s="13"/>
      <c r="F590" s="10"/>
      <c r="G590" s="10"/>
      <c r="H590" s="10"/>
      <c r="I590" s="10"/>
      <c r="J590" s="9"/>
      <c r="K590" s="10"/>
      <c r="L590" s="10"/>
      <c r="Z590" s="10"/>
      <c r="AA590" s="10"/>
      <c r="AB590" s="10"/>
      <c r="AC590" s="10"/>
      <c r="AD590" s="10"/>
      <c r="AE590" s="13"/>
      <c r="AF590" s="10"/>
      <c r="AG590" s="10"/>
      <c r="AV590" s="10"/>
      <c r="AW590" s="10"/>
      <c r="AX590" s="10"/>
      <c r="AY590" s="10"/>
      <c r="AZ590" s="10"/>
      <c r="BA590" s="13"/>
      <c r="BB590" s="10"/>
      <c r="BC590" s="10"/>
    </row>
    <row r="591" spans="1:55" ht="15.75" customHeight="1">
      <c r="A591" s="10"/>
      <c r="B591" s="10"/>
      <c r="C591" s="10"/>
      <c r="D591" s="10"/>
      <c r="E591" s="13"/>
      <c r="F591" s="10"/>
      <c r="G591" s="10"/>
      <c r="H591" s="10"/>
      <c r="I591" s="10"/>
      <c r="J591" s="9"/>
      <c r="K591" s="10"/>
      <c r="L591" s="10"/>
      <c r="Z591" s="10"/>
      <c r="AA591" s="10"/>
      <c r="AB591" s="10"/>
      <c r="AC591" s="10"/>
      <c r="AD591" s="10"/>
      <c r="AE591" s="13"/>
      <c r="AF591" s="10"/>
      <c r="AG591" s="10"/>
      <c r="AV591" s="10"/>
      <c r="AW591" s="10"/>
      <c r="AX591" s="10"/>
      <c r="AY591" s="10"/>
      <c r="AZ591" s="10"/>
      <c r="BA591" s="13"/>
      <c r="BB591" s="10"/>
      <c r="BC591" s="10"/>
    </row>
    <row r="592" spans="1:55" ht="15.75" customHeight="1">
      <c r="A592" s="10"/>
      <c r="B592" s="10"/>
      <c r="C592" s="10"/>
      <c r="D592" s="10"/>
      <c r="E592" s="13"/>
      <c r="F592" s="10"/>
      <c r="G592" s="10"/>
      <c r="H592" s="10"/>
      <c r="I592" s="10"/>
      <c r="J592" s="9"/>
      <c r="K592" s="10"/>
      <c r="L592" s="10"/>
      <c r="Z592" s="10"/>
      <c r="AA592" s="10"/>
      <c r="AB592" s="10"/>
      <c r="AC592" s="10"/>
      <c r="AD592" s="10"/>
      <c r="AE592" s="13"/>
      <c r="AF592" s="10"/>
      <c r="AG592" s="10"/>
      <c r="AV592" s="10"/>
      <c r="AW592" s="10"/>
      <c r="AX592" s="10"/>
      <c r="AY592" s="10"/>
      <c r="AZ592" s="10"/>
      <c r="BA592" s="13"/>
      <c r="BB592" s="10"/>
      <c r="BC592" s="10"/>
    </row>
    <row r="593" spans="1:55" ht="15.75" customHeight="1">
      <c r="A593" s="10"/>
      <c r="B593" s="10"/>
      <c r="C593" s="10"/>
      <c r="D593" s="10"/>
      <c r="E593" s="13"/>
      <c r="F593" s="10"/>
      <c r="G593" s="10"/>
      <c r="H593" s="10"/>
      <c r="I593" s="10"/>
      <c r="J593" s="9"/>
      <c r="K593" s="10"/>
      <c r="L593" s="10"/>
      <c r="Z593" s="10"/>
      <c r="AA593" s="10"/>
      <c r="AB593" s="10"/>
      <c r="AC593" s="10"/>
      <c r="AD593" s="10"/>
      <c r="AE593" s="13"/>
      <c r="AF593" s="10"/>
      <c r="AG593" s="10"/>
      <c r="AV593" s="10"/>
      <c r="AW593" s="10"/>
      <c r="AX593" s="10"/>
      <c r="AY593" s="10"/>
      <c r="AZ593" s="10"/>
      <c r="BA593" s="13"/>
      <c r="BB593" s="10"/>
      <c r="BC593" s="10"/>
    </row>
    <row r="594" spans="1:55" ht="15.75" customHeight="1">
      <c r="A594" s="10"/>
      <c r="B594" s="10"/>
      <c r="C594" s="10"/>
      <c r="D594" s="10"/>
      <c r="E594" s="13"/>
      <c r="F594" s="10"/>
      <c r="G594" s="10"/>
      <c r="H594" s="10"/>
      <c r="I594" s="10"/>
      <c r="J594" s="9"/>
      <c r="K594" s="10"/>
      <c r="L594" s="10"/>
      <c r="Z594" s="10"/>
      <c r="AA594" s="10"/>
      <c r="AB594" s="10"/>
      <c r="AC594" s="10"/>
      <c r="AD594" s="10"/>
      <c r="AE594" s="13"/>
      <c r="AF594" s="10"/>
      <c r="AG594" s="10"/>
      <c r="AV594" s="10"/>
      <c r="AW594" s="10"/>
      <c r="AX594" s="10"/>
      <c r="AY594" s="10"/>
      <c r="AZ594" s="10"/>
      <c r="BA594" s="13"/>
      <c r="BB594" s="10"/>
      <c r="BC594" s="10"/>
    </row>
    <row r="595" spans="1:55" ht="15.75" customHeight="1">
      <c r="A595" s="10"/>
      <c r="B595" s="10"/>
      <c r="C595" s="10"/>
      <c r="D595" s="10"/>
      <c r="E595" s="13"/>
      <c r="F595" s="10"/>
      <c r="G595" s="10"/>
      <c r="H595" s="10"/>
      <c r="I595" s="10"/>
      <c r="J595" s="9"/>
      <c r="K595" s="10"/>
      <c r="L595" s="10"/>
      <c r="Z595" s="10"/>
      <c r="AA595" s="10"/>
      <c r="AB595" s="10"/>
      <c r="AC595" s="10"/>
      <c r="AD595" s="10"/>
      <c r="AE595" s="13"/>
      <c r="AF595" s="10"/>
      <c r="AG595" s="10"/>
      <c r="AV595" s="10"/>
      <c r="AW595" s="10"/>
      <c r="AX595" s="10"/>
      <c r="AY595" s="10"/>
      <c r="AZ595" s="10"/>
      <c r="BA595" s="13"/>
      <c r="BB595" s="10"/>
      <c r="BC595" s="10"/>
    </row>
    <row r="596" spans="1:55" ht="15.75" customHeight="1">
      <c r="A596" s="10"/>
      <c r="B596" s="10"/>
      <c r="C596" s="10"/>
      <c r="D596" s="10"/>
      <c r="E596" s="13"/>
      <c r="F596" s="10"/>
      <c r="G596" s="10"/>
      <c r="H596" s="10"/>
      <c r="I596" s="10"/>
      <c r="J596" s="9"/>
      <c r="K596" s="10"/>
      <c r="L596" s="10"/>
      <c r="Z596" s="10"/>
      <c r="AA596" s="10"/>
      <c r="AB596" s="10"/>
      <c r="AC596" s="10"/>
      <c r="AD596" s="10"/>
      <c r="AE596" s="13"/>
      <c r="AF596" s="10"/>
      <c r="AG596" s="10"/>
      <c r="AV596" s="10"/>
      <c r="AW596" s="10"/>
      <c r="AX596" s="10"/>
      <c r="AY596" s="10"/>
      <c r="AZ596" s="10"/>
      <c r="BA596" s="13"/>
      <c r="BB596" s="10"/>
      <c r="BC596" s="10"/>
    </row>
    <row r="597" spans="1:55" ht="15.75" customHeight="1">
      <c r="A597" s="10"/>
      <c r="B597" s="10"/>
      <c r="C597" s="10"/>
      <c r="D597" s="10"/>
      <c r="E597" s="13"/>
      <c r="F597" s="10"/>
      <c r="G597" s="10"/>
      <c r="H597" s="10"/>
      <c r="I597" s="10"/>
      <c r="J597" s="9"/>
      <c r="K597" s="10"/>
      <c r="L597" s="10"/>
      <c r="Z597" s="10"/>
      <c r="AA597" s="10"/>
      <c r="AB597" s="10"/>
      <c r="AC597" s="10"/>
      <c r="AD597" s="10"/>
      <c r="AE597" s="13"/>
      <c r="AF597" s="10"/>
      <c r="AG597" s="10"/>
      <c r="AV597" s="10"/>
      <c r="AW597" s="10"/>
      <c r="AX597" s="10"/>
      <c r="AY597" s="10"/>
      <c r="AZ597" s="10"/>
      <c r="BA597" s="13"/>
      <c r="BB597" s="10"/>
      <c r="BC597" s="10"/>
    </row>
    <row r="598" spans="1:55" ht="15.75" customHeight="1">
      <c r="A598" s="10"/>
      <c r="B598" s="10"/>
      <c r="C598" s="10"/>
      <c r="D598" s="10"/>
      <c r="E598" s="13"/>
      <c r="F598" s="10"/>
      <c r="G598" s="10"/>
      <c r="H598" s="10"/>
      <c r="I598" s="10"/>
      <c r="J598" s="9"/>
      <c r="K598" s="10"/>
      <c r="L598" s="10"/>
      <c r="Z598" s="10"/>
      <c r="AA598" s="10"/>
      <c r="AB598" s="10"/>
      <c r="AC598" s="10"/>
      <c r="AD598" s="10"/>
      <c r="AE598" s="13"/>
      <c r="AF598" s="10"/>
      <c r="AG598" s="10"/>
      <c r="AV598" s="10"/>
      <c r="AW598" s="10"/>
      <c r="AX598" s="10"/>
      <c r="AY598" s="10"/>
      <c r="AZ598" s="10"/>
      <c r="BA598" s="13"/>
      <c r="BB598" s="10"/>
      <c r="BC598" s="10"/>
    </row>
    <row r="599" spans="1:55" ht="15.75" customHeight="1">
      <c r="A599" s="10"/>
      <c r="B599" s="10"/>
      <c r="C599" s="10"/>
      <c r="D599" s="10"/>
      <c r="E599" s="13"/>
      <c r="F599" s="10"/>
      <c r="G599" s="10"/>
      <c r="H599" s="10"/>
      <c r="I599" s="10"/>
      <c r="J599" s="9"/>
      <c r="K599" s="10"/>
      <c r="L599" s="10"/>
      <c r="Z599" s="10"/>
      <c r="AA599" s="10"/>
      <c r="AB599" s="10"/>
      <c r="AC599" s="10"/>
      <c r="AD599" s="10"/>
      <c r="AE599" s="13"/>
      <c r="AF599" s="10"/>
      <c r="AG599" s="10"/>
      <c r="AV599" s="10"/>
      <c r="AW599" s="10"/>
      <c r="AX599" s="10"/>
      <c r="AY599" s="10"/>
      <c r="AZ599" s="10"/>
      <c r="BA599" s="13"/>
      <c r="BB599" s="10"/>
      <c r="BC599" s="10"/>
    </row>
    <row r="600" spans="1:55" ht="15.75" customHeight="1">
      <c r="A600" s="10"/>
      <c r="B600" s="10"/>
      <c r="C600" s="10"/>
      <c r="D600" s="10"/>
      <c r="E600" s="13"/>
      <c r="F600" s="10"/>
      <c r="G600" s="10"/>
      <c r="H600" s="10"/>
      <c r="I600" s="10"/>
      <c r="J600" s="9"/>
      <c r="K600" s="10"/>
      <c r="L600" s="10"/>
      <c r="Z600" s="10"/>
      <c r="AA600" s="10"/>
      <c r="AB600" s="10"/>
      <c r="AC600" s="10"/>
      <c r="AD600" s="10"/>
      <c r="AE600" s="13"/>
      <c r="AF600" s="10"/>
      <c r="AG600" s="10"/>
      <c r="AV600" s="10"/>
      <c r="AW600" s="10"/>
      <c r="AX600" s="10"/>
      <c r="AY600" s="10"/>
      <c r="AZ600" s="10"/>
      <c r="BA600" s="13"/>
      <c r="BB600" s="10"/>
      <c r="BC600" s="10"/>
    </row>
    <row r="601" spans="1:55" ht="15.75" customHeight="1">
      <c r="A601" s="10"/>
      <c r="B601" s="10"/>
      <c r="C601" s="10"/>
      <c r="D601" s="10"/>
      <c r="E601" s="13"/>
      <c r="F601" s="10"/>
      <c r="G601" s="10"/>
      <c r="H601" s="10"/>
      <c r="I601" s="10"/>
      <c r="J601" s="9"/>
      <c r="K601" s="10"/>
      <c r="L601" s="10"/>
      <c r="Z601" s="10"/>
      <c r="AA601" s="10"/>
      <c r="AB601" s="10"/>
      <c r="AC601" s="10"/>
      <c r="AD601" s="10"/>
      <c r="AE601" s="13"/>
      <c r="AF601" s="10"/>
      <c r="AG601" s="10"/>
      <c r="AV601" s="10"/>
      <c r="AW601" s="10"/>
      <c r="AX601" s="10"/>
      <c r="AY601" s="10"/>
      <c r="AZ601" s="10"/>
      <c r="BA601" s="13"/>
      <c r="BB601" s="10"/>
      <c r="BC601" s="10"/>
    </row>
    <row r="602" spans="1:55" ht="15.75" customHeight="1">
      <c r="A602" s="10"/>
      <c r="B602" s="10"/>
      <c r="C602" s="10"/>
      <c r="D602" s="10"/>
      <c r="E602" s="13"/>
      <c r="F602" s="10"/>
      <c r="G602" s="10"/>
      <c r="H602" s="10"/>
      <c r="I602" s="10"/>
      <c r="J602" s="9"/>
      <c r="K602" s="10"/>
      <c r="L602" s="10"/>
      <c r="Z602" s="10"/>
      <c r="AA602" s="10"/>
      <c r="AB602" s="10"/>
      <c r="AC602" s="10"/>
      <c r="AD602" s="10"/>
      <c r="AE602" s="13"/>
      <c r="AF602" s="10"/>
      <c r="AG602" s="10"/>
      <c r="AV602" s="10"/>
      <c r="AW602" s="10"/>
      <c r="AX602" s="10"/>
      <c r="AY602" s="10"/>
      <c r="AZ602" s="10"/>
      <c r="BA602" s="13"/>
      <c r="BB602" s="10"/>
      <c r="BC602" s="10"/>
    </row>
    <row r="603" spans="1:55" ht="15.75" customHeight="1">
      <c r="A603" s="10"/>
      <c r="B603" s="10"/>
      <c r="C603" s="10"/>
      <c r="D603" s="10"/>
      <c r="E603" s="13"/>
      <c r="F603" s="10"/>
      <c r="G603" s="10"/>
      <c r="H603" s="10"/>
      <c r="I603" s="10"/>
      <c r="J603" s="9"/>
      <c r="K603" s="10"/>
      <c r="L603" s="10"/>
      <c r="Z603" s="10"/>
      <c r="AA603" s="10"/>
      <c r="AB603" s="10"/>
      <c r="AC603" s="10"/>
      <c r="AD603" s="10"/>
      <c r="AE603" s="13"/>
      <c r="AF603" s="10"/>
      <c r="AG603" s="10"/>
      <c r="AV603" s="10"/>
      <c r="AW603" s="10"/>
      <c r="AX603" s="10"/>
      <c r="AY603" s="10"/>
      <c r="AZ603" s="10"/>
      <c r="BA603" s="13"/>
      <c r="BB603" s="10"/>
      <c r="BC603" s="10"/>
    </row>
    <row r="604" spans="1:55" ht="15.75" customHeight="1">
      <c r="A604" s="10"/>
      <c r="B604" s="10"/>
      <c r="C604" s="10"/>
      <c r="D604" s="10"/>
      <c r="E604" s="13"/>
      <c r="F604" s="10"/>
      <c r="G604" s="10"/>
      <c r="H604" s="10"/>
      <c r="I604" s="10"/>
      <c r="J604" s="9"/>
      <c r="K604" s="10"/>
      <c r="L604" s="10"/>
      <c r="Z604" s="10"/>
      <c r="AA604" s="10"/>
      <c r="AB604" s="10"/>
      <c r="AC604" s="10"/>
      <c r="AD604" s="10"/>
      <c r="AE604" s="13"/>
      <c r="AF604" s="10"/>
      <c r="AG604" s="10"/>
      <c r="AV604" s="10"/>
      <c r="AW604" s="10"/>
      <c r="AX604" s="10"/>
      <c r="AY604" s="10"/>
      <c r="AZ604" s="10"/>
      <c r="BA604" s="13"/>
      <c r="BB604" s="10"/>
      <c r="BC604" s="10"/>
    </row>
    <row r="605" spans="1:55" ht="15.75" customHeight="1">
      <c r="A605" s="10"/>
      <c r="B605" s="10"/>
      <c r="C605" s="10"/>
      <c r="D605" s="10"/>
      <c r="E605" s="13"/>
      <c r="F605" s="10"/>
      <c r="G605" s="10"/>
      <c r="H605" s="10"/>
      <c r="I605" s="10"/>
      <c r="J605" s="9"/>
      <c r="K605" s="10"/>
      <c r="L605" s="10"/>
      <c r="Z605" s="10"/>
      <c r="AA605" s="10"/>
      <c r="AB605" s="10"/>
      <c r="AC605" s="10"/>
      <c r="AD605" s="10"/>
      <c r="AE605" s="13"/>
      <c r="AF605" s="10"/>
      <c r="AG605" s="10"/>
      <c r="AV605" s="10"/>
      <c r="AW605" s="10"/>
      <c r="AX605" s="10"/>
      <c r="AY605" s="10"/>
      <c r="AZ605" s="10"/>
      <c r="BA605" s="13"/>
      <c r="BB605" s="10"/>
      <c r="BC605" s="10"/>
    </row>
    <row r="606" spans="1:55" ht="15.75" customHeight="1">
      <c r="A606" s="10"/>
      <c r="B606" s="10"/>
      <c r="C606" s="10"/>
      <c r="D606" s="10"/>
      <c r="E606" s="13"/>
      <c r="F606" s="10"/>
      <c r="G606" s="10"/>
      <c r="H606" s="10"/>
      <c r="I606" s="10"/>
      <c r="J606" s="9"/>
      <c r="K606" s="10"/>
      <c r="L606" s="10"/>
      <c r="Z606" s="10"/>
      <c r="AA606" s="10"/>
      <c r="AB606" s="10"/>
      <c r="AC606" s="10"/>
      <c r="AD606" s="10"/>
      <c r="AE606" s="13"/>
      <c r="AF606" s="10"/>
      <c r="AG606" s="10"/>
      <c r="AV606" s="10"/>
      <c r="AW606" s="10"/>
      <c r="AX606" s="10"/>
      <c r="AY606" s="10"/>
      <c r="AZ606" s="10"/>
      <c r="BA606" s="13"/>
      <c r="BB606" s="10"/>
      <c r="BC606" s="10"/>
    </row>
    <row r="607" spans="1:55" ht="15.75" customHeight="1">
      <c r="A607" s="10"/>
      <c r="B607" s="10"/>
      <c r="C607" s="10"/>
      <c r="D607" s="10"/>
      <c r="E607" s="13"/>
      <c r="F607" s="10"/>
      <c r="G607" s="10"/>
      <c r="H607" s="10"/>
      <c r="I607" s="10"/>
      <c r="J607" s="9"/>
      <c r="K607" s="10"/>
      <c r="L607" s="10"/>
      <c r="Z607" s="10"/>
      <c r="AA607" s="10"/>
      <c r="AB607" s="10"/>
      <c r="AC607" s="10"/>
      <c r="AD607" s="10"/>
      <c r="AE607" s="13"/>
      <c r="AF607" s="10"/>
      <c r="AG607" s="10"/>
      <c r="AV607" s="10"/>
      <c r="AW607" s="10"/>
      <c r="AX607" s="10"/>
      <c r="AY607" s="10"/>
      <c r="AZ607" s="10"/>
      <c r="BA607" s="13"/>
      <c r="BB607" s="10"/>
      <c r="BC607" s="10"/>
    </row>
    <row r="608" spans="1:55" ht="15.75" customHeight="1">
      <c r="A608" s="10"/>
      <c r="B608" s="10"/>
      <c r="C608" s="10"/>
      <c r="D608" s="10"/>
      <c r="E608" s="13"/>
      <c r="F608" s="10"/>
      <c r="G608" s="10"/>
      <c r="H608" s="10"/>
      <c r="I608" s="10"/>
      <c r="J608" s="9"/>
      <c r="K608" s="10"/>
      <c r="L608" s="10"/>
      <c r="Z608" s="10"/>
      <c r="AA608" s="10"/>
      <c r="AB608" s="10"/>
      <c r="AC608" s="10"/>
      <c r="AD608" s="10"/>
      <c r="AE608" s="13"/>
      <c r="AF608" s="10"/>
      <c r="AG608" s="10"/>
      <c r="AV608" s="10"/>
      <c r="AW608" s="10"/>
      <c r="AX608" s="10"/>
      <c r="AY608" s="10"/>
      <c r="AZ608" s="10"/>
      <c r="BA608" s="13"/>
      <c r="BB608" s="10"/>
      <c r="BC608" s="10"/>
    </row>
    <row r="609" spans="1:55" ht="15.75" customHeight="1">
      <c r="A609" s="10"/>
      <c r="B609" s="10"/>
      <c r="C609" s="10"/>
      <c r="D609" s="10"/>
      <c r="E609" s="13"/>
      <c r="F609" s="10"/>
      <c r="G609" s="10"/>
      <c r="H609" s="10"/>
      <c r="I609" s="10"/>
      <c r="J609" s="9"/>
      <c r="K609" s="10"/>
      <c r="L609" s="10"/>
      <c r="Z609" s="10"/>
      <c r="AA609" s="10"/>
      <c r="AB609" s="10"/>
      <c r="AC609" s="10"/>
      <c r="AD609" s="10"/>
      <c r="AE609" s="13"/>
      <c r="AF609" s="10"/>
      <c r="AG609" s="10"/>
      <c r="AV609" s="10"/>
      <c r="AW609" s="10"/>
      <c r="AX609" s="10"/>
      <c r="AY609" s="10"/>
      <c r="AZ609" s="10"/>
      <c r="BA609" s="13"/>
      <c r="BB609" s="10"/>
      <c r="BC609" s="10"/>
    </row>
    <row r="610" spans="1:55" ht="15.75" customHeight="1">
      <c r="A610" s="10"/>
      <c r="B610" s="10"/>
      <c r="C610" s="10"/>
      <c r="D610" s="10"/>
      <c r="E610" s="13"/>
      <c r="F610" s="10"/>
      <c r="G610" s="10"/>
      <c r="H610" s="10"/>
      <c r="I610" s="10"/>
      <c r="J610" s="9"/>
      <c r="K610" s="10"/>
      <c r="L610" s="10"/>
      <c r="Z610" s="10"/>
      <c r="AA610" s="10"/>
      <c r="AB610" s="10"/>
      <c r="AC610" s="10"/>
      <c r="AD610" s="10"/>
      <c r="AE610" s="13"/>
      <c r="AF610" s="10"/>
      <c r="AG610" s="10"/>
      <c r="AV610" s="10"/>
      <c r="AW610" s="10"/>
      <c r="AX610" s="10"/>
      <c r="AY610" s="10"/>
      <c r="AZ610" s="10"/>
      <c r="BA610" s="13"/>
      <c r="BB610" s="10"/>
      <c r="BC610" s="10"/>
    </row>
    <row r="611" spans="1:55" ht="15.75" customHeight="1">
      <c r="A611" s="10"/>
      <c r="B611" s="10"/>
      <c r="C611" s="10"/>
      <c r="D611" s="10"/>
      <c r="E611" s="13"/>
      <c r="F611" s="10"/>
      <c r="G611" s="10"/>
      <c r="H611" s="10"/>
      <c r="I611" s="10"/>
      <c r="J611" s="9"/>
      <c r="K611" s="10"/>
      <c r="L611" s="10"/>
      <c r="Z611" s="10"/>
      <c r="AA611" s="10"/>
      <c r="AB611" s="10"/>
      <c r="AC611" s="10"/>
      <c r="AD611" s="10"/>
      <c r="AE611" s="13"/>
      <c r="AF611" s="10"/>
      <c r="AG611" s="10"/>
      <c r="AV611" s="10"/>
      <c r="AW611" s="10"/>
      <c r="AX611" s="10"/>
      <c r="AY611" s="10"/>
      <c r="AZ611" s="10"/>
      <c r="BA611" s="13"/>
      <c r="BB611" s="10"/>
      <c r="BC611" s="10"/>
    </row>
    <row r="612" spans="1:55" ht="15.75" customHeight="1">
      <c r="A612" s="10"/>
      <c r="B612" s="10"/>
      <c r="C612" s="10"/>
      <c r="D612" s="10"/>
      <c r="E612" s="13"/>
      <c r="F612" s="10"/>
      <c r="G612" s="10"/>
      <c r="H612" s="10"/>
      <c r="I612" s="10"/>
      <c r="J612" s="9"/>
      <c r="K612" s="10"/>
      <c r="L612" s="10"/>
      <c r="Z612" s="10"/>
      <c r="AA612" s="10"/>
      <c r="AB612" s="10"/>
      <c r="AC612" s="10"/>
      <c r="AD612" s="10"/>
      <c r="AE612" s="13"/>
      <c r="AF612" s="10"/>
      <c r="AG612" s="10"/>
      <c r="AV612" s="10"/>
      <c r="AW612" s="10"/>
      <c r="AX612" s="10"/>
      <c r="AY612" s="10"/>
      <c r="AZ612" s="10"/>
      <c r="BA612" s="13"/>
      <c r="BB612" s="10"/>
      <c r="BC612" s="10"/>
    </row>
    <row r="613" spans="1:55" ht="15.75" customHeight="1">
      <c r="A613" s="10"/>
      <c r="B613" s="10"/>
      <c r="C613" s="10"/>
      <c r="D613" s="10"/>
      <c r="E613" s="13"/>
      <c r="F613" s="10"/>
      <c r="G613" s="10"/>
      <c r="H613" s="10"/>
      <c r="I613" s="10"/>
      <c r="J613" s="9"/>
      <c r="K613" s="10"/>
      <c r="L613" s="10"/>
      <c r="Z613" s="10"/>
      <c r="AA613" s="10"/>
      <c r="AB613" s="10"/>
      <c r="AC613" s="10"/>
      <c r="AD613" s="10"/>
      <c r="AE613" s="13"/>
      <c r="AF613" s="10"/>
      <c r="AG613" s="10"/>
      <c r="AV613" s="10"/>
      <c r="AW613" s="10"/>
      <c r="AX613" s="10"/>
      <c r="AY613" s="10"/>
      <c r="AZ613" s="10"/>
      <c r="BA613" s="13"/>
      <c r="BB613" s="10"/>
      <c r="BC613" s="10"/>
    </row>
    <row r="614" spans="1:55" ht="15.75" customHeight="1">
      <c r="A614" s="10"/>
      <c r="B614" s="10"/>
      <c r="C614" s="10"/>
      <c r="D614" s="10"/>
      <c r="E614" s="13"/>
      <c r="F614" s="10"/>
      <c r="G614" s="10"/>
      <c r="H614" s="10"/>
      <c r="I614" s="10"/>
      <c r="J614" s="9"/>
      <c r="K614" s="10"/>
      <c r="L614" s="10"/>
      <c r="Z614" s="10"/>
      <c r="AA614" s="10"/>
      <c r="AB614" s="10"/>
      <c r="AC614" s="10"/>
      <c r="AD614" s="10"/>
      <c r="AE614" s="13"/>
      <c r="AF614" s="10"/>
      <c r="AG614" s="10"/>
      <c r="AV614" s="10"/>
      <c r="AW614" s="10"/>
      <c r="AX614" s="10"/>
      <c r="AY614" s="10"/>
      <c r="AZ614" s="10"/>
      <c r="BA614" s="13"/>
      <c r="BB614" s="10"/>
      <c r="BC614" s="10"/>
    </row>
    <row r="615" spans="1:55" ht="15.75" customHeight="1">
      <c r="A615" s="10"/>
      <c r="B615" s="10"/>
      <c r="C615" s="10"/>
      <c r="D615" s="10"/>
      <c r="E615" s="13"/>
      <c r="F615" s="10"/>
      <c r="G615" s="10"/>
      <c r="H615" s="10"/>
      <c r="I615" s="10"/>
      <c r="J615" s="9"/>
      <c r="K615" s="10"/>
      <c r="L615" s="10"/>
      <c r="Z615" s="10"/>
      <c r="AA615" s="10"/>
      <c r="AB615" s="10"/>
      <c r="AC615" s="10"/>
      <c r="AD615" s="10"/>
      <c r="AE615" s="13"/>
      <c r="AF615" s="10"/>
      <c r="AG615" s="10"/>
      <c r="AV615" s="10"/>
      <c r="AW615" s="10"/>
      <c r="AX615" s="10"/>
      <c r="AY615" s="10"/>
      <c r="AZ615" s="10"/>
      <c r="BA615" s="13"/>
      <c r="BB615" s="10"/>
      <c r="BC615" s="10"/>
    </row>
    <row r="616" spans="1:55" ht="15.75" customHeight="1">
      <c r="A616" s="10"/>
      <c r="B616" s="10"/>
      <c r="C616" s="10"/>
      <c r="D616" s="10"/>
      <c r="E616" s="13"/>
      <c r="F616" s="10"/>
      <c r="G616" s="10"/>
      <c r="H616" s="10"/>
      <c r="I616" s="10"/>
      <c r="J616" s="9"/>
      <c r="K616" s="10"/>
      <c r="L616" s="10"/>
      <c r="Z616" s="10"/>
      <c r="AA616" s="10"/>
      <c r="AB616" s="10"/>
      <c r="AC616" s="10"/>
      <c r="AD616" s="10"/>
      <c r="AE616" s="13"/>
      <c r="AF616" s="10"/>
      <c r="AG616" s="10"/>
      <c r="AV616" s="10"/>
      <c r="AW616" s="10"/>
      <c r="AX616" s="10"/>
      <c r="AY616" s="10"/>
      <c r="AZ616" s="10"/>
      <c r="BA616" s="13"/>
      <c r="BB616" s="10"/>
      <c r="BC616" s="10"/>
    </row>
    <row r="617" spans="1:55" ht="15.75" customHeight="1">
      <c r="A617" s="10"/>
      <c r="B617" s="10"/>
      <c r="C617" s="10"/>
      <c r="D617" s="10"/>
      <c r="E617" s="13"/>
      <c r="F617" s="10"/>
      <c r="G617" s="10"/>
      <c r="H617" s="10"/>
      <c r="I617" s="10"/>
      <c r="J617" s="9"/>
      <c r="K617" s="10"/>
      <c r="L617" s="10"/>
      <c r="Z617" s="10"/>
      <c r="AA617" s="10"/>
      <c r="AB617" s="10"/>
      <c r="AC617" s="10"/>
      <c r="AD617" s="10"/>
      <c r="AE617" s="13"/>
      <c r="AF617" s="10"/>
      <c r="AG617" s="10"/>
      <c r="AV617" s="10"/>
      <c r="AW617" s="10"/>
      <c r="AX617" s="10"/>
      <c r="AY617" s="10"/>
      <c r="AZ617" s="10"/>
      <c r="BA617" s="13"/>
      <c r="BB617" s="10"/>
      <c r="BC617" s="10"/>
    </row>
    <row r="618" spans="1:55" ht="15.75" customHeight="1">
      <c r="A618" s="10"/>
      <c r="B618" s="10"/>
      <c r="C618" s="10"/>
      <c r="D618" s="10"/>
      <c r="E618" s="13"/>
      <c r="F618" s="10"/>
      <c r="G618" s="10"/>
      <c r="H618" s="10"/>
      <c r="I618" s="10"/>
      <c r="J618" s="9"/>
      <c r="K618" s="10"/>
      <c r="L618" s="10"/>
      <c r="Z618" s="10"/>
      <c r="AA618" s="10"/>
      <c r="AB618" s="10"/>
      <c r="AC618" s="10"/>
      <c r="AD618" s="10"/>
      <c r="AE618" s="13"/>
      <c r="AF618" s="10"/>
      <c r="AG618" s="10"/>
      <c r="AV618" s="10"/>
      <c r="AW618" s="10"/>
      <c r="AX618" s="10"/>
      <c r="AY618" s="10"/>
      <c r="AZ618" s="10"/>
      <c r="BA618" s="13"/>
      <c r="BB618" s="10"/>
      <c r="BC618" s="10"/>
    </row>
    <row r="619" spans="1:55" ht="15.75" customHeight="1">
      <c r="A619" s="10"/>
      <c r="B619" s="10"/>
      <c r="C619" s="10"/>
      <c r="D619" s="10"/>
      <c r="E619" s="13"/>
      <c r="F619" s="10"/>
      <c r="G619" s="10"/>
      <c r="H619" s="10"/>
      <c r="I619" s="10"/>
      <c r="J619" s="9"/>
      <c r="K619" s="10"/>
      <c r="L619" s="10"/>
      <c r="Z619" s="10"/>
      <c r="AA619" s="10"/>
      <c r="AB619" s="10"/>
      <c r="AC619" s="10"/>
      <c r="AD619" s="10"/>
      <c r="AE619" s="13"/>
      <c r="AF619" s="10"/>
      <c r="AG619" s="10"/>
      <c r="AV619" s="10"/>
      <c r="AW619" s="10"/>
      <c r="AX619" s="10"/>
      <c r="AY619" s="10"/>
      <c r="AZ619" s="10"/>
      <c r="BA619" s="13"/>
      <c r="BB619" s="10"/>
      <c r="BC619" s="10"/>
    </row>
    <row r="620" spans="1:55" ht="15.75" customHeight="1">
      <c r="A620" s="10"/>
      <c r="B620" s="10"/>
      <c r="C620" s="10"/>
      <c r="D620" s="10"/>
      <c r="E620" s="13"/>
      <c r="F620" s="10"/>
      <c r="G620" s="10"/>
      <c r="H620" s="10"/>
      <c r="I620" s="10"/>
      <c r="J620" s="9"/>
      <c r="K620" s="10"/>
      <c r="L620" s="10"/>
      <c r="Z620" s="10"/>
      <c r="AA620" s="10"/>
      <c r="AB620" s="10"/>
      <c r="AC620" s="10"/>
      <c r="AD620" s="10"/>
      <c r="AE620" s="13"/>
      <c r="AF620" s="10"/>
      <c r="AG620" s="10"/>
      <c r="AV620" s="10"/>
      <c r="AW620" s="10"/>
      <c r="AX620" s="10"/>
      <c r="AY620" s="10"/>
      <c r="AZ620" s="10"/>
      <c r="BA620" s="13"/>
      <c r="BB620" s="10"/>
      <c r="BC620" s="10"/>
    </row>
    <row r="621" spans="1:55" ht="15.75" customHeight="1">
      <c r="A621" s="10"/>
      <c r="B621" s="10"/>
      <c r="C621" s="10"/>
      <c r="D621" s="10"/>
      <c r="E621" s="13"/>
      <c r="F621" s="10"/>
      <c r="G621" s="10"/>
      <c r="H621" s="10"/>
      <c r="I621" s="10"/>
      <c r="J621" s="9"/>
      <c r="K621" s="10"/>
      <c r="L621" s="10"/>
      <c r="Z621" s="10"/>
      <c r="AA621" s="10"/>
      <c r="AB621" s="10"/>
      <c r="AC621" s="10"/>
      <c r="AD621" s="10"/>
      <c r="AE621" s="13"/>
      <c r="AF621" s="10"/>
      <c r="AG621" s="10"/>
      <c r="AV621" s="10"/>
      <c r="AW621" s="10"/>
      <c r="AX621" s="10"/>
      <c r="AY621" s="10"/>
      <c r="AZ621" s="10"/>
      <c r="BA621" s="13"/>
      <c r="BB621" s="10"/>
      <c r="BC621" s="10"/>
    </row>
    <row r="622" spans="1:55" ht="15.75" customHeight="1">
      <c r="A622" s="10"/>
      <c r="B622" s="10"/>
      <c r="C622" s="10"/>
      <c r="D622" s="10"/>
      <c r="E622" s="13"/>
      <c r="F622" s="10"/>
      <c r="G622" s="10"/>
      <c r="H622" s="10"/>
      <c r="I622" s="10"/>
      <c r="J622" s="9"/>
      <c r="K622" s="10"/>
      <c r="L622" s="10"/>
      <c r="Z622" s="10"/>
      <c r="AA622" s="10"/>
      <c r="AB622" s="10"/>
      <c r="AC622" s="10"/>
      <c r="AD622" s="10"/>
      <c r="AE622" s="13"/>
      <c r="AF622" s="10"/>
      <c r="AG622" s="10"/>
      <c r="AV622" s="10"/>
      <c r="AW622" s="10"/>
      <c r="AX622" s="10"/>
      <c r="AY622" s="10"/>
      <c r="AZ622" s="10"/>
      <c r="BA622" s="13"/>
      <c r="BB622" s="10"/>
      <c r="BC622" s="10"/>
    </row>
    <row r="623" spans="1:55" ht="15.75" customHeight="1">
      <c r="A623" s="10"/>
      <c r="B623" s="10"/>
      <c r="C623" s="10"/>
      <c r="D623" s="10"/>
      <c r="E623" s="13"/>
      <c r="F623" s="10"/>
      <c r="G623" s="10"/>
      <c r="H623" s="10"/>
      <c r="I623" s="10"/>
      <c r="J623" s="9"/>
      <c r="K623" s="10"/>
      <c r="L623" s="10"/>
      <c r="Z623" s="10"/>
      <c r="AA623" s="10"/>
      <c r="AB623" s="10"/>
      <c r="AC623" s="10"/>
      <c r="AD623" s="10"/>
      <c r="AE623" s="13"/>
      <c r="AF623" s="10"/>
      <c r="AG623" s="10"/>
      <c r="AV623" s="10"/>
      <c r="AW623" s="10"/>
      <c r="AX623" s="10"/>
      <c r="AY623" s="10"/>
      <c r="AZ623" s="10"/>
      <c r="BA623" s="13"/>
      <c r="BB623" s="10"/>
      <c r="BC623" s="10"/>
    </row>
    <row r="624" spans="1:55" ht="15.75" customHeight="1">
      <c r="A624" s="10"/>
      <c r="B624" s="10"/>
      <c r="C624" s="10"/>
      <c r="D624" s="10"/>
      <c r="E624" s="13"/>
      <c r="F624" s="10"/>
      <c r="G624" s="10"/>
      <c r="H624" s="10"/>
      <c r="I624" s="10"/>
      <c r="J624" s="9"/>
      <c r="K624" s="10"/>
      <c r="L624" s="10"/>
      <c r="Z624" s="10"/>
      <c r="AA624" s="10"/>
      <c r="AB624" s="10"/>
      <c r="AC624" s="10"/>
      <c r="AD624" s="10"/>
      <c r="AE624" s="13"/>
      <c r="AF624" s="10"/>
      <c r="AG624" s="10"/>
      <c r="AV624" s="10"/>
      <c r="AW624" s="10"/>
      <c r="AX624" s="10"/>
      <c r="AY624" s="10"/>
      <c r="AZ624" s="10"/>
      <c r="BA624" s="13"/>
      <c r="BB624" s="10"/>
      <c r="BC624" s="10"/>
    </row>
    <row r="625" spans="1:55" ht="15.75" customHeight="1">
      <c r="A625" s="10"/>
      <c r="B625" s="10"/>
      <c r="C625" s="10"/>
      <c r="D625" s="10"/>
      <c r="E625" s="13"/>
      <c r="F625" s="10"/>
      <c r="G625" s="10"/>
      <c r="H625" s="10"/>
      <c r="I625" s="10"/>
      <c r="J625" s="9"/>
      <c r="K625" s="10"/>
      <c r="L625" s="10"/>
      <c r="Z625" s="10"/>
      <c r="AA625" s="10"/>
      <c r="AB625" s="10"/>
      <c r="AC625" s="10"/>
      <c r="AD625" s="10"/>
      <c r="AE625" s="13"/>
      <c r="AF625" s="10"/>
      <c r="AG625" s="10"/>
      <c r="AV625" s="10"/>
      <c r="AW625" s="10"/>
      <c r="AX625" s="10"/>
      <c r="AY625" s="10"/>
      <c r="AZ625" s="10"/>
      <c r="BA625" s="13"/>
      <c r="BB625" s="10"/>
      <c r="BC625" s="10"/>
    </row>
    <row r="626" spans="1:55" ht="15.75" customHeight="1">
      <c r="A626" s="10"/>
      <c r="B626" s="10"/>
      <c r="C626" s="10"/>
      <c r="D626" s="10"/>
      <c r="E626" s="13"/>
      <c r="F626" s="10"/>
      <c r="G626" s="10"/>
      <c r="H626" s="10"/>
      <c r="I626" s="10"/>
      <c r="J626" s="9"/>
      <c r="K626" s="10"/>
      <c r="L626" s="10"/>
      <c r="Z626" s="10"/>
      <c r="AA626" s="10"/>
      <c r="AB626" s="10"/>
      <c r="AC626" s="10"/>
      <c r="AD626" s="10"/>
      <c r="AE626" s="13"/>
      <c r="AF626" s="10"/>
      <c r="AG626" s="10"/>
      <c r="AV626" s="10"/>
      <c r="AW626" s="10"/>
      <c r="AX626" s="10"/>
      <c r="AY626" s="10"/>
      <c r="AZ626" s="10"/>
      <c r="BA626" s="13"/>
      <c r="BB626" s="10"/>
      <c r="BC626" s="10"/>
    </row>
    <row r="627" spans="1:55" ht="15.75" customHeight="1">
      <c r="A627" s="10"/>
      <c r="B627" s="10"/>
      <c r="C627" s="10"/>
      <c r="D627" s="10"/>
      <c r="E627" s="13"/>
      <c r="F627" s="10"/>
      <c r="G627" s="10"/>
      <c r="H627" s="10"/>
      <c r="I627" s="10"/>
      <c r="J627" s="9"/>
      <c r="K627" s="10"/>
      <c r="L627" s="10"/>
      <c r="Z627" s="10"/>
      <c r="AA627" s="10"/>
      <c r="AB627" s="10"/>
      <c r="AC627" s="10"/>
      <c r="AD627" s="10"/>
      <c r="AE627" s="13"/>
      <c r="AF627" s="10"/>
      <c r="AG627" s="10"/>
      <c r="AV627" s="10"/>
      <c r="AW627" s="10"/>
      <c r="AX627" s="10"/>
      <c r="AY627" s="10"/>
      <c r="AZ627" s="10"/>
      <c r="BA627" s="13"/>
      <c r="BB627" s="10"/>
      <c r="BC627" s="10"/>
    </row>
    <row r="628" spans="1:55" ht="15.75" customHeight="1">
      <c r="A628" s="10"/>
      <c r="B628" s="10"/>
      <c r="C628" s="10"/>
      <c r="D628" s="10"/>
      <c r="E628" s="13"/>
      <c r="F628" s="10"/>
      <c r="G628" s="10"/>
      <c r="H628" s="10"/>
      <c r="I628" s="10"/>
      <c r="J628" s="9"/>
      <c r="K628" s="10"/>
      <c r="L628" s="10"/>
      <c r="Z628" s="10"/>
      <c r="AA628" s="10"/>
      <c r="AB628" s="10"/>
      <c r="AC628" s="10"/>
      <c r="AD628" s="10"/>
      <c r="AE628" s="13"/>
      <c r="AF628" s="10"/>
      <c r="AG628" s="10"/>
      <c r="AV628" s="10"/>
      <c r="AW628" s="10"/>
      <c r="AX628" s="10"/>
      <c r="AY628" s="10"/>
      <c r="AZ628" s="10"/>
      <c r="BA628" s="13"/>
      <c r="BB628" s="10"/>
      <c r="BC628" s="10"/>
    </row>
    <row r="629" spans="1:55" ht="15.75" customHeight="1">
      <c r="A629" s="10"/>
      <c r="B629" s="10"/>
      <c r="C629" s="10"/>
      <c r="D629" s="10"/>
      <c r="E629" s="13"/>
      <c r="F629" s="10"/>
      <c r="G629" s="10"/>
      <c r="H629" s="10"/>
      <c r="I629" s="10"/>
      <c r="J629" s="9"/>
      <c r="K629" s="10"/>
      <c r="L629" s="10"/>
      <c r="Z629" s="10"/>
      <c r="AA629" s="10"/>
      <c r="AB629" s="10"/>
      <c r="AC629" s="10"/>
      <c r="AD629" s="10"/>
      <c r="AE629" s="13"/>
      <c r="AF629" s="10"/>
      <c r="AG629" s="10"/>
      <c r="AV629" s="10"/>
      <c r="AW629" s="10"/>
      <c r="AX629" s="10"/>
      <c r="AY629" s="10"/>
      <c r="AZ629" s="10"/>
      <c r="BA629" s="13"/>
      <c r="BB629" s="10"/>
      <c r="BC629" s="10"/>
    </row>
    <row r="630" spans="1:55" ht="15.75" customHeight="1">
      <c r="A630" s="10"/>
      <c r="B630" s="10"/>
      <c r="C630" s="10"/>
      <c r="D630" s="10"/>
      <c r="E630" s="13"/>
      <c r="F630" s="10"/>
      <c r="G630" s="10"/>
      <c r="H630" s="10"/>
      <c r="I630" s="10"/>
      <c r="J630" s="9"/>
      <c r="K630" s="10"/>
      <c r="L630" s="10"/>
      <c r="Z630" s="10"/>
      <c r="AA630" s="10"/>
      <c r="AB630" s="10"/>
      <c r="AC630" s="10"/>
      <c r="AD630" s="10"/>
      <c r="AE630" s="13"/>
      <c r="AF630" s="10"/>
      <c r="AG630" s="10"/>
      <c r="AV630" s="10"/>
      <c r="AW630" s="10"/>
      <c r="AX630" s="10"/>
      <c r="AY630" s="10"/>
      <c r="AZ630" s="10"/>
      <c r="BA630" s="13"/>
      <c r="BB630" s="10"/>
      <c r="BC630" s="10"/>
    </row>
    <row r="631" spans="1:55" ht="15.75" customHeight="1">
      <c r="A631" s="10"/>
      <c r="B631" s="10"/>
      <c r="C631" s="10"/>
      <c r="D631" s="10"/>
      <c r="E631" s="13"/>
      <c r="F631" s="10"/>
      <c r="G631" s="10"/>
      <c r="H631" s="10"/>
      <c r="I631" s="10"/>
      <c r="J631" s="9"/>
      <c r="K631" s="10"/>
      <c r="L631" s="10"/>
      <c r="Z631" s="10"/>
      <c r="AA631" s="10"/>
      <c r="AB631" s="10"/>
      <c r="AC631" s="10"/>
      <c r="AD631" s="10"/>
      <c r="AE631" s="13"/>
      <c r="AF631" s="10"/>
      <c r="AG631" s="10"/>
      <c r="AV631" s="10"/>
      <c r="AW631" s="10"/>
      <c r="AX631" s="10"/>
      <c r="AY631" s="10"/>
      <c r="AZ631" s="10"/>
      <c r="BA631" s="13"/>
      <c r="BB631" s="10"/>
      <c r="BC631" s="10"/>
    </row>
    <row r="632" spans="1:55" ht="15.75" customHeight="1">
      <c r="A632" s="10"/>
      <c r="B632" s="10"/>
      <c r="C632" s="10"/>
      <c r="D632" s="10"/>
      <c r="E632" s="13"/>
      <c r="F632" s="10"/>
      <c r="G632" s="10"/>
      <c r="H632" s="10"/>
      <c r="I632" s="10"/>
      <c r="J632" s="9"/>
      <c r="K632" s="10"/>
      <c r="L632" s="10"/>
      <c r="Z632" s="10"/>
      <c r="AA632" s="10"/>
      <c r="AB632" s="10"/>
      <c r="AC632" s="10"/>
      <c r="AD632" s="10"/>
      <c r="AE632" s="13"/>
      <c r="AF632" s="10"/>
      <c r="AG632" s="10"/>
      <c r="AV632" s="10"/>
      <c r="AW632" s="10"/>
      <c r="AX632" s="10"/>
      <c r="AY632" s="10"/>
      <c r="AZ632" s="10"/>
      <c r="BA632" s="13"/>
      <c r="BB632" s="10"/>
      <c r="BC632" s="10"/>
    </row>
    <row r="633" spans="1:55" ht="15.75" customHeight="1">
      <c r="A633" s="10"/>
      <c r="B633" s="10"/>
      <c r="C633" s="10"/>
      <c r="D633" s="10"/>
      <c r="E633" s="13"/>
      <c r="F633" s="10"/>
      <c r="G633" s="10"/>
      <c r="H633" s="10"/>
      <c r="I633" s="10"/>
      <c r="J633" s="9"/>
      <c r="K633" s="10"/>
      <c r="L633" s="10"/>
      <c r="Z633" s="10"/>
      <c r="AA633" s="10"/>
      <c r="AB633" s="10"/>
      <c r="AC633" s="10"/>
      <c r="AD633" s="10"/>
      <c r="AE633" s="13"/>
      <c r="AF633" s="10"/>
      <c r="AG633" s="10"/>
      <c r="AV633" s="10"/>
      <c r="AW633" s="10"/>
      <c r="AX633" s="10"/>
      <c r="AY633" s="10"/>
      <c r="AZ633" s="10"/>
      <c r="BA633" s="13"/>
      <c r="BB633" s="10"/>
      <c r="BC633" s="10"/>
    </row>
    <row r="634" spans="1:55" ht="15.75" customHeight="1">
      <c r="A634" s="10"/>
      <c r="B634" s="10"/>
      <c r="C634" s="10"/>
      <c r="D634" s="10"/>
      <c r="E634" s="13"/>
      <c r="F634" s="10"/>
      <c r="G634" s="10"/>
      <c r="H634" s="10"/>
      <c r="I634" s="10"/>
      <c r="J634" s="9"/>
      <c r="K634" s="10"/>
      <c r="L634" s="10"/>
      <c r="Z634" s="10"/>
      <c r="AA634" s="10"/>
      <c r="AB634" s="10"/>
      <c r="AC634" s="10"/>
      <c r="AD634" s="10"/>
      <c r="AE634" s="13"/>
      <c r="AF634" s="10"/>
      <c r="AG634" s="10"/>
      <c r="AV634" s="10"/>
      <c r="AW634" s="10"/>
      <c r="AX634" s="10"/>
      <c r="AY634" s="10"/>
      <c r="AZ634" s="10"/>
      <c r="BA634" s="13"/>
      <c r="BB634" s="10"/>
      <c r="BC634" s="10"/>
    </row>
    <row r="635" spans="1:55" ht="15.75" customHeight="1">
      <c r="A635" s="10"/>
      <c r="B635" s="10"/>
      <c r="C635" s="10"/>
      <c r="D635" s="10"/>
      <c r="E635" s="13"/>
      <c r="F635" s="10"/>
      <c r="G635" s="10"/>
      <c r="H635" s="10"/>
      <c r="I635" s="10"/>
      <c r="J635" s="9"/>
      <c r="K635" s="10"/>
      <c r="L635" s="10"/>
      <c r="Z635" s="10"/>
      <c r="AA635" s="10"/>
      <c r="AB635" s="10"/>
      <c r="AC635" s="10"/>
      <c r="AD635" s="10"/>
      <c r="AE635" s="13"/>
      <c r="AF635" s="10"/>
      <c r="AG635" s="10"/>
      <c r="AV635" s="10"/>
      <c r="AW635" s="10"/>
      <c r="AX635" s="10"/>
      <c r="AY635" s="10"/>
      <c r="AZ635" s="10"/>
      <c r="BA635" s="13"/>
      <c r="BB635" s="10"/>
      <c r="BC635" s="10"/>
    </row>
    <row r="636" spans="1:55" ht="15.75" customHeight="1">
      <c r="A636" s="10"/>
      <c r="B636" s="10"/>
      <c r="C636" s="10"/>
      <c r="D636" s="10"/>
      <c r="E636" s="13"/>
      <c r="F636" s="10"/>
      <c r="G636" s="10"/>
      <c r="H636" s="10"/>
      <c r="I636" s="10"/>
      <c r="J636" s="9"/>
      <c r="K636" s="10"/>
      <c r="L636" s="10"/>
      <c r="Z636" s="10"/>
      <c r="AA636" s="10"/>
      <c r="AB636" s="10"/>
      <c r="AC636" s="10"/>
      <c r="AD636" s="10"/>
      <c r="AE636" s="13"/>
      <c r="AF636" s="10"/>
      <c r="AG636" s="10"/>
      <c r="AV636" s="10"/>
      <c r="AW636" s="10"/>
      <c r="AX636" s="10"/>
      <c r="AY636" s="10"/>
      <c r="AZ636" s="10"/>
      <c r="BA636" s="13"/>
      <c r="BB636" s="10"/>
      <c r="BC636" s="10"/>
    </row>
    <row r="637" spans="1:55" ht="15.75" customHeight="1">
      <c r="A637" s="10"/>
      <c r="B637" s="10"/>
      <c r="C637" s="10"/>
      <c r="D637" s="10"/>
      <c r="E637" s="13"/>
      <c r="F637" s="10"/>
      <c r="G637" s="10"/>
      <c r="H637" s="10"/>
      <c r="I637" s="10"/>
      <c r="J637" s="9"/>
      <c r="K637" s="10"/>
      <c r="L637" s="10"/>
      <c r="Z637" s="10"/>
      <c r="AA637" s="10"/>
      <c r="AB637" s="10"/>
      <c r="AC637" s="10"/>
      <c r="AD637" s="10"/>
      <c r="AE637" s="13"/>
      <c r="AF637" s="10"/>
      <c r="AG637" s="10"/>
      <c r="AV637" s="10"/>
      <c r="AW637" s="10"/>
      <c r="AX637" s="10"/>
      <c r="AY637" s="10"/>
      <c r="AZ637" s="10"/>
      <c r="BA637" s="13"/>
      <c r="BB637" s="10"/>
      <c r="BC637" s="10"/>
    </row>
    <row r="638" spans="1:55" ht="15.75" customHeight="1">
      <c r="A638" s="10"/>
      <c r="B638" s="10"/>
      <c r="C638" s="10"/>
      <c r="D638" s="10"/>
      <c r="E638" s="13"/>
      <c r="F638" s="10"/>
      <c r="G638" s="10"/>
      <c r="H638" s="10"/>
      <c r="I638" s="10"/>
      <c r="J638" s="9"/>
      <c r="K638" s="10"/>
      <c r="L638" s="10"/>
      <c r="Z638" s="10"/>
      <c r="AA638" s="10"/>
      <c r="AB638" s="10"/>
      <c r="AC638" s="10"/>
      <c r="AD638" s="10"/>
      <c r="AE638" s="13"/>
      <c r="AF638" s="10"/>
      <c r="AG638" s="10"/>
      <c r="AV638" s="10"/>
      <c r="AW638" s="10"/>
      <c r="AX638" s="10"/>
      <c r="AY638" s="10"/>
      <c r="AZ638" s="10"/>
      <c r="BA638" s="13"/>
      <c r="BB638" s="10"/>
      <c r="BC638" s="10"/>
    </row>
    <row r="639" spans="1:55" ht="15.75" customHeight="1">
      <c r="A639" s="10"/>
      <c r="B639" s="10"/>
      <c r="C639" s="10"/>
      <c r="D639" s="10"/>
      <c r="E639" s="13"/>
      <c r="F639" s="10"/>
      <c r="G639" s="10"/>
      <c r="H639" s="10"/>
      <c r="I639" s="10"/>
      <c r="J639" s="9"/>
      <c r="K639" s="10"/>
      <c r="L639" s="10"/>
      <c r="Z639" s="10"/>
      <c r="AA639" s="10"/>
      <c r="AB639" s="10"/>
      <c r="AC639" s="10"/>
      <c r="AD639" s="10"/>
      <c r="AE639" s="13"/>
      <c r="AF639" s="10"/>
      <c r="AG639" s="10"/>
      <c r="AV639" s="10"/>
      <c r="AW639" s="10"/>
      <c r="AX639" s="10"/>
      <c r="AY639" s="10"/>
      <c r="AZ639" s="10"/>
      <c r="BA639" s="13"/>
      <c r="BB639" s="10"/>
      <c r="BC639" s="10"/>
    </row>
    <row r="640" spans="1:55" ht="15.75" customHeight="1">
      <c r="A640" s="10"/>
      <c r="B640" s="10"/>
      <c r="C640" s="10"/>
      <c r="D640" s="10"/>
      <c r="E640" s="13"/>
      <c r="F640" s="10"/>
      <c r="G640" s="10"/>
      <c r="H640" s="10"/>
      <c r="I640" s="10"/>
      <c r="J640" s="9"/>
      <c r="K640" s="10"/>
      <c r="L640" s="10"/>
      <c r="Z640" s="10"/>
      <c r="AA640" s="10"/>
      <c r="AB640" s="10"/>
      <c r="AC640" s="10"/>
      <c r="AD640" s="10"/>
      <c r="AE640" s="13"/>
      <c r="AF640" s="10"/>
      <c r="AG640" s="10"/>
      <c r="AV640" s="10"/>
      <c r="AW640" s="10"/>
      <c r="AX640" s="10"/>
      <c r="AY640" s="10"/>
      <c r="AZ640" s="10"/>
      <c r="BA640" s="13"/>
      <c r="BB640" s="10"/>
      <c r="BC640" s="10"/>
    </row>
    <row r="641" spans="1:55" ht="15.75" customHeight="1">
      <c r="A641" s="10"/>
      <c r="B641" s="10"/>
      <c r="C641" s="10"/>
      <c r="D641" s="10"/>
      <c r="E641" s="13"/>
      <c r="F641" s="10"/>
      <c r="G641" s="10"/>
      <c r="H641" s="10"/>
      <c r="I641" s="10"/>
      <c r="J641" s="9"/>
      <c r="K641" s="10"/>
      <c r="L641" s="10"/>
      <c r="Z641" s="10"/>
      <c r="AA641" s="10"/>
      <c r="AB641" s="10"/>
      <c r="AC641" s="10"/>
      <c r="AD641" s="10"/>
      <c r="AE641" s="13"/>
      <c r="AF641" s="10"/>
      <c r="AG641" s="10"/>
      <c r="AV641" s="10"/>
      <c r="AW641" s="10"/>
      <c r="AX641" s="10"/>
      <c r="AY641" s="10"/>
      <c r="AZ641" s="10"/>
      <c r="BA641" s="13"/>
      <c r="BB641" s="10"/>
      <c r="BC641" s="10"/>
    </row>
    <row r="642" spans="1:55" ht="15.75" customHeight="1">
      <c r="A642" s="10"/>
      <c r="B642" s="10"/>
      <c r="C642" s="10"/>
      <c r="D642" s="10"/>
      <c r="E642" s="13"/>
      <c r="F642" s="10"/>
      <c r="G642" s="10"/>
      <c r="H642" s="10"/>
      <c r="I642" s="10"/>
      <c r="J642" s="9"/>
      <c r="K642" s="10"/>
      <c r="L642" s="10"/>
      <c r="Z642" s="10"/>
      <c r="AA642" s="10"/>
      <c r="AB642" s="10"/>
      <c r="AC642" s="10"/>
      <c r="AD642" s="10"/>
      <c r="AE642" s="13"/>
      <c r="AF642" s="10"/>
      <c r="AG642" s="10"/>
      <c r="AV642" s="10"/>
      <c r="AW642" s="10"/>
      <c r="AX642" s="10"/>
      <c r="AY642" s="10"/>
      <c r="AZ642" s="10"/>
      <c r="BA642" s="13"/>
      <c r="BB642" s="10"/>
      <c r="BC642" s="10"/>
    </row>
    <row r="643" spans="1:55" ht="15.75" customHeight="1">
      <c r="A643" s="10"/>
      <c r="B643" s="10"/>
      <c r="C643" s="10"/>
      <c r="D643" s="10"/>
      <c r="E643" s="13"/>
      <c r="F643" s="10"/>
      <c r="G643" s="10"/>
      <c r="H643" s="10"/>
      <c r="I643" s="10"/>
      <c r="J643" s="9"/>
      <c r="K643" s="10"/>
      <c r="L643" s="10"/>
      <c r="Z643" s="10"/>
      <c r="AA643" s="10"/>
      <c r="AB643" s="10"/>
      <c r="AC643" s="10"/>
      <c r="AD643" s="10"/>
      <c r="AE643" s="13"/>
      <c r="AF643" s="10"/>
      <c r="AG643" s="10"/>
      <c r="AV643" s="10"/>
      <c r="AW643" s="10"/>
      <c r="AX643" s="10"/>
      <c r="AY643" s="10"/>
      <c r="AZ643" s="10"/>
      <c r="BA643" s="13"/>
      <c r="BB643" s="10"/>
      <c r="BC643" s="10"/>
    </row>
    <row r="644" spans="1:55" ht="15.75" customHeight="1">
      <c r="A644" s="10"/>
      <c r="B644" s="10"/>
      <c r="C644" s="10"/>
      <c r="D644" s="10"/>
      <c r="E644" s="13"/>
      <c r="F644" s="10"/>
      <c r="G644" s="10"/>
      <c r="H644" s="10"/>
      <c r="I644" s="10"/>
      <c r="J644" s="9"/>
      <c r="K644" s="10"/>
      <c r="L644" s="10"/>
      <c r="Z644" s="10"/>
      <c r="AA644" s="10"/>
      <c r="AB644" s="10"/>
      <c r="AC644" s="10"/>
      <c r="AD644" s="10"/>
      <c r="AE644" s="13"/>
      <c r="AF644" s="10"/>
      <c r="AG644" s="10"/>
      <c r="AV644" s="10"/>
      <c r="AW644" s="10"/>
      <c r="AX644" s="10"/>
      <c r="AY644" s="10"/>
      <c r="AZ644" s="10"/>
      <c r="BA644" s="13"/>
      <c r="BB644" s="10"/>
      <c r="BC644" s="10"/>
    </row>
    <row r="645" spans="1:55" ht="15.75" customHeight="1">
      <c r="A645" s="10"/>
      <c r="B645" s="10"/>
      <c r="C645" s="10"/>
      <c r="D645" s="10"/>
      <c r="E645" s="13"/>
      <c r="F645" s="10"/>
      <c r="G645" s="10"/>
      <c r="H645" s="10"/>
      <c r="I645" s="10"/>
      <c r="J645" s="9"/>
      <c r="K645" s="10"/>
      <c r="L645" s="10"/>
      <c r="Z645" s="10"/>
      <c r="AA645" s="10"/>
      <c r="AB645" s="10"/>
      <c r="AC645" s="10"/>
      <c r="AD645" s="10"/>
      <c r="AE645" s="13"/>
      <c r="AF645" s="10"/>
      <c r="AG645" s="10"/>
      <c r="AV645" s="10"/>
      <c r="AW645" s="10"/>
      <c r="AX645" s="10"/>
      <c r="AY645" s="10"/>
      <c r="AZ645" s="10"/>
      <c r="BA645" s="13"/>
      <c r="BB645" s="10"/>
      <c r="BC645" s="10"/>
    </row>
    <row r="646" spans="1:55" ht="15.75" customHeight="1">
      <c r="A646" s="10"/>
      <c r="B646" s="10"/>
      <c r="C646" s="10"/>
      <c r="D646" s="10"/>
      <c r="E646" s="13"/>
      <c r="F646" s="10"/>
      <c r="G646" s="10"/>
      <c r="H646" s="10"/>
      <c r="I646" s="10"/>
      <c r="J646" s="9"/>
      <c r="K646" s="10"/>
      <c r="L646" s="10"/>
      <c r="Z646" s="10"/>
      <c r="AA646" s="10"/>
      <c r="AB646" s="10"/>
      <c r="AC646" s="10"/>
      <c r="AD646" s="10"/>
      <c r="AE646" s="13"/>
      <c r="AF646" s="10"/>
      <c r="AG646" s="10"/>
      <c r="AV646" s="10"/>
      <c r="AW646" s="10"/>
      <c r="AX646" s="10"/>
      <c r="AY646" s="10"/>
      <c r="AZ646" s="10"/>
      <c r="BA646" s="13"/>
      <c r="BB646" s="10"/>
      <c r="BC646" s="10"/>
    </row>
    <row r="647" spans="1:55" ht="15.75" customHeight="1">
      <c r="A647" s="10"/>
      <c r="B647" s="10"/>
      <c r="C647" s="10"/>
      <c r="D647" s="10"/>
      <c r="E647" s="13"/>
      <c r="F647" s="10"/>
      <c r="G647" s="10"/>
      <c r="H647" s="10"/>
      <c r="I647" s="10"/>
      <c r="J647" s="9"/>
      <c r="K647" s="10"/>
      <c r="L647" s="10"/>
      <c r="Z647" s="10"/>
      <c r="AA647" s="10"/>
      <c r="AB647" s="10"/>
      <c r="AC647" s="10"/>
      <c r="AD647" s="10"/>
      <c r="AE647" s="13"/>
      <c r="AF647" s="10"/>
      <c r="AG647" s="10"/>
      <c r="AV647" s="10"/>
      <c r="AW647" s="10"/>
      <c r="AX647" s="10"/>
      <c r="AY647" s="10"/>
      <c r="AZ647" s="10"/>
      <c r="BA647" s="13"/>
      <c r="BB647" s="10"/>
      <c r="BC647" s="10"/>
    </row>
    <row r="648" spans="1:55" ht="15.75" customHeight="1">
      <c r="A648" s="10"/>
      <c r="B648" s="10"/>
      <c r="C648" s="10"/>
      <c r="D648" s="10"/>
      <c r="E648" s="13"/>
      <c r="F648" s="10"/>
      <c r="G648" s="10"/>
      <c r="H648" s="10"/>
      <c r="I648" s="10"/>
      <c r="J648" s="9"/>
      <c r="K648" s="10"/>
      <c r="L648" s="10"/>
      <c r="Z648" s="10"/>
      <c r="AA648" s="10"/>
      <c r="AB648" s="10"/>
      <c r="AC648" s="10"/>
      <c r="AD648" s="10"/>
      <c r="AE648" s="13"/>
      <c r="AF648" s="10"/>
      <c r="AG648" s="10"/>
      <c r="AV648" s="10"/>
      <c r="AW648" s="10"/>
      <c r="AX648" s="10"/>
      <c r="AY648" s="10"/>
      <c r="AZ648" s="10"/>
      <c r="BA648" s="13"/>
      <c r="BB648" s="10"/>
      <c r="BC648" s="10"/>
    </row>
    <row r="649" spans="1:55" ht="15.75" customHeight="1">
      <c r="A649" s="10"/>
      <c r="B649" s="10"/>
      <c r="C649" s="10"/>
      <c r="D649" s="10"/>
      <c r="E649" s="13"/>
      <c r="F649" s="10"/>
      <c r="G649" s="10"/>
      <c r="H649" s="10"/>
      <c r="I649" s="10"/>
      <c r="J649" s="9"/>
      <c r="K649" s="10"/>
      <c r="L649" s="10"/>
      <c r="Z649" s="10"/>
      <c r="AA649" s="10"/>
      <c r="AB649" s="10"/>
      <c r="AC649" s="10"/>
      <c r="AD649" s="10"/>
      <c r="AE649" s="13"/>
      <c r="AF649" s="10"/>
      <c r="AG649" s="10"/>
      <c r="AV649" s="10"/>
      <c r="AW649" s="10"/>
      <c r="AX649" s="10"/>
      <c r="AY649" s="10"/>
      <c r="AZ649" s="10"/>
      <c r="BA649" s="13"/>
      <c r="BB649" s="10"/>
      <c r="BC649" s="10"/>
    </row>
    <row r="650" spans="1:55" ht="15.75" customHeight="1">
      <c r="A650" s="10"/>
      <c r="B650" s="10"/>
      <c r="C650" s="10"/>
      <c r="D650" s="10"/>
      <c r="E650" s="13"/>
      <c r="F650" s="10"/>
      <c r="G650" s="10"/>
      <c r="H650" s="10"/>
      <c r="I650" s="10"/>
      <c r="J650" s="9"/>
      <c r="K650" s="10"/>
      <c r="L650" s="10"/>
      <c r="Z650" s="10"/>
      <c r="AA650" s="10"/>
      <c r="AB650" s="10"/>
      <c r="AC650" s="10"/>
      <c r="AD650" s="10"/>
      <c r="AE650" s="13"/>
      <c r="AF650" s="10"/>
      <c r="AG650" s="10"/>
      <c r="AV650" s="10"/>
      <c r="AW650" s="10"/>
      <c r="AX650" s="10"/>
      <c r="AY650" s="10"/>
      <c r="AZ650" s="10"/>
      <c r="BA650" s="13"/>
      <c r="BB650" s="10"/>
      <c r="BC650" s="10"/>
    </row>
    <row r="651" spans="1:55" ht="15.75" customHeight="1">
      <c r="A651" s="10"/>
      <c r="B651" s="10"/>
      <c r="C651" s="10"/>
      <c r="D651" s="10"/>
      <c r="E651" s="13"/>
      <c r="F651" s="10"/>
      <c r="G651" s="10"/>
      <c r="H651" s="10"/>
      <c r="I651" s="10"/>
      <c r="J651" s="9"/>
      <c r="K651" s="10"/>
      <c r="L651" s="10"/>
      <c r="Z651" s="10"/>
      <c r="AA651" s="10"/>
      <c r="AB651" s="10"/>
      <c r="AC651" s="10"/>
      <c r="AD651" s="10"/>
      <c r="AE651" s="13"/>
      <c r="AF651" s="10"/>
      <c r="AG651" s="10"/>
      <c r="AV651" s="10"/>
      <c r="AW651" s="10"/>
      <c r="AX651" s="10"/>
      <c r="AY651" s="10"/>
      <c r="AZ651" s="10"/>
      <c r="BA651" s="13"/>
      <c r="BB651" s="10"/>
      <c r="BC651" s="10"/>
    </row>
    <row r="652" spans="1:55" ht="15.75" customHeight="1">
      <c r="A652" s="10"/>
      <c r="B652" s="10"/>
      <c r="C652" s="10"/>
      <c r="D652" s="10"/>
      <c r="E652" s="13"/>
      <c r="F652" s="10"/>
      <c r="G652" s="10"/>
      <c r="H652" s="10"/>
      <c r="I652" s="10"/>
      <c r="J652" s="9"/>
      <c r="K652" s="10"/>
      <c r="L652" s="10"/>
      <c r="Z652" s="10"/>
      <c r="AA652" s="10"/>
      <c r="AB652" s="10"/>
      <c r="AC652" s="10"/>
      <c r="AD652" s="10"/>
      <c r="AE652" s="13"/>
      <c r="AF652" s="10"/>
      <c r="AG652" s="10"/>
      <c r="AV652" s="10"/>
      <c r="AW652" s="10"/>
      <c r="AX652" s="10"/>
      <c r="AY652" s="10"/>
      <c r="AZ652" s="10"/>
      <c r="BA652" s="13"/>
      <c r="BB652" s="10"/>
      <c r="BC652" s="10"/>
    </row>
    <row r="653" spans="1:55" ht="15.75" customHeight="1">
      <c r="A653" s="10"/>
      <c r="B653" s="10"/>
      <c r="C653" s="10"/>
      <c r="D653" s="10"/>
      <c r="E653" s="13"/>
      <c r="F653" s="10"/>
      <c r="G653" s="10"/>
      <c r="H653" s="10"/>
      <c r="I653" s="10"/>
      <c r="J653" s="9"/>
      <c r="K653" s="10"/>
      <c r="L653" s="10"/>
      <c r="Z653" s="10"/>
      <c r="AA653" s="10"/>
      <c r="AB653" s="10"/>
      <c r="AC653" s="10"/>
      <c r="AD653" s="10"/>
      <c r="AE653" s="13"/>
      <c r="AF653" s="10"/>
      <c r="AG653" s="10"/>
      <c r="AV653" s="10"/>
      <c r="AW653" s="10"/>
      <c r="AX653" s="10"/>
      <c r="AY653" s="10"/>
      <c r="AZ653" s="10"/>
      <c r="BA653" s="13"/>
      <c r="BB653" s="10"/>
      <c r="BC653" s="10"/>
    </row>
    <row r="654" spans="1:55" ht="15.75" customHeight="1">
      <c r="A654" s="10"/>
      <c r="B654" s="10"/>
      <c r="C654" s="10"/>
      <c r="D654" s="10"/>
      <c r="E654" s="13"/>
      <c r="F654" s="10"/>
      <c r="G654" s="10"/>
      <c r="H654" s="10"/>
      <c r="I654" s="10"/>
      <c r="J654" s="9"/>
      <c r="K654" s="10"/>
      <c r="L654" s="10"/>
      <c r="Z654" s="10"/>
      <c r="AA654" s="10"/>
      <c r="AB654" s="10"/>
      <c r="AC654" s="10"/>
      <c r="AD654" s="10"/>
      <c r="AE654" s="13"/>
      <c r="AF654" s="10"/>
      <c r="AG654" s="10"/>
      <c r="AV654" s="10"/>
      <c r="AW654" s="10"/>
      <c r="AX654" s="10"/>
      <c r="AY654" s="10"/>
      <c r="AZ654" s="10"/>
      <c r="BA654" s="13"/>
      <c r="BB654" s="10"/>
      <c r="BC654" s="10"/>
    </row>
    <row r="655" spans="1:55" ht="15.75" customHeight="1">
      <c r="A655" s="10"/>
      <c r="B655" s="10"/>
      <c r="C655" s="10"/>
      <c r="D655" s="10"/>
      <c r="E655" s="13"/>
      <c r="F655" s="10"/>
      <c r="G655" s="10"/>
      <c r="H655" s="10"/>
      <c r="I655" s="10"/>
      <c r="J655" s="9"/>
      <c r="K655" s="10"/>
      <c r="L655" s="10"/>
      <c r="Z655" s="10"/>
      <c r="AA655" s="10"/>
      <c r="AB655" s="10"/>
      <c r="AC655" s="10"/>
      <c r="AD655" s="10"/>
      <c r="AE655" s="13"/>
      <c r="AF655" s="10"/>
      <c r="AG655" s="10"/>
      <c r="AV655" s="10"/>
      <c r="AW655" s="10"/>
      <c r="AX655" s="10"/>
      <c r="AY655" s="10"/>
      <c r="AZ655" s="10"/>
      <c r="BA655" s="13"/>
      <c r="BB655" s="10"/>
      <c r="BC655" s="10"/>
    </row>
    <row r="656" spans="1:55" ht="15.75" customHeight="1">
      <c r="A656" s="10"/>
      <c r="B656" s="10"/>
      <c r="C656" s="10"/>
      <c r="D656" s="10"/>
      <c r="E656" s="13"/>
      <c r="F656" s="10"/>
      <c r="G656" s="10"/>
      <c r="H656" s="10"/>
      <c r="I656" s="10"/>
      <c r="J656" s="9"/>
      <c r="K656" s="10"/>
      <c r="L656" s="10"/>
      <c r="Z656" s="10"/>
      <c r="AA656" s="10"/>
      <c r="AB656" s="10"/>
      <c r="AC656" s="10"/>
      <c r="AD656" s="10"/>
      <c r="AE656" s="13"/>
      <c r="AF656" s="10"/>
      <c r="AG656" s="10"/>
      <c r="AV656" s="10"/>
      <c r="AW656" s="10"/>
      <c r="AX656" s="10"/>
      <c r="AY656" s="10"/>
      <c r="AZ656" s="10"/>
      <c r="BA656" s="13"/>
      <c r="BB656" s="10"/>
      <c r="BC656" s="10"/>
    </row>
    <row r="657" spans="1:55" ht="15.75" customHeight="1">
      <c r="A657" s="10"/>
      <c r="B657" s="10"/>
      <c r="C657" s="10"/>
      <c r="D657" s="10"/>
      <c r="E657" s="13"/>
      <c r="F657" s="10"/>
      <c r="G657" s="10"/>
      <c r="H657" s="10"/>
      <c r="I657" s="10"/>
      <c r="J657" s="9"/>
      <c r="K657" s="10"/>
      <c r="L657" s="10"/>
      <c r="Z657" s="10"/>
      <c r="AA657" s="10"/>
      <c r="AB657" s="10"/>
      <c r="AC657" s="10"/>
      <c r="AD657" s="10"/>
      <c r="AE657" s="13"/>
      <c r="AF657" s="10"/>
      <c r="AG657" s="10"/>
      <c r="AV657" s="10"/>
      <c r="AW657" s="10"/>
      <c r="AX657" s="10"/>
      <c r="AY657" s="10"/>
      <c r="AZ657" s="10"/>
      <c r="BA657" s="13"/>
      <c r="BB657" s="10"/>
      <c r="BC657" s="10"/>
    </row>
    <row r="658" spans="1:55" ht="15.75" customHeight="1">
      <c r="A658" s="10"/>
      <c r="B658" s="10"/>
      <c r="C658" s="10"/>
      <c r="D658" s="10"/>
      <c r="E658" s="13"/>
      <c r="F658" s="10"/>
      <c r="G658" s="10"/>
      <c r="H658" s="10"/>
      <c r="I658" s="10"/>
      <c r="J658" s="9"/>
      <c r="K658" s="10"/>
      <c r="L658" s="10"/>
      <c r="Z658" s="10"/>
      <c r="AA658" s="10"/>
      <c r="AB658" s="10"/>
      <c r="AC658" s="10"/>
      <c r="AD658" s="10"/>
      <c r="AE658" s="13"/>
      <c r="AF658" s="10"/>
      <c r="AG658" s="10"/>
      <c r="AV658" s="10"/>
      <c r="AW658" s="10"/>
      <c r="AX658" s="10"/>
      <c r="AY658" s="10"/>
      <c r="AZ658" s="10"/>
      <c r="BA658" s="13"/>
      <c r="BB658" s="10"/>
      <c r="BC658" s="10"/>
    </row>
    <row r="659" spans="1:55" ht="15.75" customHeight="1">
      <c r="A659" s="10"/>
      <c r="B659" s="10"/>
      <c r="C659" s="10"/>
      <c r="D659" s="10"/>
      <c r="E659" s="13"/>
      <c r="F659" s="10"/>
      <c r="G659" s="10"/>
      <c r="H659" s="10"/>
      <c r="I659" s="10"/>
      <c r="J659" s="9"/>
      <c r="K659" s="10"/>
      <c r="L659" s="10"/>
      <c r="Z659" s="10"/>
      <c r="AA659" s="10"/>
      <c r="AB659" s="10"/>
      <c r="AC659" s="10"/>
      <c r="AD659" s="10"/>
      <c r="AE659" s="13"/>
      <c r="AF659" s="10"/>
      <c r="AG659" s="10"/>
      <c r="AV659" s="10"/>
      <c r="AW659" s="10"/>
      <c r="AX659" s="10"/>
      <c r="AY659" s="10"/>
      <c r="AZ659" s="10"/>
      <c r="BA659" s="13"/>
      <c r="BB659" s="10"/>
      <c r="BC659" s="10"/>
    </row>
    <row r="660" spans="1:55" ht="15.75" customHeight="1">
      <c r="A660" s="10"/>
      <c r="B660" s="10"/>
      <c r="C660" s="10"/>
      <c r="D660" s="10"/>
      <c r="E660" s="13"/>
      <c r="F660" s="10"/>
      <c r="G660" s="10"/>
      <c r="H660" s="10"/>
      <c r="I660" s="10"/>
      <c r="J660" s="9"/>
      <c r="K660" s="10"/>
      <c r="L660" s="10"/>
      <c r="Z660" s="10"/>
      <c r="AA660" s="10"/>
      <c r="AB660" s="10"/>
      <c r="AC660" s="10"/>
      <c r="AD660" s="10"/>
      <c r="AE660" s="13"/>
      <c r="AF660" s="10"/>
      <c r="AG660" s="10"/>
      <c r="AV660" s="10"/>
      <c r="AW660" s="10"/>
      <c r="AX660" s="10"/>
      <c r="AY660" s="10"/>
      <c r="AZ660" s="10"/>
      <c r="BA660" s="13"/>
      <c r="BB660" s="10"/>
      <c r="BC660" s="10"/>
    </row>
    <row r="661" spans="1:55" ht="15.75" customHeight="1">
      <c r="A661" s="10"/>
      <c r="B661" s="10"/>
      <c r="C661" s="10"/>
      <c r="D661" s="10"/>
      <c r="E661" s="13"/>
      <c r="F661" s="10"/>
      <c r="G661" s="10"/>
      <c r="H661" s="10"/>
      <c r="I661" s="10"/>
      <c r="J661" s="9"/>
      <c r="K661" s="10"/>
      <c r="L661" s="10"/>
      <c r="Z661" s="10"/>
      <c r="AA661" s="10"/>
      <c r="AB661" s="10"/>
      <c r="AC661" s="10"/>
      <c r="AD661" s="10"/>
      <c r="AE661" s="13"/>
      <c r="AF661" s="10"/>
      <c r="AG661" s="10"/>
      <c r="AV661" s="10"/>
      <c r="AW661" s="10"/>
      <c r="AX661" s="10"/>
      <c r="AY661" s="10"/>
      <c r="AZ661" s="10"/>
      <c r="BA661" s="13"/>
      <c r="BB661" s="10"/>
      <c r="BC661" s="10"/>
    </row>
    <row r="662" spans="1:55" ht="15.75" customHeight="1">
      <c r="A662" s="10"/>
      <c r="B662" s="10"/>
      <c r="C662" s="10"/>
      <c r="D662" s="10"/>
      <c r="E662" s="13"/>
      <c r="F662" s="10"/>
      <c r="G662" s="10"/>
      <c r="H662" s="10"/>
      <c r="I662" s="10"/>
      <c r="J662" s="9"/>
      <c r="K662" s="10"/>
      <c r="L662" s="10"/>
      <c r="Z662" s="10"/>
      <c r="AA662" s="10"/>
      <c r="AB662" s="10"/>
      <c r="AC662" s="10"/>
      <c r="AD662" s="10"/>
      <c r="AE662" s="13"/>
      <c r="AF662" s="10"/>
      <c r="AG662" s="10"/>
      <c r="AV662" s="10"/>
      <c r="AW662" s="10"/>
      <c r="AX662" s="10"/>
      <c r="AY662" s="10"/>
      <c r="AZ662" s="10"/>
      <c r="BA662" s="13"/>
      <c r="BB662" s="10"/>
      <c r="BC662" s="10"/>
    </row>
    <row r="663" spans="1:55" ht="15.75" customHeight="1">
      <c r="A663" s="10"/>
      <c r="B663" s="10"/>
      <c r="C663" s="10"/>
      <c r="D663" s="10"/>
      <c r="E663" s="13"/>
      <c r="F663" s="10"/>
      <c r="G663" s="10"/>
      <c r="H663" s="10"/>
      <c r="I663" s="10"/>
      <c r="J663" s="9"/>
      <c r="K663" s="10"/>
      <c r="L663" s="10"/>
      <c r="Z663" s="10"/>
      <c r="AA663" s="10"/>
      <c r="AB663" s="10"/>
      <c r="AC663" s="10"/>
      <c r="AD663" s="10"/>
      <c r="AE663" s="13"/>
      <c r="AF663" s="10"/>
      <c r="AG663" s="10"/>
      <c r="AV663" s="10"/>
      <c r="AW663" s="10"/>
      <c r="AX663" s="10"/>
      <c r="AY663" s="10"/>
      <c r="AZ663" s="10"/>
      <c r="BA663" s="13"/>
      <c r="BB663" s="10"/>
      <c r="BC663" s="10"/>
    </row>
    <row r="664" spans="1:55" ht="15.75" customHeight="1">
      <c r="A664" s="10"/>
      <c r="B664" s="10"/>
      <c r="C664" s="10"/>
      <c r="D664" s="10"/>
      <c r="E664" s="13"/>
      <c r="F664" s="10"/>
      <c r="G664" s="10"/>
      <c r="H664" s="10"/>
      <c r="I664" s="10"/>
      <c r="J664" s="9"/>
      <c r="K664" s="10"/>
      <c r="L664" s="10"/>
      <c r="Z664" s="10"/>
      <c r="AA664" s="10"/>
      <c r="AB664" s="10"/>
      <c r="AC664" s="10"/>
      <c r="AD664" s="10"/>
      <c r="AE664" s="13"/>
      <c r="AF664" s="10"/>
      <c r="AG664" s="10"/>
      <c r="AV664" s="10"/>
      <c r="AW664" s="10"/>
      <c r="AX664" s="10"/>
      <c r="AY664" s="10"/>
      <c r="AZ664" s="10"/>
      <c r="BA664" s="13"/>
      <c r="BB664" s="10"/>
      <c r="BC664" s="10"/>
    </row>
    <row r="665" spans="1:55" ht="15.75" customHeight="1">
      <c r="A665" s="10"/>
      <c r="B665" s="10"/>
      <c r="C665" s="10"/>
      <c r="D665" s="10"/>
      <c r="E665" s="13"/>
      <c r="F665" s="10"/>
      <c r="G665" s="10"/>
      <c r="H665" s="10"/>
      <c r="I665" s="10"/>
      <c r="J665" s="9"/>
      <c r="K665" s="10"/>
      <c r="L665" s="10"/>
      <c r="Z665" s="10"/>
      <c r="AA665" s="10"/>
      <c r="AB665" s="10"/>
      <c r="AC665" s="10"/>
      <c r="AD665" s="10"/>
      <c r="AE665" s="13"/>
      <c r="AF665" s="10"/>
      <c r="AG665" s="10"/>
      <c r="AV665" s="10"/>
      <c r="AW665" s="10"/>
      <c r="AX665" s="10"/>
      <c r="AY665" s="10"/>
      <c r="AZ665" s="10"/>
      <c r="BA665" s="13"/>
      <c r="BB665" s="10"/>
      <c r="BC665" s="10"/>
    </row>
    <row r="666" spans="1:55" ht="15.75" customHeight="1">
      <c r="A666" s="10"/>
      <c r="B666" s="10"/>
      <c r="C666" s="10"/>
      <c r="D666" s="10"/>
      <c r="E666" s="13"/>
      <c r="F666" s="10"/>
      <c r="G666" s="10"/>
      <c r="H666" s="10"/>
      <c r="I666" s="10"/>
      <c r="J666" s="9"/>
      <c r="K666" s="10"/>
      <c r="L666" s="10"/>
      <c r="Z666" s="10"/>
      <c r="AA666" s="10"/>
      <c r="AB666" s="10"/>
      <c r="AC666" s="10"/>
      <c r="AD666" s="10"/>
      <c r="AE666" s="13"/>
      <c r="AF666" s="10"/>
      <c r="AG666" s="10"/>
      <c r="AV666" s="10"/>
      <c r="AW666" s="10"/>
      <c r="AX666" s="10"/>
      <c r="AY666" s="10"/>
      <c r="AZ666" s="10"/>
      <c r="BA666" s="13"/>
      <c r="BB666" s="10"/>
      <c r="BC666" s="10"/>
    </row>
    <row r="667" spans="1:55" ht="15.75" customHeight="1">
      <c r="A667" s="10"/>
      <c r="B667" s="10"/>
      <c r="C667" s="10"/>
      <c r="D667" s="10"/>
      <c r="E667" s="13"/>
      <c r="F667" s="10"/>
      <c r="G667" s="10"/>
      <c r="H667" s="10"/>
      <c r="I667" s="10"/>
      <c r="J667" s="9"/>
      <c r="K667" s="10"/>
      <c r="L667" s="10"/>
      <c r="Z667" s="10"/>
      <c r="AA667" s="10"/>
      <c r="AB667" s="10"/>
      <c r="AC667" s="10"/>
      <c r="AD667" s="10"/>
      <c r="AE667" s="13"/>
      <c r="AF667" s="10"/>
      <c r="AG667" s="10"/>
      <c r="AV667" s="10"/>
      <c r="AW667" s="10"/>
      <c r="AX667" s="10"/>
      <c r="AY667" s="10"/>
      <c r="AZ667" s="10"/>
      <c r="BA667" s="13"/>
      <c r="BB667" s="10"/>
      <c r="BC667" s="10"/>
    </row>
    <row r="668" spans="1:55" ht="15.75" customHeight="1">
      <c r="A668" s="10"/>
      <c r="B668" s="10"/>
      <c r="C668" s="10"/>
      <c r="D668" s="10"/>
      <c r="E668" s="13"/>
      <c r="F668" s="10"/>
      <c r="G668" s="10"/>
      <c r="H668" s="10"/>
      <c r="I668" s="10"/>
      <c r="J668" s="9"/>
      <c r="K668" s="10"/>
      <c r="L668" s="10"/>
      <c r="Z668" s="10"/>
      <c r="AA668" s="10"/>
      <c r="AB668" s="10"/>
      <c r="AC668" s="10"/>
      <c r="AD668" s="10"/>
      <c r="AE668" s="13"/>
      <c r="AF668" s="10"/>
      <c r="AG668" s="10"/>
      <c r="AV668" s="10"/>
      <c r="AW668" s="10"/>
      <c r="AX668" s="10"/>
      <c r="AY668" s="10"/>
      <c r="AZ668" s="10"/>
      <c r="BA668" s="13"/>
      <c r="BB668" s="10"/>
      <c r="BC668" s="10"/>
    </row>
    <row r="669" spans="1:55" ht="15.75" customHeight="1">
      <c r="A669" s="10"/>
      <c r="B669" s="10"/>
      <c r="C669" s="10"/>
      <c r="D669" s="10"/>
      <c r="E669" s="13"/>
      <c r="F669" s="10"/>
      <c r="G669" s="10"/>
      <c r="H669" s="10"/>
      <c r="I669" s="10"/>
      <c r="J669" s="9"/>
      <c r="K669" s="10"/>
      <c r="L669" s="10"/>
      <c r="Z669" s="10"/>
      <c r="AA669" s="10"/>
      <c r="AB669" s="10"/>
      <c r="AC669" s="10"/>
      <c r="AD669" s="10"/>
      <c r="AE669" s="13"/>
      <c r="AF669" s="10"/>
      <c r="AG669" s="10"/>
      <c r="AV669" s="10"/>
      <c r="AW669" s="10"/>
      <c r="AX669" s="10"/>
      <c r="AY669" s="10"/>
      <c r="AZ669" s="10"/>
      <c r="BA669" s="13"/>
      <c r="BB669" s="10"/>
      <c r="BC669" s="10"/>
    </row>
    <row r="670" spans="1:55" ht="15.75" customHeight="1">
      <c r="A670" s="10"/>
      <c r="B670" s="10"/>
      <c r="C670" s="10"/>
      <c r="D670" s="10"/>
      <c r="E670" s="13"/>
      <c r="F670" s="10"/>
      <c r="G670" s="10"/>
      <c r="H670" s="10"/>
      <c r="I670" s="10"/>
      <c r="J670" s="9"/>
      <c r="K670" s="10"/>
      <c r="L670" s="10"/>
      <c r="Z670" s="10"/>
      <c r="AA670" s="10"/>
      <c r="AB670" s="10"/>
      <c r="AC670" s="10"/>
      <c r="AD670" s="10"/>
      <c r="AE670" s="13"/>
      <c r="AF670" s="10"/>
      <c r="AG670" s="10"/>
      <c r="AV670" s="10"/>
      <c r="AW670" s="10"/>
      <c r="AX670" s="10"/>
      <c r="AY670" s="10"/>
      <c r="AZ670" s="10"/>
      <c r="BA670" s="13"/>
      <c r="BB670" s="10"/>
      <c r="BC670" s="10"/>
    </row>
    <row r="671" spans="1:55" ht="15.75" customHeight="1">
      <c r="A671" s="10"/>
      <c r="B671" s="10"/>
      <c r="C671" s="10"/>
      <c r="D671" s="10"/>
      <c r="E671" s="13"/>
      <c r="F671" s="10"/>
      <c r="G671" s="10"/>
      <c r="H671" s="10"/>
      <c r="I671" s="10"/>
      <c r="J671" s="9"/>
      <c r="K671" s="10"/>
      <c r="L671" s="10"/>
      <c r="Z671" s="10"/>
      <c r="AA671" s="10"/>
      <c r="AB671" s="10"/>
      <c r="AC671" s="10"/>
      <c r="AD671" s="10"/>
      <c r="AE671" s="13"/>
      <c r="AF671" s="10"/>
      <c r="AG671" s="10"/>
      <c r="AV671" s="10"/>
      <c r="AW671" s="10"/>
      <c r="AX671" s="10"/>
      <c r="AY671" s="10"/>
      <c r="AZ671" s="10"/>
      <c r="BA671" s="13"/>
      <c r="BB671" s="10"/>
      <c r="BC671" s="10"/>
    </row>
    <row r="672" spans="1:55" ht="15.75" customHeight="1">
      <c r="A672" s="10"/>
      <c r="B672" s="10"/>
      <c r="C672" s="10"/>
      <c r="D672" s="10"/>
      <c r="E672" s="13"/>
      <c r="F672" s="10"/>
      <c r="G672" s="10"/>
      <c r="H672" s="10"/>
      <c r="I672" s="10"/>
      <c r="J672" s="9"/>
      <c r="K672" s="10"/>
      <c r="L672" s="10"/>
      <c r="Z672" s="10"/>
      <c r="AA672" s="10"/>
      <c r="AB672" s="10"/>
      <c r="AC672" s="10"/>
      <c r="AD672" s="10"/>
      <c r="AE672" s="13"/>
      <c r="AF672" s="10"/>
      <c r="AG672" s="10"/>
      <c r="AV672" s="10"/>
      <c r="AW672" s="10"/>
      <c r="AX672" s="10"/>
      <c r="AY672" s="10"/>
      <c r="AZ672" s="10"/>
      <c r="BA672" s="13"/>
      <c r="BB672" s="10"/>
      <c r="BC672" s="10"/>
    </row>
    <row r="673" spans="1:55" ht="15.75" customHeight="1">
      <c r="A673" s="10"/>
      <c r="B673" s="10"/>
      <c r="C673" s="10"/>
      <c r="D673" s="10"/>
      <c r="E673" s="13"/>
      <c r="F673" s="10"/>
      <c r="G673" s="10"/>
      <c r="H673" s="10"/>
      <c r="I673" s="10"/>
      <c r="J673" s="9"/>
      <c r="K673" s="10"/>
      <c r="L673" s="10"/>
      <c r="Z673" s="10"/>
      <c r="AA673" s="10"/>
      <c r="AB673" s="10"/>
      <c r="AC673" s="10"/>
      <c r="AD673" s="10"/>
      <c r="AE673" s="13"/>
      <c r="AF673" s="10"/>
      <c r="AG673" s="10"/>
      <c r="AV673" s="10"/>
      <c r="AW673" s="10"/>
      <c r="AX673" s="10"/>
      <c r="AY673" s="10"/>
      <c r="AZ673" s="10"/>
      <c r="BA673" s="13"/>
      <c r="BB673" s="10"/>
      <c r="BC673" s="10"/>
    </row>
    <row r="674" spans="1:55" ht="15.75" customHeight="1">
      <c r="A674" s="10"/>
      <c r="B674" s="10"/>
      <c r="C674" s="10"/>
      <c r="D674" s="10"/>
      <c r="E674" s="13"/>
      <c r="F674" s="10"/>
      <c r="G674" s="10"/>
      <c r="H674" s="10"/>
      <c r="I674" s="10"/>
      <c r="J674" s="9"/>
      <c r="K674" s="10"/>
      <c r="L674" s="10"/>
      <c r="Z674" s="10"/>
      <c r="AA674" s="10"/>
      <c r="AB674" s="10"/>
      <c r="AC674" s="10"/>
      <c r="AD674" s="10"/>
      <c r="AE674" s="13"/>
      <c r="AF674" s="10"/>
      <c r="AG674" s="10"/>
      <c r="AV674" s="10"/>
      <c r="AW674" s="10"/>
      <c r="AX674" s="10"/>
      <c r="AY674" s="10"/>
      <c r="AZ674" s="10"/>
      <c r="BA674" s="13"/>
      <c r="BB674" s="10"/>
      <c r="BC674" s="10"/>
    </row>
    <row r="675" spans="1:55" ht="15.75" customHeight="1">
      <c r="A675" s="10"/>
      <c r="B675" s="10"/>
      <c r="C675" s="10"/>
      <c r="D675" s="10"/>
      <c r="E675" s="13"/>
      <c r="F675" s="10"/>
      <c r="G675" s="10"/>
      <c r="H675" s="10"/>
      <c r="I675" s="10"/>
      <c r="J675" s="9"/>
      <c r="K675" s="10"/>
      <c r="L675" s="10"/>
      <c r="Z675" s="10"/>
      <c r="AA675" s="10"/>
      <c r="AB675" s="10"/>
      <c r="AC675" s="10"/>
      <c r="AD675" s="10"/>
      <c r="AE675" s="13"/>
      <c r="AF675" s="10"/>
      <c r="AG675" s="10"/>
      <c r="AV675" s="10"/>
      <c r="AW675" s="10"/>
      <c r="AX675" s="10"/>
      <c r="AY675" s="10"/>
      <c r="AZ675" s="10"/>
      <c r="BA675" s="13"/>
      <c r="BB675" s="10"/>
      <c r="BC675" s="10"/>
    </row>
    <row r="676" spans="1:55" ht="15.75" customHeight="1">
      <c r="A676" s="10"/>
      <c r="B676" s="10"/>
      <c r="C676" s="10"/>
      <c r="D676" s="10"/>
      <c r="E676" s="13"/>
      <c r="F676" s="10"/>
      <c r="G676" s="10"/>
      <c r="H676" s="10"/>
      <c r="I676" s="10"/>
      <c r="J676" s="9"/>
      <c r="K676" s="10"/>
      <c r="L676" s="10"/>
      <c r="Z676" s="10"/>
      <c r="AA676" s="10"/>
      <c r="AB676" s="10"/>
      <c r="AC676" s="10"/>
      <c r="AD676" s="10"/>
      <c r="AE676" s="13"/>
      <c r="AF676" s="10"/>
      <c r="AG676" s="10"/>
      <c r="AV676" s="10"/>
      <c r="AW676" s="10"/>
      <c r="AX676" s="10"/>
      <c r="AY676" s="10"/>
      <c r="AZ676" s="10"/>
      <c r="BA676" s="13"/>
      <c r="BB676" s="10"/>
      <c r="BC676" s="10"/>
    </row>
    <row r="677" spans="1:55" ht="15.75" customHeight="1">
      <c r="A677" s="10"/>
      <c r="B677" s="10"/>
      <c r="C677" s="10"/>
      <c r="D677" s="10"/>
      <c r="E677" s="13"/>
      <c r="F677" s="10"/>
      <c r="G677" s="10"/>
      <c r="H677" s="10"/>
      <c r="I677" s="10"/>
      <c r="J677" s="9"/>
      <c r="K677" s="10"/>
      <c r="L677" s="10"/>
      <c r="Z677" s="10"/>
      <c r="AA677" s="10"/>
      <c r="AB677" s="10"/>
      <c r="AC677" s="10"/>
      <c r="AD677" s="10"/>
      <c r="AE677" s="13"/>
      <c r="AF677" s="10"/>
      <c r="AG677" s="10"/>
      <c r="AV677" s="10"/>
      <c r="AW677" s="10"/>
      <c r="AX677" s="10"/>
      <c r="AY677" s="10"/>
      <c r="AZ677" s="10"/>
      <c r="BA677" s="13"/>
      <c r="BB677" s="10"/>
      <c r="BC677" s="10"/>
    </row>
    <row r="678" spans="1:55" ht="15.75" customHeight="1">
      <c r="A678" s="10"/>
      <c r="B678" s="10"/>
      <c r="C678" s="10"/>
      <c r="D678" s="10"/>
      <c r="E678" s="13"/>
      <c r="F678" s="10"/>
      <c r="G678" s="10"/>
      <c r="H678" s="10"/>
      <c r="I678" s="10"/>
      <c r="J678" s="9"/>
      <c r="K678" s="10"/>
      <c r="L678" s="10"/>
      <c r="Z678" s="10"/>
      <c r="AA678" s="10"/>
      <c r="AB678" s="10"/>
      <c r="AC678" s="10"/>
      <c r="AD678" s="10"/>
      <c r="AE678" s="13"/>
      <c r="AF678" s="10"/>
      <c r="AG678" s="10"/>
      <c r="AV678" s="10"/>
      <c r="AW678" s="10"/>
      <c r="AX678" s="10"/>
      <c r="AY678" s="10"/>
      <c r="AZ678" s="10"/>
      <c r="BA678" s="13"/>
      <c r="BB678" s="10"/>
      <c r="BC678" s="10"/>
    </row>
    <row r="679" spans="1:55" ht="15.75" customHeight="1">
      <c r="A679" s="10"/>
      <c r="B679" s="10"/>
      <c r="C679" s="10"/>
      <c r="D679" s="10"/>
      <c r="E679" s="13"/>
      <c r="F679" s="10"/>
      <c r="G679" s="10"/>
      <c r="H679" s="10"/>
      <c r="I679" s="10"/>
      <c r="J679" s="9"/>
      <c r="K679" s="10"/>
      <c r="L679" s="10"/>
      <c r="Z679" s="10"/>
      <c r="AA679" s="10"/>
      <c r="AB679" s="10"/>
      <c r="AC679" s="10"/>
      <c r="AD679" s="10"/>
      <c r="AE679" s="13"/>
      <c r="AF679" s="10"/>
      <c r="AG679" s="10"/>
      <c r="AV679" s="10"/>
      <c r="AW679" s="10"/>
      <c r="AX679" s="10"/>
      <c r="AY679" s="10"/>
      <c r="AZ679" s="10"/>
      <c r="BA679" s="13"/>
      <c r="BB679" s="10"/>
      <c r="BC679" s="10"/>
    </row>
    <row r="680" spans="1:55" ht="15.75" customHeight="1">
      <c r="A680" s="10"/>
      <c r="B680" s="10"/>
      <c r="C680" s="10"/>
      <c r="D680" s="10"/>
      <c r="E680" s="13"/>
      <c r="F680" s="10"/>
      <c r="G680" s="10"/>
      <c r="H680" s="10"/>
      <c r="I680" s="10"/>
      <c r="J680" s="9"/>
      <c r="K680" s="10"/>
      <c r="L680" s="10"/>
      <c r="Z680" s="10"/>
      <c r="AA680" s="10"/>
      <c r="AB680" s="10"/>
      <c r="AC680" s="10"/>
      <c r="AD680" s="10"/>
      <c r="AE680" s="13"/>
      <c r="AF680" s="10"/>
      <c r="AG680" s="10"/>
      <c r="AV680" s="10"/>
      <c r="AW680" s="10"/>
      <c r="AX680" s="10"/>
      <c r="AY680" s="10"/>
      <c r="AZ680" s="10"/>
      <c r="BA680" s="13"/>
      <c r="BB680" s="10"/>
      <c r="BC680" s="10"/>
    </row>
    <row r="681" spans="1:55" ht="15.75" customHeight="1">
      <c r="A681" s="10"/>
      <c r="B681" s="10"/>
      <c r="C681" s="10"/>
      <c r="D681" s="10"/>
      <c r="E681" s="13"/>
      <c r="F681" s="10"/>
      <c r="G681" s="10"/>
      <c r="H681" s="10"/>
      <c r="I681" s="10"/>
      <c r="J681" s="9"/>
      <c r="K681" s="10"/>
      <c r="L681" s="10"/>
      <c r="Z681" s="10"/>
      <c r="AA681" s="10"/>
      <c r="AB681" s="10"/>
      <c r="AC681" s="10"/>
      <c r="AD681" s="10"/>
      <c r="AE681" s="13"/>
      <c r="AF681" s="10"/>
      <c r="AG681" s="10"/>
      <c r="AV681" s="10"/>
      <c r="AW681" s="10"/>
      <c r="AX681" s="10"/>
      <c r="AY681" s="10"/>
      <c r="AZ681" s="10"/>
      <c r="BA681" s="13"/>
      <c r="BB681" s="10"/>
      <c r="BC681" s="10"/>
    </row>
    <row r="682" spans="1:55" ht="15.75" customHeight="1">
      <c r="A682" s="10"/>
      <c r="B682" s="10"/>
      <c r="C682" s="10"/>
      <c r="D682" s="10"/>
      <c r="E682" s="13"/>
      <c r="F682" s="10"/>
      <c r="G682" s="10"/>
      <c r="H682" s="10"/>
      <c r="I682" s="10"/>
      <c r="J682" s="9"/>
      <c r="K682" s="10"/>
      <c r="L682" s="10"/>
      <c r="Z682" s="10"/>
      <c r="AA682" s="10"/>
      <c r="AB682" s="10"/>
      <c r="AC682" s="10"/>
      <c r="AD682" s="10"/>
      <c r="AE682" s="13"/>
      <c r="AF682" s="10"/>
      <c r="AG682" s="10"/>
      <c r="AV682" s="10"/>
      <c r="AW682" s="10"/>
      <c r="AX682" s="10"/>
      <c r="AY682" s="10"/>
      <c r="AZ682" s="10"/>
      <c r="BA682" s="13"/>
      <c r="BB682" s="10"/>
      <c r="BC682" s="10"/>
    </row>
    <row r="683" spans="1:55" ht="15.75" customHeight="1">
      <c r="A683" s="10"/>
      <c r="B683" s="10"/>
      <c r="C683" s="10"/>
      <c r="D683" s="10"/>
      <c r="E683" s="13"/>
      <c r="F683" s="10"/>
      <c r="G683" s="10"/>
      <c r="H683" s="10"/>
      <c r="I683" s="10"/>
      <c r="J683" s="9"/>
      <c r="K683" s="10"/>
      <c r="L683" s="10"/>
      <c r="Z683" s="10"/>
      <c r="AA683" s="10"/>
      <c r="AB683" s="10"/>
      <c r="AC683" s="10"/>
      <c r="AD683" s="10"/>
      <c r="AE683" s="13"/>
      <c r="AF683" s="10"/>
      <c r="AG683" s="10"/>
      <c r="AV683" s="10"/>
      <c r="AW683" s="10"/>
      <c r="AX683" s="10"/>
      <c r="AY683" s="10"/>
      <c r="AZ683" s="10"/>
      <c r="BA683" s="13"/>
      <c r="BB683" s="10"/>
      <c r="BC683" s="10"/>
    </row>
    <row r="684" spans="1:55" ht="15.75" customHeight="1">
      <c r="A684" s="10"/>
      <c r="B684" s="10"/>
      <c r="C684" s="10"/>
      <c r="D684" s="10"/>
      <c r="E684" s="13"/>
      <c r="F684" s="10"/>
      <c r="G684" s="10"/>
      <c r="H684" s="10"/>
      <c r="I684" s="10"/>
      <c r="J684" s="9"/>
      <c r="K684" s="10"/>
      <c r="L684" s="10"/>
      <c r="Z684" s="10"/>
      <c r="AA684" s="10"/>
      <c r="AB684" s="10"/>
      <c r="AC684" s="10"/>
      <c r="AD684" s="10"/>
      <c r="AE684" s="13"/>
      <c r="AF684" s="10"/>
      <c r="AG684" s="10"/>
      <c r="AV684" s="10"/>
      <c r="AW684" s="10"/>
      <c r="AX684" s="10"/>
      <c r="AY684" s="10"/>
      <c r="AZ684" s="10"/>
      <c r="BA684" s="13"/>
      <c r="BB684" s="10"/>
      <c r="BC684" s="10"/>
    </row>
    <row r="685" spans="1:55" ht="15.75" customHeight="1">
      <c r="A685" s="10"/>
      <c r="B685" s="10"/>
      <c r="C685" s="10"/>
      <c r="D685" s="10"/>
      <c r="E685" s="13"/>
      <c r="F685" s="10"/>
      <c r="G685" s="10"/>
      <c r="H685" s="10"/>
      <c r="I685" s="10"/>
      <c r="J685" s="9"/>
      <c r="K685" s="10"/>
      <c r="L685" s="10"/>
      <c r="Z685" s="10"/>
      <c r="AA685" s="10"/>
      <c r="AB685" s="10"/>
      <c r="AC685" s="10"/>
      <c r="AD685" s="10"/>
      <c r="AE685" s="13"/>
      <c r="AF685" s="10"/>
      <c r="AG685" s="10"/>
      <c r="AV685" s="10"/>
      <c r="AW685" s="10"/>
      <c r="AX685" s="10"/>
      <c r="AY685" s="10"/>
      <c r="AZ685" s="10"/>
      <c r="BA685" s="13"/>
      <c r="BB685" s="10"/>
      <c r="BC685" s="10"/>
    </row>
    <row r="686" spans="1:55" ht="15.75" customHeight="1">
      <c r="A686" s="10"/>
      <c r="B686" s="10"/>
      <c r="C686" s="10"/>
      <c r="D686" s="10"/>
      <c r="E686" s="13"/>
      <c r="F686" s="10"/>
      <c r="G686" s="10"/>
      <c r="H686" s="10"/>
      <c r="I686" s="10"/>
      <c r="J686" s="9"/>
      <c r="K686" s="10"/>
      <c r="L686" s="10"/>
      <c r="Z686" s="10"/>
      <c r="AA686" s="10"/>
      <c r="AB686" s="10"/>
      <c r="AC686" s="10"/>
      <c r="AD686" s="10"/>
      <c r="AE686" s="13"/>
      <c r="AF686" s="10"/>
      <c r="AG686" s="10"/>
      <c r="AV686" s="10"/>
      <c r="AW686" s="10"/>
      <c r="AX686" s="10"/>
      <c r="AY686" s="10"/>
      <c r="AZ686" s="10"/>
      <c r="BA686" s="13"/>
      <c r="BB686" s="10"/>
      <c r="BC686" s="10"/>
    </row>
    <row r="687" spans="1:55" ht="15.75" customHeight="1">
      <c r="A687" s="10"/>
      <c r="B687" s="10"/>
      <c r="C687" s="10"/>
      <c r="D687" s="10"/>
      <c r="E687" s="13"/>
      <c r="F687" s="10"/>
      <c r="G687" s="10"/>
      <c r="H687" s="10"/>
      <c r="I687" s="10"/>
      <c r="J687" s="9"/>
      <c r="K687" s="10"/>
      <c r="L687" s="10"/>
      <c r="Z687" s="10"/>
      <c r="AA687" s="10"/>
      <c r="AB687" s="10"/>
      <c r="AC687" s="10"/>
      <c r="AD687" s="10"/>
      <c r="AE687" s="13"/>
      <c r="AF687" s="10"/>
      <c r="AG687" s="10"/>
      <c r="AV687" s="10"/>
      <c r="AW687" s="10"/>
      <c r="AX687" s="10"/>
      <c r="AY687" s="10"/>
      <c r="AZ687" s="10"/>
      <c r="BA687" s="13"/>
      <c r="BB687" s="10"/>
      <c r="BC687" s="10"/>
    </row>
    <row r="688" spans="1:55" ht="15.75" customHeight="1">
      <c r="A688" s="10"/>
      <c r="B688" s="10"/>
      <c r="C688" s="10"/>
      <c r="D688" s="10"/>
      <c r="E688" s="13"/>
      <c r="F688" s="10"/>
      <c r="G688" s="10"/>
      <c r="H688" s="10"/>
      <c r="I688" s="10"/>
      <c r="J688" s="9"/>
      <c r="K688" s="10"/>
      <c r="L688" s="10"/>
      <c r="Z688" s="10"/>
      <c r="AA688" s="10"/>
      <c r="AB688" s="10"/>
      <c r="AC688" s="10"/>
      <c r="AD688" s="10"/>
      <c r="AE688" s="13"/>
      <c r="AF688" s="10"/>
      <c r="AG688" s="10"/>
      <c r="AV688" s="10"/>
      <c r="AW688" s="10"/>
      <c r="AX688" s="10"/>
      <c r="AY688" s="10"/>
      <c r="AZ688" s="10"/>
      <c r="BA688" s="13"/>
      <c r="BB688" s="10"/>
      <c r="BC688" s="10"/>
    </row>
    <row r="689" spans="1:55" ht="15.75" customHeight="1">
      <c r="A689" s="10"/>
      <c r="B689" s="10"/>
      <c r="C689" s="10"/>
      <c r="D689" s="10"/>
      <c r="E689" s="13"/>
      <c r="F689" s="10"/>
      <c r="G689" s="10"/>
      <c r="H689" s="10"/>
      <c r="I689" s="10"/>
      <c r="J689" s="9"/>
      <c r="K689" s="10"/>
      <c r="L689" s="10"/>
      <c r="Z689" s="10"/>
      <c r="AA689" s="10"/>
      <c r="AB689" s="10"/>
      <c r="AC689" s="10"/>
      <c r="AD689" s="10"/>
      <c r="AE689" s="13"/>
      <c r="AF689" s="10"/>
      <c r="AG689" s="10"/>
      <c r="AV689" s="10"/>
      <c r="AW689" s="10"/>
      <c r="AX689" s="10"/>
      <c r="AY689" s="10"/>
      <c r="AZ689" s="10"/>
      <c r="BA689" s="13"/>
      <c r="BB689" s="10"/>
      <c r="BC689" s="10"/>
    </row>
    <row r="690" spans="1:55" ht="15.75" customHeight="1">
      <c r="A690" s="10"/>
      <c r="B690" s="10"/>
      <c r="C690" s="10"/>
      <c r="D690" s="10"/>
      <c r="E690" s="13"/>
      <c r="F690" s="10"/>
      <c r="G690" s="10"/>
      <c r="H690" s="10"/>
      <c r="I690" s="10"/>
      <c r="J690" s="9"/>
      <c r="K690" s="10"/>
      <c r="L690" s="10"/>
      <c r="Z690" s="10"/>
      <c r="AA690" s="10"/>
      <c r="AB690" s="10"/>
      <c r="AC690" s="10"/>
      <c r="AD690" s="10"/>
      <c r="AE690" s="13"/>
      <c r="AF690" s="10"/>
      <c r="AG690" s="10"/>
      <c r="AV690" s="10"/>
      <c r="AW690" s="10"/>
      <c r="AX690" s="10"/>
      <c r="AY690" s="10"/>
      <c r="AZ690" s="10"/>
      <c r="BA690" s="13"/>
      <c r="BB690" s="10"/>
      <c r="BC690" s="10"/>
    </row>
    <row r="691" spans="1:55" ht="15.75" customHeight="1">
      <c r="A691" s="10"/>
      <c r="B691" s="10"/>
      <c r="C691" s="10"/>
      <c r="D691" s="10"/>
      <c r="E691" s="13"/>
      <c r="F691" s="10"/>
      <c r="G691" s="10"/>
      <c r="H691" s="10"/>
      <c r="I691" s="10"/>
      <c r="J691" s="9"/>
      <c r="K691" s="10"/>
      <c r="L691" s="10"/>
      <c r="Z691" s="10"/>
      <c r="AA691" s="10"/>
      <c r="AB691" s="10"/>
      <c r="AC691" s="10"/>
      <c r="AD691" s="10"/>
      <c r="AE691" s="13"/>
      <c r="AF691" s="10"/>
      <c r="AG691" s="10"/>
      <c r="AV691" s="10"/>
      <c r="AW691" s="10"/>
      <c r="AX691" s="10"/>
      <c r="AY691" s="10"/>
      <c r="AZ691" s="10"/>
      <c r="BA691" s="13"/>
      <c r="BB691" s="10"/>
      <c r="BC691" s="10"/>
    </row>
    <row r="692" spans="1:55" ht="15.75" customHeight="1">
      <c r="A692" s="10"/>
      <c r="B692" s="10"/>
      <c r="C692" s="10"/>
      <c r="D692" s="10"/>
      <c r="E692" s="13"/>
      <c r="F692" s="10"/>
      <c r="G692" s="10"/>
      <c r="H692" s="10"/>
      <c r="I692" s="10"/>
      <c r="J692" s="9"/>
      <c r="K692" s="10"/>
      <c r="L692" s="10"/>
      <c r="Z692" s="10"/>
      <c r="AA692" s="10"/>
      <c r="AB692" s="10"/>
      <c r="AC692" s="10"/>
      <c r="AD692" s="10"/>
      <c r="AE692" s="13"/>
      <c r="AF692" s="10"/>
      <c r="AG692" s="10"/>
      <c r="AV692" s="10"/>
      <c r="AW692" s="10"/>
      <c r="AX692" s="10"/>
      <c r="AY692" s="10"/>
      <c r="AZ692" s="10"/>
      <c r="BA692" s="13"/>
      <c r="BB692" s="10"/>
      <c r="BC692" s="10"/>
    </row>
    <row r="693" spans="1:55" ht="15.75" customHeight="1">
      <c r="A693" s="10"/>
      <c r="B693" s="10"/>
      <c r="C693" s="10"/>
      <c r="D693" s="10"/>
      <c r="E693" s="13"/>
      <c r="F693" s="10"/>
      <c r="G693" s="10"/>
      <c r="H693" s="10"/>
      <c r="I693" s="10"/>
      <c r="J693" s="9"/>
      <c r="K693" s="10"/>
      <c r="L693" s="10"/>
      <c r="Z693" s="10"/>
      <c r="AA693" s="10"/>
      <c r="AB693" s="10"/>
      <c r="AC693" s="10"/>
      <c r="AD693" s="10"/>
      <c r="AE693" s="13"/>
      <c r="AF693" s="10"/>
      <c r="AG693" s="10"/>
      <c r="AV693" s="10"/>
      <c r="AW693" s="10"/>
      <c r="AX693" s="10"/>
      <c r="AY693" s="10"/>
      <c r="AZ693" s="10"/>
      <c r="BA693" s="13"/>
      <c r="BB693" s="10"/>
      <c r="BC693" s="10"/>
    </row>
    <row r="694" spans="1:55" ht="15.75" customHeight="1">
      <c r="A694" s="10"/>
      <c r="B694" s="10"/>
      <c r="C694" s="10"/>
      <c r="D694" s="10"/>
      <c r="E694" s="13"/>
      <c r="F694" s="10"/>
      <c r="G694" s="10"/>
      <c r="H694" s="10"/>
      <c r="I694" s="10"/>
      <c r="J694" s="9"/>
      <c r="K694" s="10"/>
      <c r="L694" s="10"/>
      <c r="Z694" s="10"/>
      <c r="AA694" s="10"/>
      <c r="AB694" s="10"/>
      <c r="AC694" s="10"/>
      <c r="AD694" s="10"/>
      <c r="AE694" s="13"/>
      <c r="AF694" s="10"/>
      <c r="AG694" s="10"/>
      <c r="AV694" s="10"/>
      <c r="AW694" s="10"/>
      <c r="AX694" s="10"/>
      <c r="AY694" s="10"/>
      <c r="AZ694" s="10"/>
      <c r="BA694" s="13"/>
      <c r="BB694" s="10"/>
      <c r="BC694" s="10"/>
    </row>
    <row r="695" spans="1:55" ht="15.75" customHeight="1">
      <c r="A695" s="10"/>
      <c r="B695" s="10"/>
      <c r="C695" s="10"/>
      <c r="D695" s="10"/>
      <c r="E695" s="13"/>
      <c r="F695" s="10"/>
      <c r="G695" s="10"/>
      <c r="H695" s="10"/>
      <c r="I695" s="10"/>
      <c r="J695" s="9"/>
      <c r="K695" s="10"/>
      <c r="L695" s="10"/>
      <c r="Z695" s="10"/>
      <c r="AA695" s="10"/>
      <c r="AB695" s="10"/>
      <c r="AC695" s="10"/>
      <c r="AD695" s="10"/>
      <c r="AE695" s="13"/>
      <c r="AF695" s="10"/>
      <c r="AG695" s="10"/>
      <c r="AV695" s="10"/>
      <c r="AW695" s="10"/>
      <c r="AX695" s="10"/>
      <c r="AY695" s="10"/>
      <c r="AZ695" s="10"/>
      <c r="BA695" s="13"/>
      <c r="BB695" s="10"/>
      <c r="BC695" s="10"/>
    </row>
    <row r="696" spans="1:55" ht="15.75" customHeight="1">
      <c r="A696" s="10"/>
      <c r="B696" s="10"/>
      <c r="C696" s="10"/>
      <c r="D696" s="10"/>
      <c r="E696" s="13"/>
      <c r="F696" s="10"/>
      <c r="G696" s="10"/>
      <c r="H696" s="10"/>
      <c r="I696" s="10"/>
      <c r="J696" s="9"/>
      <c r="K696" s="10"/>
      <c r="L696" s="10"/>
      <c r="Z696" s="10"/>
      <c r="AA696" s="10"/>
      <c r="AB696" s="10"/>
      <c r="AC696" s="10"/>
      <c r="AD696" s="10"/>
      <c r="AE696" s="13"/>
      <c r="AF696" s="10"/>
      <c r="AG696" s="10"/>
      <c r="AV696" s="10"/>
      <c r="AW696" s="10"/>
      <c r="AX696" s="10"/>
      <c r="AY696" s="10"/>
      <c r="AZ696" s="10"/>
      <c r="BA696" s="13"/>
      <c r="BB696" s="10"/>
      <c r="BC696" s="10"/>
    </row>
    <row r="697" spans="1:55" ht="15.75" customHeight="1">
      <c r="A697" s="10"/>
      <c r="B697" s="10"/>
      <c r="C697" s="10"/>
      <c r="D697" s="10"/>
      <c r="E697" s="13"/>
      <c r="F697" s="10"/>
      <c r="G697" s="10"/>
      <c r="H697" s="10"/>
      <c r="I697" s="10"/>
      <c r="J697" s="9"/>
      <c r="K697" s="10"/>
      <c r="L697" s="10"/>
      <c r="Z697" s="10"/>
      <c r="AA697" s="10"/>
      <c r="AB697" s="10"/>
      <c r="AC697" s="10"/>
      <c r="AD697" s="10"/>
      <c r="AE697" s="13"/>
      <c r="AF697" s="10"/>
      <c r="AG697" s="10"/>
      <c r="AV697" s="10"/>
      <c r="AW697" s="10"/>
      <c r="AX697" s="10"/>
      <c r="AY697" s="10"/>
      <c r="AZ697" s="10"/>
      <c r="BA697" s="13"/>
      <c r="BB697" s="10"/>
      <c r="BC697" s="10"/>
    </row>
    <row r="698" spans="1:55" ht="15.75" customHeight="1">
      <c r="A698" s="10"/>
      <c r="B698" s="10"/>
      <c r="C698" s="10"/>
      <c r="D698" s="10"/>
      <c r="E698" s="13"/>
      <c r="F698" s="10"/>
      <c r="G698" s="10"/>
      <c r="H698" s="10"/>
      <c r="I698" s="10"/>
      <c r="J698" s="9"/>
      <c r="K698" s="10"/>
      <c r="L698" s="10"/>
      <c r="Z698" s="10"/>
      <c r="AA698" s="10"/>
      <c r="AB698" s="10"/>
      <c r="AC698" s="10"/>
      <c r="AD698" s="10"/>
      <c r="AE698" s="13"/>
      <c r="AF698" s="10"/>
      <c r="AG698" s="10"/>
      <c r="AV698" s="10"/>
      <c r="AW698" s="10"/>
      <c r="AX698" s="10"/>
      <c r="AY698" s="10"/>
      <c r="AZ698" s="10"/>
      <c r="BA698" s="13"/>
      <c r="BB698" s="10"/>
      <c r="BC698" s="10"/>
    </row>
    <row r="699" spans="1:55" ht="15.75" customHeight="1">
      <c r="A699" s="10"/>
      <c r="B699" s="10"/>
      <c r="C699" s="10"/>
      <c r="D699" s="10"/>
      <c r="E699" s="13"/>
      <c r="F699" s="10"/>
      <c r="G699" s="10"/>
      <c r="H699" s="10"/>
      <c r="I699" s="10"/>
      <c r="J699" s="9"/>
      <c r="K699" s="10"/>
      <c r="L699" s="10"/>
      <c r="Z699" s="10"/>
      <c r="AA699" s="10"/>
      <c r="AB699" s="10"/>
      <c r="AC699" s="10"/>
      <c r="AD699" s="10"/>
      <c r="AE699" s="13"/>
      <c r="AF699" s="10"/>
      <c r="AG699" s="10"/>
      <c r="AV699" s="10"/>
      <c r="AW699" s="10"/>
      <c r="AX699" s="10"/>
      <c r="AY699" s="10"/>
      <c r="AZ699" s="10"/>
      <c r="BA699" s="13"/>
      <c r="BB699" s="10"/>
      <c r="BC699" s="10"/>
    </row>
    <row r="700" spans="1:55" ht="15.75" customHeight="1">
      <c r="A700" s="10"/>
      <c r="B700" s="10"/>
      <c r="C700" s="10"/>
      <c r="D700" s="10"/>
      <c r="E700" s="13"/>
      <c r="F700" s="10"/>
      <c r="G700" s="10"/>
      <c r="H700" s="10"/>
      <c r="I700" s="10"/>
      <c r="J700" s="9"/>
      <c r="K700" s="10"/>
      <c r="L700" s="10"/>
      <c r="Z700" s="10"/>
      <c r="AA700" s="10"/>
      <c r="AB700" s="10"/>
      <c r="AC700" s="10"/>
      <c r="AD700" s="10"/>
      <c r="AE700" s="13"/>
      <c r="AF700" s="10"/>
      <c r="AG700" s="10"/>
      <c r="AV700" s="10"/>
      <c r="AW700" s="10"/>
      <c r="AX700" s="10"/>
      <c r="AY700" s="10"/>
      <c r="AZ700" s="10"/>
      <c r="BA700" s="13"/>
      <c r="BB700" s="10"/>
      <c r="BC700" s="10"/>
    </row>
    <row r="701" spans="1:55" ht="15.75" customHeight="1">
      <c r="A701" s="10"/>
      <c r="B701" s="10"/>
      <c r="C701" s="10"/>
      <c r="D701" s="10"/>
      <c r="E701" s="13"/>
      <c r="F701" s="10"/>
      <c r="G701" s="10"/>
      <c r="H701" s="10"/>
      <c r="I701" s="10"/>
      <c r="J701" s="9"/>
      <c r="K701" s="10"/>
      <c r="L701" s="10"/>
      <c r="Z701" s="10"/>
      <c r="AA701" s="10"/>
      <c r="AB701" s="10"/>
      <c r="AC701" s="10"/>
      <c r="AD701" s="10"/>
      <c r="AE701" s="13"/>
      <c r="AF701" s="10"/>
      <c r="AG701" s="10"/>
      <c r="AV701" s="10"/>
      <c r="AW701" s="10"/>
      <c r="AX701" s="10"/>
      <c r="AY701" s="10"/>
      <c r="AZ701" s="10"/>
      <c r="BA701" s="13"/>
      <c r="BB701" s="10"/>
      <c r="BC701" s="10"/>
    </row>
    <row r="702" spans="1:55" ht="15.75" customHeight="1">
      <c r="A702" s="10"/>
      <c r="B702" s="10"/>
      <c r="C702" s="10"/>
      <c r="D702" s="10"/>
      <c r="E702" s="13"/>
      <c r="F702" s="10"/>
      <c r="G702" s="10"/>
      <c r="H702" s="10"/>
      <c r="I702" s="10"/>
      <c r="J702" s="9"/>
      <c r="K702" s="10"/>
      <c r="L702" s="10"/>
      <c r="Z702" s="10"/>
      <c r="AA702" s="10"/>
      <c r="AB702" s="10"/>
      <c r="AC702" s="10"/>
      <c r="AD702" s="10"/>
      <c r="AE702" s="13"/>
      <c r="AF702" s="10"/>
      <c r="AG702" s="10"/>
      <c r="AV702" s="10"/>
      <c r="AW702" s="10"/>
      <c r="AX702" s="10"/>
      <c r="AY702" s="10"/>
      <c r="AZ702" s="10"/>
      <c r="BA702" s="13"/>
      <c r="BB702" s="10"/>
      <c r="BC702" s="10"/>
    </row>
    <row r="703" spans="1:55" ht="15.75" customHeight="1">
      <c r="A703" s="10"/>
      <c r="B703" s="10"/>
      <c r="C703" s="10"/>
      <c r="D703" s="10"/>
      <c r="E703" s="13"/>
      <c r="F703" s="10"/>
      <c r="G703" s="10"/>
      <c r="H703" s="10"/>
      <c r="I703" s="10"/>
      <c r="J703" s="9"/>
      <c r="K703" s="10"/>
      <c r="L703" s="10"/>
      <c r="Z703" s="10"/>
      <c r="AA703" s="10"/>
      <c r="AB703" s="10"/>
      <c r="AC703" s="10"/>
      <c r="AD703" s="10"/>
      <c r="AE703" s="13"/>
      <c r="AF703" s="10"/>
      <c r="AG703" s="10"/>
      <c r="AV703" s="10"/>
      <c r="AW703" s="10"/>
      <c r="AX703" s="10"/>
      <c r="AY703" s="10"/>
      <c r="AZ703" s="10"/>
      <c r="BA703" s="13"/>
      <c r="BB703" s="10"/>
      <c r="BC703" s="10"/>
    </row>
    <row r="704" spans="1:55" ht="15.75" customHeight="1">
      <c r="A704" s="10"/>
      <c r="B704" s="10"/>
      <c r="C704" s="10"/>
      <c r="D704" s="10"/>
      <c r="E704" s="13"/>
      <c r="F704" s="10"/>
      <c r="G704" s="10"/>
      <c r="H704" s="10"/>
      <c r="I704" s="10"/>
      <c r="J704" s="9"/>
      <c r="K704" s="10"/>
      <c r="L704" s="10"/>
      <c r="Z704" s="10"/>
      <c r="AA704" s="10"/>
      <c r="AB704" s="10"/>
      <c r="AC704" s="10"/>
      <c r="AD704" s="10"/>
      <c r="AE704" s="13"/>
      <c r="AF704" s="10"/>
      <c r="AG704" s="10"/>
      <c r="AV704" s="10"/>
      <c r="AW704" s="10"/>
      <c r="AX704" s="10"/>
      <c r="AY704" s="10"/>
      <c r="AZ704" s="10"/>
      <c r="BA704" s="13"/>
      <c r="BB704" s="10"/>
      <c r="BC704" s="10"/>
    </row>
    <row r="705" spans="1:55" ht="15.75" customHeight="1">
      <c r="A705" s="10"/>
      <c r="B705" s="10"/>
      <c r="C705" s="10"/>
      <c r="D705" s="10"/>
      <c r="E705" s="13"/>
      <c r="F705" s="10"/>
      <c r="G705" s="10"/>
      <c r="H705" s="10"/>
      <c r="I705" s="10"/>
      <c r="J705" s="9"/>
      <c r="K705" s="10"/>
      <c r="L705" s="10"/>
      <c r="Z705" s="10"/>
      <c r="AA705" s="10"/>
      <c r="AB705" s="10"/>
      <c r="AC705" s="10"/>
      <c r="AD705" s="10"/>
      <c r="AE705" s="13"/>
      <c r="AF705" s="10"/>
      <c r="AG705" s="10"/>
      <c r="AV705" s="10"/>
      <c r="AW705" s="10"/>
      <c r="AX705" s="10"/>
      <c r="AY705" s="10"/>
      <c r="AZ705" s="10"/>
      <c r="BA705" s="13"/>
      <c r="BB705" s="10"/>
      <c r="BC705" s="10"/>
    </row>
    <row r="706" spans="1:55" ht="15.75" customHeight="1">
      <c r="A706" s="10"/>
      <c r="B706" s="10"/>
      <c r="C706" s="10"/>
      <c r="D706" s="10"/>
      <c r="E706" s="13"/>
      <c r="F706" s="10"/>
      <c r="G706" s="10"/>
      <c r="H706" s="10"/>
      <c r="I706" s="10"/>
      <c r="J706" s="9"/>
      <c r="K706" s="10"/>
      <c r="L706" s="10"/>
      <c r="Z706" s="10"/>
      <c r="AA706" s="10"/>
      <c r="AB706" s="10"/>
      <c r="AC706" s="10"/>
      <c r="AD706" s="10"/>
      <c r="AE706" s="13"/>
      <c r="AF706" s="10"/>
      <c r="AG706" s="10"/>
      <c r="AV706" s="10"/>
      <c r="AW706" s="10"/>
      <c r="AX706" s="10"/>
      <c r="AY706" s="10"/>
      <c r="AZ706" s="10"/>
      <c r="BA706" s="13"/>
      <c r="BB706" s="10"/>
      <c r="BC706" s="10"/>
    </row>
    <row r="707" spans="1:55" ht="15.75" customHeight="1">
      <c r="A707" s="10"/>
      <c r="B707" s="10"/>
      <c r="C707" s="10"/>
      <c r="D707" s="10"/>
      <c r="E707" s="13"/>
      <c r="F707" s="10"/>
      <c r="G707" s="10"/>
      <c r="H707" s="10"/>
      <c r="I707" s="10"/>
      <c r="J707" s="9"/>
      <c r="K707" s="10"/>
      <c r="L707" s="10"/>
      <c r="Z707" s="10"/>
      <c r="AA707" s="10"/>
      <c r="AB707" s="10"/>
      <c r="AC707" s="10"/>
      <c r="AD707" s="10"/>
      <c r="AE707" s="13"/>
      <c r="AF707" s="10"/>
      <c r="AG707" s="10"/>
      <c r="AV707" s="10"/>
      <c r="AW707" s="10"/>
      <c r="AX707" s="10"/>
      <c r="AY707" s="10"/>
      <c r="AZ707" s="10"/>
      <c r="BA707" s="13"/>
      <c r="BB707" s="10"/>
      <c r="BC707" s="10"/>
    </row>
    <row r="708" spans="1:55" ht="15.75" customHeight="1">
      <c r="A708" s="10"/>
      <c r="B708" s="10"/>
      <c r="C708" s="10"/>
      <c r="D708" s="10"/>
      <c r="E708" s="13"/>
      <c r="F708" s="10"/>
      <c r="G708" s="10"/>
      <c r="H708" s="10"/>
      <c r="I708" s="10"/>
      <c r="J708" s="9"/>
      <c r="K708" s="10"/>
      <c r="L708" s="10"/>
      <c r="Z708" s="10"/>
      <c r="AA708" s="10"/>
      <c r="AB708" s="10"/>
      <c r="AC708" s="10"/>
      <c r="AD708" s="10"/>
      <c r="AE708" s="13"/>
      <c r="AF708" s="10"/>
      <c r="AG708" s="10"/>
      <c r="AV708" s="10"/>
      <c r="AW708" s="10"/>
      <c r="AX708" s="10"/>
      <c r="AY708" s="10"/>
      <c r="AZ708" s="10"/>
      <c r="BA708" s="13"/>
      <c r="BB708" s="10"/>
      <c r="BC708" s="10"/>
    </row>
    <row r="709" spans="1:55" ht="15.75" customHeight="1">
      <c r="A709" s="10"/>
      <c r="B709" s="10"/>
      <c r="C709" s="10"/>
      <c r="D709" s="10"/>
      <c r="E709" s="13"/>
      <c r="F709" s="10"/>
      <c r="G709" s="10"/>
      <c r="H709" s="10"/>
      <c r="I709" s="10"/>
      <c r="J709" s="9"/>
      <c r="K709" s="10"/>
      <c r="L709" s="10"/>
      <c r="Z709" s="10"/>
      <c r="AA709" s="10"/>
      <c r="AB709" s="10"/>
      <c r="AC709" s="10"/>
      <c r="AD709" s="10"/>
      <c r="AE709" s="13"/>
      <c r="AF709" s="10"/>
      <c r="AG709" s="10"/>
      <c r="AV709" s="10"/>
      <c r="AW709" s="10"/>
      <c r="AX709" s="10"/>
      <c r="AY709" s="10"/>
      <c r="AZ709" s="10"/>
      <c r="BA709" s="13"/>
      <c r="BB709" s="10"/>
      <c r="BC709" s="10"/>
    </row>
    <row r="710" spans="1:55" ht="15.75" customHeight="1">
      <c r="A710" s="10"/>
      <c r="B710" s="10"/>
      <c r="C710" s="10"/>
      <c r="D710" s="10"/>
      <c r="E710" s="13"/>
      <c r="F710" s="10"/>
      <c r="G710" s="10"/>
      <c r="H710" s="10"/>
      <c r="I710" s="10"/>
      <c r="J710" s="9"/>
      <c r="K710" s="10"/>
      <c r="L710" s="10"/>
      <c r="Z710" s="10"/>
      <c r="AA710" s="10"/>
      <c r="AB710" s="10"/>
      <c r="AC710" s="10"/>
      <c r="AD710" s="10"/>
      <c r="AE710" s="13"/>
      <c r="AF710" s="10"/>
      <c r="AG710" s="10"/>
      <c r="AV710" s="10"/>
      <c r="AW710" s="10"/>
      <c r="AX710" s="10"/>
      <c r="AY710" s="10"/>
      <c r="AZ710" s="10"/>
      <c r="BA710" s="13"/>
      <c r="BB710" s="10"/>
      <c r="BC710" s="10"/>
    </row>
    <row r="711" spans="1:55" ht="15.75" customHeight="1">
      <c r="A711" s="10"/>
      <c r="B711" s="10"/>
      <c r="C711" s="10"/>
      <c r="D711" s="10"/>
      <c r="E711" s="13"/>
      <c r="F711" s="10"/>
      <c r="G711" s="10"/>
      <c r="H711" s="10"/>
      <c r="I711" s="10"/>
      <c r="J711" s="9"/>
      <c r="K711" s="10"/>
      <c r="L711" s="10"/>
      <c r="Z711" s="10"/>
      <c r="AA711" s="10"/>
      <c r="AB711" s="10"/>
      <c r="AC711" s="10"/>
      <c r="AD711" s="10"/>
      <c r="AE711" s="13"/>
      <c r="AF711" s="10"/>
      <c r="AG711" s="10"/>
      <c r="AV711" s="10"/>
      <c r="AW711" s="10"/>
      <c r="AX711" s="10"/>
      <c r="AY711" s="10"/>
      <c r="AZ711" s="10"/>
      <c r="BA711" s="13"/>
      <c r="BB711" s="10"/>
      <c r="BC711" s="10"/>
    </row>
    <row r="712" spans="1:55" ht="15.75" customHeight="1">
      <c r="A712" s="10"/>
      <c r="B712" s="10"/>
      <c r="C712" s="10"/>
      <c r="D712" s="10"/>
      <c r="E712" s="13"/>
      <c r="F712" s="10"/>
      <c r="G712" s="10"/>
      <c r="H712" s="10"/>
      <c r="I712" s="10"/>
      <c r="J712" s="9"/>
      <c r="K712" s="10"/>
      <c r="L712" s="10"/>
      <c r="Z712" s="10"/>
      <c r="AA712" s="10"/>
      <c r="AB712" s="10"/>
      <c r="AC712" s="10"/>
      <c r="AD712" s="10"/>
      <c r="AE712" s="13"/>
      <c r="AF712" s="10"/>
      <c r="AG712" s="10"/>
      <c r="AV712" s="10"/>
      <c r="AW712" s="10"/>
      <c r="AX712" s="10"/>
      <c r="AY712" s="10"/>
      <c r="AZ712" s="10"/>
      <c r="BA712" s="13"/>
      <c r="BB712" s="10"/>
      <c r="BC712" s="10"/>
    </row>
    <row r="713" spans="1:55" ht="15.75" customHeight="1">
      <c r="A713" s="10"/>
      <c r="B713" s="10"/>
      <c r="C713" s="10"/>
      <c r="D713" s="10"/>
      <c r="E713" s="13"/>
      <c r="F713" s="10"/>
      <c r="G713" s="10"/>
      <c r="H713" s="10"/>
      <c r="I713" s="10"/>
      <c r="J713" s="9"/>
      <c r="K713" s="10"/>
      <c r="L713" s="10"/>
      <c r="Z713" s="10"/>
      <c r="AA713" s="10"/>
      <c r="AB713" s="10"/>
      <c r="AC713" s="10"/>
      <c r="AD713" s="10"/>
      <c r="AE713" s="13"/>
      <c r="AF713" s="10"/>
      <c r="AG713" s="10"/>
      <c r="AV713" s="10"/>
      <c r="AW713" s="10"/>
      <c r="AX713" s="10"/>
      <c r="AY713" s="10"/>
      <c r="AZ713" s="10"/>
      <c r="BA713" s="13"/>
      <c r="BB713" s="10"/>
      <c r="BC713" s="10"/>
    </row>
    <row r="714" spans="1:55" ht="15.75" customHeight="1">
      <c r="A714" s="10"/>
      <c r="B714" s="10"/>
      <c r="C714" s="10"/>
      <c r="D714" s="10"/>
      <c r="E714" s="13"/>
      <c r="F714" s="10"/>
      <c r="G714" s="10"/>
      <c r="H714" s="10"/>
      <c r="I714" s="10"/>
      <c r="J714" s="9"/>
      <c r="K714" s="10"/>
      <c r="L714" s="10"/>
      <c r="Z714" s="10"/>
      <c r="AA714" s="10"/>
      <c r="AB714" s="10"/>
      <c r="AC714" s="10"/>
      <c r="AD714" s="10"/>
      <c r="AE714" s="13"/>
      <c r="AF714" s="10"/>
      <c r="AG714" s="10"/>
      <c r="AV714" s="10"/>
      <c r="AW714" s="10"/>
      <c r="AX714" s="10"/>
      <c r="AY714" s="10"/>
      <c r="AZ714" s="10"/>
      <c r="BA714" s="13"/>
      <c r="BB714" s="10"/>
      <c r="BC714" s="10"/>
    </row>
    <row r="715" spans="1:55" ht="15.75" customHeight="1">
      <c r="A715" s="10"/>
      <c r="B715" s="10"/>
      <c r="C715" s="10"/>
      <c r="D715" s="10"/>
      <c r="E715" s="13"/>
      <c r="F715" s="10"/>
      <c r="G715" s="10"/>
      <c r="H715" s="10"/>
      <c r="I715" s="10"/>
      <c r="J715" s="9"/>
      <c r="K715" s="10"/>
      <c r="L715" s="10"/>
      <c r="Z715" s="10"/>
      <c r="AA715" s="10"/>
      <c r="AB715" s="10"/>
      <c r="AC715" s="10"/>
      <c r="AD715" s="10"/>
      <c r="AE715" s="13"/>
      <c r="AF715" s="10"/>
      <c r="AG715" s="10"/>
      <c r="AV715" s="10"/>
      <c r="AW715" s="10"/>
      <c r="AX715" s="10"/>
      <c r="AY715" s="10"/>
      <c r="AZ715" s="10"/>
      <c r="BA715" s="13"/>
      <c r="BB715" s="10"/>
      <c r="BC715" s="10"/>
    </row>
    <row r="716" spans="1:55" ht="15.75" customHeight="1">
      <c r="A716" s="10"/>
      <c r="B716" s="10"/>
      <c r="C716" s="10"/>
      <c r="D716" s="10"/>
      <c r="E716" s="13"/>
      <c r="F716" s="10"/>
      <c r="G716" s="10"/>
      <c r="H716" s="10"/>
      <c r="I716" s="10"/>
      <c r="J716" s="9"/>
      <c r="K716" s="10"/>
      <c r="L716" s="10"/>
      <c r="Z716" s="10"/>
      <c r="AA716" s="10"/>
      <c r="AB716" s="10"/>
      <c r="AC716" s="10"/>
      <c r="AD716" s="10"/>
      <c r="AE716" s="13"/>
      <c r="AF716" s="10"/>
      <c r="AG716" s="10"/>
      <c r="AV716" s="10"/>
      <c r="AW716" s="10"/>
      <c r="AX716" s="10"/>
      <c r="AY716" s="10"/>
      <c r="AZ716" s="10"/>
      <c r="BA716" s="13"/>
      <c r="BB716" s="10"/>
      <c r="BC716" s="10"/>
    </row>
    <row r="717" spans="1:55" ht="15.75" customHeight="1">
      <c r="A717" s="10"/>
      <c r="B717" s="10"/>
      <c r="C717" s="10"/>
      <c r="D717" s="10"/>
      <c r="E717" s="13"/>
      <c r="F717" s="10"/>
      <c r="G717" s="10"/>
      <c r="H717" s="10"/>
      <c r="I717" s="10"/>
      <c r="J717" s="9"/>
      <c r="K717" s="10"/>
      <c r="L717" s="10"/>
      <c r="Z717" s="10"/>
      <c r="AA717" s="10"/>
      <c r="AB717" s="10"/>
      <c r="AC717" s="10"/>
      <c r="AD717" s="10"/>
      <c r="AE717" s="13"/>
      <c r="AF717" s="10"/>
      <c r="AG717" s="10"/>
      <c r="AV717" s="10"/>
      <c r="AW717" s="10"/>
      <c r="AX717" s="10"/>
      <c r="AY717" s="10"/>
      <c r="AZ717" s="10"/>
      <c r="BA717" s="13"/>
      <c r="BB717" s="10"/>
      <c r="BC717" s="10"/>
    </row>
    <row r="718" spans="1:55" ht="15.75" customHeight="1">
      <c r="A718" s="10"/>
      <c r="B718" s="10"/>
      <c r="C718" s="10"/>
      <c r="D718" s="10"/>
      <c r="E718" s="13"/>
      <c r="F718" s="10"/>
      <c r="G718" s="10"/>
      <c r="H718" s="10"/>
      <c r="I718" s="10"/>
      <c r="J718" s="9"/>
      <c r="K718" s="10"/>
      <c r="L718" s="10"/>
      <c r="Z718" s="10"/>
      <c r="AA718" s="10"/>
      <c r="AB718" s="10"/>
      <c r="AC718" s="10"/>
      <c r="AD718" s="10"/>
      <c r="AE718" s="13"/>
      <c r="AF718" s="10"/>
      <c r="AG718" s="10"/>
      <c r="AV718" s="10"/>
      <c r="AW718" s="10"/>
      <c r="AX718" s="10"/>
      <c r="AY718" s="10"/>
      <c r="AZ718" s="10"/>
      <c r="BA718" s="13"/>
      <c r="BB718" s="10"/>
      <c r="BC718" s="10"/>
    </row>
    <row r="719" spans="1:55" ht="15.75" customHeight="1">
      <c r="A719" s="10"/>
      <c r="B719" s="10"/>
      <c r="C719" s="10"/>
      <c r="D719" s="10"/>
      <c r="E719" s="13"/>
      <c r="F719" s="10"/>
      <c r="G719" s="10"/>
      <c r="H719" s="10"/>
      <c r="I719" s="10"/>
      <c r="J719" s="9"/>
      <c r="K719" s="10"/>
      <c r="L719" s="10"/>
      <c r="Z719" s="10"/>
      <c r="AA719" s="10"/>
      <c r="AB719" s="10"/>
      <c r="AC719" s="10"/>
      <c r="AD719" s="10"/>
      <c r="AE719" s="13"/>
      <c r="AF719" s="10"/>
      <c r="AG719" s="10"/>
      <c r="AV719" s="10"/>
      <c r="AW719" s="10"/>
      <c r="AX719" s="10"/>
      <c r="AY719" s="10"/>
      <c r="AZ719" s="10"/>
      <c r="BA719" s="13"/>
      <c r="BB719" s="10"/>
      <c r="BC719" s="10"/>
    </row>
    <row r="720" spans="1:55" ht="15.75" customHeight="1">
      <c r="A720" s="10"/>
      <c r="B720" s="10"/>
      <c r="C720" s="10"/>
      <c r="D720" s="10"/>
      <c r="E720" s="13"/>
      <c r="F720" s="10"/>
      <c r="G720" s="10"/>
      <c r="H720" s="10"/>
      <c r="I720" s="10"/>
      <c r="J720" s="9"/>
      <c r="K720" s="10"/>
      <c r="L720" s="10"/>
      <c r="Z720" s="10"/>
      <c r="AA720" s="10"/>
      <c r="AB720" s="10"/>
      <c r="AC720" s="10"/>
      <c r="AD720" s="10"/>
      <c r="AE720" s="13"/>
      <c r="AF720" s="10"/>
      <c r="AG720" s="10"/>
      <c r="AV720" s="10"/>
      <c r="AW720" s="10"/>
      <c r="AX720" s="10"/>
      <c r="AY720" s="10"/>
      <c r="AZ720" s="10"/>
      <c r="BA720" s="13"/>
      <c r="BB720" s="10"/>
      <c r="BC720" s="10"/>
    </row>
    <row r="721" spans="1:55" ht="15.75" customHeight="1">
      <c r="A721" s="10"/>
      <c r="B721" s="10"/>
      <c r="C721" s="10"/>
      <c r="D721" s="10"/>
      <c r="E721" s="13"/>
      <c r="F721" s="10"/>
      <c r="G721" s="10"/>
      <c r="H721" s="10"/>
      <c r="I721" s="10"/>
      <c r="J721" s="9"/>
      <c r="K721" s="10"/>
      <c r="L721" s="10"/>
      <c r="Z721" s="10"/>
      <c r="AA721" s="10"/>
      <c r="AB721" s="10"/>
      <c r="AC721" s="10"/>
      <c r="AD721" s="10"/>
      <c r="AE721" s="13"/>
      <c r="AF721" s="10"/>
      <c r="AG721" s="10"/>
      <c r="AV721" s="10"/>
      <c r="AW721" s="10"/>
      <c r="AX721" s="10"/>
      <c r="AY721" s="10"/>
      <c r="AZ721" s="10"/>
      <c r="BA721" s="13"/>
      <c r="BB721" s="10"/>
      <c r="BC721" s="10"/>
    </row>
    <row r="722" spans="1:55" ht="15.75" customHeight="1">
      <c r="A722" s="10"/>
      <c r="B722" s="10"/>
      <c r="C722" s="10"/>
      <c r="D722" s="10"/>
      <c r="E722" s="13"/>
      <c r="F722" s="10"/>
      <c r="G722" s="10"/>
      <c r="H722" s="10"/>
      <c r="I722" s="10"/>
      <c r="J722" s="9"/>
      <c r="K722" s="10"/>
      <c r="L722" s="10"/>
      <c r="Z722" s="10"/>
      <c r="AA722" s="10"/>
      <c r="AB722" s="10"/>
      <c r="AC722" s="10"/>
      <c r="AD722" s="10"/>
      <c r="AE722" s="13"/>
      <c r="AF722" s="10"/>
      <c r="AG722" s="10"/>
      <c r="AV722" s="10"/>
      <c r="AW722" s="10"/>
      <c r="AX722" s="10"/>
      <c r="AY722" s="10"/>
      <c r="AZ722" s="10"/>
      <c r="BA722" s="13"/>
      <c r="BB722" s="10"/>
      <c r="BC722" s="10"/>
    </row>
    <row r="723" spans="1:55" ht="15.75" customHeight="1">
      <c r="A723" s="10"/>
      <c r="B723" s="10"/>
      <c r="C723" s="10"/>
      <c r="D723" s="10"/>
      <c r="E723" s="13"/>
      <c r="F723" s="10"/>
      <c r="G723" s="10"/>
      <c r="H723" s="10"/>
      <c r="I723" s="10"/>
      <c r="J723" s="9"/>
      <c r="K723" s="10"/>
      <c r="L723" s="10"/>
      <c r="Z723" s="10"/>
      <c r="AA723" s="10"/>
      <c r="AB723" s="10"/>
      <c r="AC723" s="10"/>
      <c r="AD723" s="10"/>
      <c r="AE723" s="13"/>
      <c r="AF723" s="10"/>
      <c r="AG723" s="10"/>
      <c r="AV723" s="10"/>
      <c r="AW723" s="10"/>
      <c r="AX723" s="10"/>
      <c r="AY723" s="10"/>
      <c r="AZ723" s="10"/>
      <c r="BA723" s="13"/>
      <c r="BB723" s="10"/>
      <c r="BC723" s="10"/>
    </row>
    <row r="724" spans="1:55" ht="15.75" customHeight="1">
      <c r="A724" s="10"/>
      <c r="B724" s="10"/>
      <c r="C724" s="10"/>
      <c r="D724" s="10"/>
      <c r="E724" s="13"/>
      <c r="F724" s="10"/>
      <c r="G724" s="10"/>
      <c r="H724" s="10"/>
      <c r="I724" s="10"/>
      <c r="J724" s="9"/>
      <c r="K724" s="10"/>
      <c r="L724" s="10"/>
      <c r="Z724" s="10"/>
      <c r="AA724" s="10"/>
      <c r="AB724" s="10"/>
      <c r="AC724" s="10"/>
      <c r="AD724" s="10"/>
      <c r="AE724" s="13"/>
      <c r="AF724" s="10"/>
      <c r="AG724" s="10"/>
      <c r="AV724" s="10"/>
      <c r="AW724" s="10"/>
      <c r="AX724" s="10"/>
      <c r="AY724" s="10"/>
      <c r="AZ724" s="10"/>
      <c r="BA724" s="13"/>
      <c r="BB724" s="10"/>
      <c r="BC724" s="10"/>
    </row>
    <row r="725" spans="1:55" ht="15.75" customHeight="1">
      <c r="A725" s="10"/>
      <c r="B725" s="10"/>
      <c r="C725" s="10"/>
      <c r="D725" s="10"/>
      <c r="E725" s="13"/>
      <c r="F725" s="10"/>
      <c r="G725" s="10"/>
      <c r="H725" s="10"/>
      <c r="I725" s="10"/>
      <c r="J725" s="9"/>
      <c r="K725" s="10"/>
      <c r="L725" s="10"/>
      <c r="Z725" s="10"/>
      <c r="AA725" s="10"/>
      <c r="AB725" s="10"/>
      <c r="AC725" s="10"/>
      <c r="AD725" s="10"/>
      <c r="AE725" s="13"/>
      <c r="AF725" s="10"/>
      <c r="AG725" s="10"/>
      <c r="AV725" s="10"/>
      <c r="AW725" s="10"/>
      <c r="AX725" s="10"/>
      <c r="AY725" s="10"/>
      <c r="AZ725" s="10"/>
      <c r="BA725" s="13"/>
      <c r="BB725" s="10"/>
      <c r="BC725" s="10"/>
    </row>
    <row r="726" spans="1:55" ht="15.75" customHeight="1">
      <c r="A726" s="10"/>
      <c r="B726" s="10"/>
      <c r="C726" s="10"/>
      <c r="D726" s="10"/>
      <c r="E726" s="13"/>
      <c r="F726" s="10"/>
      <c r="G726" s="10"/>
      <c r="H726" s="10"/>
      <c r="I726" s="10"/>
      <c r="J726" s="9"/>
      <c r="K726" s="10"/>
      <c r="L726" s="10"/>
      <c r="Z726" s="10"/>
      <c r="AA726" s="10"/>
      <c r="AB726" s="10"/>
      <c r="AC726" s="10"/>
      <c r="AD726" s="10"/>
      <c r="AE726" s="13"/>
      <c r="AF726" s="10"/>
      <c r="AG726" s="10"/>
      <c r="AV726" s="10"/>
      <c r="AW726" s="10"/>
      <c r="AX726" s="10"/>
      <c r="AY726" s="10"/>
      <c r="AZ726" s="10"/>
      <c r="BA726" s="13"/>
      <c r="BB726" s="10"/>
      <c r="BC726" s="10"/>
    </row>
    <row r="727" spans="1:55" ht="15.75" customHeight="1">
      <c r="A727" s="10"/>
      <c r="B727" s="10"/>
      <c r="C727" s="10"/>
      <c r="D727" s="10"/>
      <c r="E727" s="13"/>
      <c r="F727" s="10"/>
      <c r="G727" s="10"/>
      <c r="H727" s="10"/>
      <c r="I727" s="10"/>
      <c r="J727" s="9"/>
      <c r="K727" s="10"/>
      <c r="L727" s="10"/>
      <c r="Z727" s="10"/>
      <c r="AA727" s="10"/>
      <c r="AB727" s="10"/>
      <c r="AC727" s="10"/>
      <c r="AD727" s="10"/>
      <c r="AE727" s="13"/>
      <c r="AF727" s="10"/>
      <c r="AG727" s="10"/>
      <c r="AV727" s="10"/>
      <c r="AW727" s="10"/>
      <c r="AX727" s="10"/>
      <c r="AY727" s="10"/>
      <c r="AZ727" s="10"/>
      <c r="BA727" s="13"/>
      <c r="BB727" s="10"/>
      <c r="BC727" s="10"/>
    </row>
    <row r="728" spans="1:55" ht="15.75" customHeight="1">
      <c r="A728" s="10"/>
      <c r="B728" s="10"/>
      <c r="C728" s="10"/>
      <c r="D728" s="10"/>
      <c r="E728" s="13"/>
      <c r="F728" s="10"/>
      <c r="G728" s="10"/>
      <c r="H728" s="10"/>
      <c r="I728" s="10"/>
      <c r="J728" s="9"/>
      <c r="K728" s="10"/>
      <c r="L728" s="10"/>
      <c r="Z728" s="10"/>
      <c r="AA728" s="10"/>
      <c r="AB728" s="10"/>
      <c r="AC728" s="10"/>
      <c r="AD728" s="10"/>
      <c r="AE728" s="13"/>
      <c r="AF728" s="10"/>
      <c r="AG728" s="10"/>
      <c r="AV728" s="10"/>
      <c r="AW728" s="10"/>
      <c r="AX728" s="10"/>
      <c r="AY728" s="10"/>
      <c r="AZ728" s="10"/>
      <c r="BA728" s="13"/>
      <c r="BB728" s="10"/>
      <c r="BC728" s="10"/>
    </row>
    <row r="729" spans="1:55" ht="15.75" customHeight="1">
      <c r="A729" s="10"/>
      <c r="B729" s="10"/>
      <c r="C729" s="10"/>
      <c r="D729" s="10"/>
      <c r="E729" s="13"/>
      <c r="F729" s="10"/>
      <c r="G729" s="10"/>
      <c r="H729" s="10"/>
      <c r="I729" s="10"/>
      <c r="J729" s="9"/>
      <c r="K729" s="10"/>
      <c r="L729" s="10"/>
      <c r="Z729" s="10"/>
      <c r="AA729" s="10"/>
      <c r="AB729" s="10"/>
      <c r="AC729" s="10"/>
      <c r="AD729" s="10"/>
      <c r="AE729" s="13"/>
      <c r="AF729" s="10"/>
      <c r="AG729" s="10"/>
      <c r="AV729" s="10"/>
      <c r="AW729" s="10"/>
      <c r="AX729" s="10"/>
      <c r="AY729" s="10"/>
      <c r="AZ729" s="10"/>
      <c r="BA729" s="13"/>
      <c r="BB729" s="10"/>
      <c r="BC729" s="10"/>
    </row>
    <row r="730" spans="1:55" ht="15.75" customHeight="1">
      <c r="A730" s="10"/>
      <c r="B730" s="10"/>
      <c r="C730" s="10"/>
      <c r="D730" s="10"/>
      <c r="E730" s="13"/>
      <c r="F730" s="10"/>
      <c r="G730" s="10"/>
      <c r="H730" s="10"/>
      <c r="I730" s="10"/>
      <c r="J730" s="9"/>
      <c r="K730" s="10"/>
      <c r="L730" s="10"/>
      <c r="Z730" s="10"/>
      <c r="AA730" s="10"/>
      <c r="AB730" s="10"/>
      <c r="AC730" s="10"/>
      <c r="AD730" s="10"/>
      <c r="AE730" s="13"/>
      <c r="AF730" s="10"/>
      <c r="AG730" s="10"/>
      <c r="AV730" s="10"/>
      <c r="AW730" s="10"/>
      <c r="AX730" s="10"/>
      <c r="AY730" s="10"/>
      <c r="AZ730" s="10"/>
      <c r="BA730" s="13"/>
      <c r="BB730" s="10"/>
      <c r="BC730" s="10"/>
    </row>
    <row r="731" spans="1:55" ht="15.75" customHeight="1">
      <c r="A731" s="10"/>
      <c r="B731" s="10"/>
      <c r="C731" s="10"/>
      <c r="D731" s="10"/>
      <c r="E731" s="13"/>
      <c r="F731" s="10"/>
      <c r="G731" s="10"/>
      <c r="H731" s="10"/>
      <c r="I731" s="10"/>
      <c r="J731" s="9"/>
      <c r="K731" s="10"/>
      <c r="L731" s="10"/>
      <c r="Z731" s="10"/>
      <c r="AA731" s="10"/>
      <c r="AB731" s="10"/>
      <c r="AC731" s="10"/>
      <c r="AD731" s="10"/>
      <c r="AE731" s="13"/>
      <c r="AF731" s="10"/>
      <c r="AG731" s="10"/>
      <c r="AV731" s="10"/>
      <c r="AW731" s="10"/>
      <c r="AX731" s="10"/>
      <c r="AY731" s="10"/>
      <c r="AZ731" s="10"/>
      <c r="BA731" s="13"/>
      <c r="BB731" s="10"/>
      <c r="BC731" s="10"/>
    </row>
    <row r="732" spans="1:55" ht="15.75" customHeight="1">
      <c r="A732" s="10"/>
      <c r="B732" s="10"/>
      <c r="C732" s="10"/>
      <c r="D732" s="10"/>
      <c r="E732" s="13"/>
      <c r="F732" s="10"/>
      <c r="G732" s="10"/>
      <c r="H732" s="10"/>
      <c r="I732" s="10"/>
      <c r="J732" s="9"/>
      <c r="K732" s="10"/>
      <c r="L732" s="10"/>
      <c r="Z732" s="10"/>
      <c r="AA732" s="10"/>
      <c r="AB732" s="10"/>
      <c r="AC732" s="10"/>
      <c r="AD732" s="10"/>
      <c r="AE732" s="13"/>
      <c r="AF732" s="10"/>
      <c r="AG732" s="10"/>
      <c r="AV732" s="10"/>
      <c r="AW732" s="10"/>
      <c r="AX732" s="10"/>
      <c r="AY732" s="10"/>
      <c r="AZ732" s="10"/>
      <c r="BA732" s="13"/>
      <c r="BB732" s="10"/>
      <c r="BC732" s="10"/>
    </row>
    <row r="733" spans="1:55" ht="15.75" customHeight="1">
      <c r="A733" s="10"/>
      <c r="B733" s="10"/>
      <c r="C733" s="10"/>
      <c r="D733" s="10"/>
      <c r="E733" s="13"/>
      <c r="F733" s="10"/>
      <c r="G733" s="10"/>
      <c r="H733" s="10"/>
      <c r="I733" s="10"/>
      <c r="J733" s="9"/>
      <c r="K733" s="10"/>
      <c r="L733" s="10"/>
      <c r="Z733" s="10"/>
      <c r="AA733" s="10"/>
      <c r="AB733" s="10"/>
      <c r="AC733" s="10"/>
      <c r="AD733" s="10"/>
      <c r="AE733" s="13"/>
      <c r="AF733" s="10"/>
      <c r="AG733" s="10"/>
      <c r="AV733" s="10"/>
      <c r="AW733" s="10"/>
      <c r="AX733" s="10"/>
      <c r="AY733" s="10"/>
      <c r="AZ733" s="10"/>
      <c r="BA733" s="13"/>
      <c r="BB733" s="10"/>
      <c r="BC733" s="10"/>
    </row>
    <row r="734" spans="1:55" ht="15.75" customHeight="1">
      <c r="A734" s="10"/>
      <c r="B734" s="10"/>
      <c r="C734" s="10"/>
      <c r="D734" s="10"/>
      <c r="E734" s="13"/>
      <c r="F734" s="10"/>
      <c r="G734" s="10"/>
      <c r="H734" s="10"/>
      <c r="I734" s="10"/>
      <c r="J734" s="9"/>
      <c r="K734" s="10"/>
      <c r="L734" s="10"/>
      <c r="Z734" s="10"/>
      <c r="AA734" s="10"/>
      <c r="AB734" s="10"/>
      <c r="AC734" s="10"/>
      <c r="AD734" s="10"/>
      <c r="AE734" s="13"/>
      <c r="AF734" s="10"/>
      <c r="AG734" s="10"/>
      <c r="AV734" s="10"/>
      <c r="AW734" s="10"/>
      <c r="AX734" s="10"/>
      <c r="AY734" s="10"/>
      <c r="AZ734" s="10"/>
      <c r="BA734" s="13"/>
      <c r="BB734" s="10"/>
      <c r="BC734" s="10"/>
    </row>
    <row r="735" spans="1:55" ht="15.75" customHeight="1">
      <c r="A735" s="10"/>
      <c r="B735" s="10"/>
      <c r="C735" s="10"/>
      <c r="D735" s="10"/>
      <c r="E735" s="13"/>
      <c r="F735" s="10"/>
      <c r="G735" s="10"/>
      <c r="H735" s="10"/>
      <c r="I735" s="10"/>
      <c r="J735" s="9"/>
      <c r="K735" s="10"/>
      <c r="L735" s="10"/>
      <c r="Z735" s="10"/>
      <c r="AA735" s="10"/>
      <c r="AB735" s="10"/>
      <c r="AC735" s="10"/>
      <c r="AD735" s="10"/>
      <c r="AE735" s="13"/>
      <c r="AF735" s="10"/>
      <c r="AG735" s="10"/>
      <c r="AV735" s="10"/>
      <c r="AW735" s="10"/>
      <c r="AX735" s="10"/>
      <c r="AY735" s="10"/>
      <c r="AZ735" s="10"/>
      <c r="BA735" s="13"/>
      <c r="BB735" s="10"/>
      <c r="BC735" s="10"/>
    </row>
    <row r="736" spans="1:55" ht="15.75" customHeight="1">
      <c r="A736" s="10"/>
      <c r="B736" s="10"/>
      <c r="C736" s="10"/>
      <c r="D736" s="10"/>
      <c r="E736" s="13"/>
      <c r="F736" s="10"/>
      <c r="G736" s="10"/>
      <c r="H736" s="10"/>
      <c r="I736" s="10"/>
      <c r="J736" s="9"/>
      <c r="K736" s="10"/>
      <c r="L736" s="10"/>
      <c r="Z736" s="10"/>
      <c r="AA736" s="10"/>
      <c r="AB736" s="10"/>
      <c r="AC736" s="10"/>
      <c r="AD736" s="10"/>
      <c r="AE736" s="13"/>
      <c r="AF736" s="10"/>
      <c r="AG736" s="10"/>
      <c r="AV736" s="10"/>
      <c r="AW736" s="10"/>
      <c r="AX736" s="10"/>
      <c r="AY736" s="10"/>
      <c r="AZ736" s="10"/>
      <c r="BA736" s="13"/>
      <c r="BB736" s="10"/>
      <c r="BC736" s="10"/>
    </row>
    <row r="737" spans="1:55" ht="15.75" customHeight="1">
      <c r="A737" s="10"/>
      <c r="B737" s="10"/>
      <c r="C737" s="10"/>
      <c r="D737" s="10"/>
      <c r="E737" s="13"/>
      <c r="F737" s="10"/>
      <c r="G737" s="10"/>
      <c r="H737" s="10"/>
      <c r="I737" s="10"/>
      <c r="J737" s="9"/>
      <c r="K737" s="10"/>
      <c r="L737" s="10"/>
      <c r="Z737" s="10"/>
      <c r="AA737" s="10"/>
      <c r="AB737" s="10"/>
      <c r="AC737" s="10"/>
      <c r="AD737" s="10"/>
      <c r="AE737" s="13"/>
      <c r="AF737" s="10"/>
      <c r="AG737" s="10"/>
      <c r="AV737" s="10"/>
      <c r="AW737" s="10"/>
      <c r="AX737" s="10"/>
      <c r="AY737" s="10"/>
      <c r="AZ737" s="10"/>
      <c r="BA737" s="13"/>
      <c r="BB737" s="10"/>
      <c r="BC737" s="10"/>
    </row>
    <row r="738" spans="1:55" ht="15.75" customHeight="1">
      <c r="A738" s="10"/>
      <c r="B738" s="10"/>
      <c r="C738" s="10"/>
      <c r="D738" s="10"/>
      <c r="E738" s="13"/>
      <c r="F738" s="10"/>
      <c r="G738" s="10"/>
      <c r="H738" s="10"/>
      <c r="I738" s="10"/>
      <c r="J738" s="9"/>
      <c r="K738" s="10"/>
      <c r="L738" s="10"/>
      <c r="Z738" s="10"/>
      <c r="AA738" s="10"/>
      <c r="AB738" s="10"/>
      <c r="AC738" s="10"/>
      <c r="AD738" s="10"/>
      <c r="AE738" s="13"/>
      <c r="AF738" s="10"/>
      <c r="AG738" s="10"/>
      <c r="AV738" s="10"/>
      <c r="AW738" s="10"/>
      <c r="AX738" s="10"/>
      <c r="AY738" s="10"/>
      <c r="AZ738" s="10"/>
      <c r="BA738" s="13"/>
      <c r="BB738" s="10"/>
      <c r="BC738" s="10"/>
    </row>
    <row r="739" spans="1:55" ht="15.75" customHeight="1">
      <c r="A739" s="10"/>
      <c r="B739" s="10"/>
      <c r="C739" s="10"/>
      <c r="D739" s="10"/>
      <c r="E739" s="13"/>
      <c r="F739" s="10"/>
      <c r="G739" s="10"/>
      <c r="H739" s="10"/>
      <c r="I739" s="10"/>
      <c r="J739" s="9"/>
      <c r="K739" s="10"/>
      <c r="L739" s="10"/>
      <c r="Z739" s="10"/>
      <c r="AA739" s="10"/>
      <c r="AB739" s="10"/>
      <c r="AC739" s="10"/>
      <c r="AD739" s="10"/>
      <c r="AE739" s="13"/>
      <c r="AF739" s="10"/>
      <c r="AG739" s="10"/>
      <c r="AV739" s="10"/>
      <c r="AW739" s="10"/>
      <c r="AX739" s="10"/>
      <c r="AY739" s="10"/>
      <c r="AZ739" s="10"/>
      <c r="BA739" s="13"/>
      <c r="BB739" s="10"/>
      <c r="BC739" s="10"/>
    </row>
    <row r="740" spans="1:55" ht="15.75" customHeight="1">
      <c r="A740" s="10"/>
      <c r="B740" s="10"/>
      <c r="C740" s="10"/>
      <c r="D740" s="10"/>
      <c r="E740" s="13"/>
      <c r="F740" s="10"/>
      <c r="G740" s="10"/>
      <c r="H740" s="10"/>
      <c r="I740" s="10"/>
      <c r="J740" s="9"/>
      <c r="K740" s="10"/>
      <c r="L740" s="10"/>
      <c r="Z740" s="10"/>
      <c r="AA740" s="10"/>
      <c r="AB740" s="10"/>
      <c r="AC740" s="10"/>
      <c r="AD740" s="10"/>
      <c r="AE740" s="13"/>
      <c r="AF740" s="10"/>
      <c r="AG740" s="10"/>
      <c r="AV740" s="10"/>
      <c r="AW740" s="10"/>
      <c r="AX740" s="10"/>
      <c r="AY740" s="10"/>
      <c r="AZ740" s="10"/>
      <c r="BA740" s="13"/>
      <c r="BB740" s="10"/>
      <c r="BC740" s="10"/>
    </row>
    <row r="741" spans="1:55" ht="15.75" customHeight="1">
      <c r="A741" s="10"/>
      <c r="B741" s="10"/>
      <c r="C741" s="10"/>
      <c r="D741" s="10"/>
      <c r="E741" s="13"/>
      <c r="F741" s="10"/>
      <c r="G741" s="10"/>
      <c r="H741" s="10"/>
      <c r="I741" s="10"/>
      <c r="J741" s="9"/>
      <c r="K741" s="10"/>
      <c r="L741" s="10"/>
      <c r="Z741" s="10"/>
      <c r="AA741" s="10"/>
      <c r="AB741" s="10"/>
      <c r="AC741" s="10"/>
      <c r="AD741" s="10"/>
      <c r="AE741" s="13"/>
      <c r="AF741" s="10"/>
      <c r="AG741" s="10"/>
      <c r="AV741" s="10"/>
      <c r="AW741" s="10"/>
      <c r="AX741" s="10"/>
      <c r="AY741" s="10"/>
      <c r="AZ741" s="10"/>
      <c r="BA741" s="13"/>
      <c r="BB741" s="10"/>
      <c r="BC741" s="10"/>
    </row>
    <row r="742" spans="1:55" ht="15.75" customHeight="1">
      <c r="A742" s="10"/>
      <c r="B742" s="10"/>
      <c r="C742" s="10"/>
      <c r="D742" s="10"/>
      <c r="E742" s="13"/>
      <c r="F742" s="10"/>
      <c r="G742" s="10"/>
      <c r="H742" s="10"/>
      <c r="I742" s="10"/>
      <c r="J742" s="9"/>
      <c r="K742" s="10"/>
      <c r="L742" s="10"/>
      <c r="Z742" s="10"/>
      <c r="AA742" s="10"/>
      <c r="AB742" s="10"/>
      <c r="AC742" s="10"/>
      <c r="AD742" s="10"/>
      <c r="AE742" s="13"/>
      <c r="AF742" s="10"/>
      <c r="AG742" s="10"/>
      <c r="AV742" s="10"/>
      <c r="AW742" s="10"/>
      <c r="AX742" s="10"/>
      <c r="AY742" s="10"/>
      <c r="AZ742" s="10"/>
      <c r="BA742" s="13"/>
      <c r="BB742" s="10"/>
      <c r="BC742" s="10"/>
    </row>
    <row r="743" spans="1:55" ht="15.75" customHeight="1">
      <c r="A743" s="10"/>
      <c r="B743" s="10"/>
      <c r="C743" s="10"/>
      <c r="D743" s="10"/>
      <c r="E743" s="13"/>
      <c r="F743" s="10"/>
      <c r="G743" s="10"/>
      <c r="H743" s="10"/>
      <c r="I743" s="10"/>
      <c r="J743" s="9"/>
      <c r="K743" s="10"/>
      <c r="L743" s="10"/>
      <c r="Z743" s="10"/>
      <c r="AA743" s="10"/>
      <c r="AB743" s="10"/>
      <c r="AC743" s="10"/>
      <c r="AD743" s="10"/>
      <c r="AE743" s="13"/>
      <c r="AF743" s="10"/>
      <c r="AG743" s="10"/>
      <c r="AV743" s="10"/>
      <c r="AW743" s="10"/>
      <c r="AX743" s="10"/>
      <c r="AY743" s="10"/>
      <c r="AZ743" s="10"/>
      <c r="BA743" s="13"/>
      <c r="BB743" s="10"/>
      <c r="BC743" s="10"/>
    </row>
    <row r="744" spans="1:55" ht="15.75" customHeight="1">
      <c r="A744" s="10"/>
      <c r="B744" s="10"/>
      <c r="C744" s="10"/>
      <c r="D744" s="10"/>
      <c r="E744" s="13"/>
      <c r="F744" s="10"/>
      <c r="G744" s="10"/>
      <c r="H744" s="10"/>
      <c r="I744" s="10"/>
      <c r="J744" s="9"/>
      <c r="K744" s="10"/>
      <c r="L744" s="10"/>
      <c r="Z744" s="10"/>
      <c r="AA744" s="10"/>
      <c r="AB744" s="10"/>
      <c r="AC744" s="10"/>
      <c r="AD744" s="10"/>
      <c r="AE744" s="13"/>
      <c r="AF744" s="10"/>
      <c r="AG744" s="10"/>
      <c r="AV744" s="10"/>
      <c r="AW744" s="10"/>
      <c r="AX744" s="10"/>
      <c r="AY744" s="10"/>
      <c r="AZ744" s="10"/>
      <c r="BA744" s="13"/>
      <c r="BB744" s="10"/>
      <c r="BC744" s="10"/>
    </row>
    <row r="745" spans="1:55" ht="15.75" customHeight="1">
      <c r="A745" s="10"/>
      <c r="B745" s="10"/>
      <c r="C745" s="10"/>
      <c r="D745" s="10"/>
      <c r="E745" s="13"/>
      <c r="F745" s="10"/>
      <c r="G745" s="10"/>
      <c r="H745" s="10"/>
      <c r="I745" s="10"/>
      <c r="J745" s="9"/>
      <c r="K745" s="10"/>
      <c r="L745" s="10"/>
      <c r="Z745" s="10"/>
      <c r="AA745" s="10"/>
      <c r="AB745" s="10"/>
      <c r="AC745" s="10"/>
      <c r="AD745" s="10"/>
      <c r="AE745" s="13"/>
      <c r="AF745" s="10"/>
      <c r="AG745" s="10"/>
      <c r="AV745" s="10"/>
      <c r="AW745" s="10"/>
      <c r="AX745" s="10"/>
      <c r="AY745" s="10"/>
      <c r="AZ745" s="10"/>
      <c r="BA745" s="13"/>
      <c r="BB745" s="10"/>
      <c r="BC745" s="10"/>
    </row>
    <row r="746" spans="1:55" ht="15.75" customHeight="1">
      <c r="A746" s="10"/>
      <c r="B746" s="10"/>
      <c r="C746" s="10"/>
      <c r="D746" s="10"/>
      <c r="E746" s="13"/>
      <c r="F746" s="10"/>
      <c r="G746" s="10"/>
      <c r="H746" s="10"/>
      <c r="I746" s="10"/>
      <c r="J746" s="9"/>
      <c r="K746" s="10"/>
      <c r="L746" s="10"/>
      <c r="Z746" s="10"/>
      <c r="AA746" s="10"/>
      <c r="AB746" s="10"/>
      <c r="AC746" s="10"/>
      <c r="AD746" s="10"/>
      <c r="AE746" s="13"/>
      <c r="AF746" s="10"/>
      <c r="AG746" s="10"/>
      <c r="AV746" s="10"/>
      <c r="AW746" s="10"/>
      <c r="AX746" s="10"/>
      <c r="AY746" s="10"/>
      <c r="AZ746" s="10"/>
      <c r="BA746" s="13"/>
      <c r="BB746" s="10"/>
      <c r="BC746" s="10"/>
    </row>
    <row r="747" spans="1:55" ht="15.75" customHeight="1">
      <c r="A747" s="10"/>
      <c r="B747" s="10"/>
      <c r="C747" s="10"/>
      <c r="D747" s="10"/>
      <c r="E747" s="13"/>
      <c r="F747" s="10"/>
      <c r="G747" s="10"/>
      <c r="H747" s="10"/>
      <c r="I747" s="10"/>
      <c r="J747" s="9"/>
      <c r="K747" s="10"/>
      <c r="L747" s="10"/>
      <c r="Z747" s="10"/>
      <c r="AA747" s="10"/>
      <c r="AB747" s="10"/>
      <c r="AC747" s="10"/>
      <c r="AD747" s="10"/>
      <c r="AE747" s="13"/>
      <c r="AF747" s="10"/>
      <c r="AG747" s="10"/>
      <c r="AV747" s="10"/>
      <c r="AW747" s="10"/>
      <c r="AX747" s="10"/>
      <c r="AY747" s="10"/>
      <c r="AZ747" s="10"/>
      <c r="BA747" s="13"/>
      <c r="BB747" s="10"/>
      <c r="BC747" s="10"/>
    </row>
    <row r="748" spans="1:55" ht="15.75" customHeight="1">
      <c r="A748" s="10"/>
      <c r="B748" s="10"/>
      <c r="C748" s="10"/>
      <c r="D748" s="10"/>
      <c r="E748" s="13"/>
      <c r="F748" s="10"/>
      <c r="G748" s="10"/>
      <c r="H748" s="10"/>
      <c r="I748" s="10"/>
      <c r="J748" s="9"/>
      <c r="K748" s="10"/>
      <c r="L748" s="10"/>
      <c r="Z748" s="10"/>
      <c r="AA748" s="10"/>
      <c r="AB748" s="10"/>
      <c r="AC748" s="10"/>
      <c r="AD748" s="10"/>
      <c r="AE748" s="13"/>
      <c r="AF748" s="10"/>
      <c r="AG748" s="10"/>
      <c r="AV748" s="10"/>
      <c r="AW748" s="10"/>
      <c r="AX748" s="10"/>
      <c r="AY748" s="10"/>
      <c r="AZ748" s="10"/>
      <c r="BA748" s="13"/>
      <c r="BB748" s="10"/>
      <c r="BC748" s="10"/>
    </row>
    <row r="749" spans="1:55" ht="15.75" customHeight="1">
      <c r="A749" s="10"/>
      <c r="B749" s="10"/>
      <c r="C749" s="10"/>
      <c r="D749" s="10"/>
      <c r="E749" s="13"/>
      <c r="F749" s="10"/>
      <c r="G749" s="10"/>
      <c r="H749" s="10"/>
      <c r="I749" s="10"/>
      <c r="J749" s="9"/>
      <c r="K749" s="10"/>
      <c r="L749" s="10"/>
      <c r="Z749" s="10"/>
      <c r="AA749" s="10"/>
      <c r="AB749" s="10"/>
      <c r="AC749" s="10"/>
      <c r="AD749" s="10"/>
      <c r="AE749" s="13"/>
      <c r="AF749" s="10"/>
      <c r="AG749" s="10"/>
      <c r="AV749" s="10"/>
      <c r="AW749" s="10"/>
      <c r="AX749" s="10"/>
      <c r="AY749" s="10"/>
      <c r="AZ749" s="10"/>
      <c r="BA749" s="13"/>
      <c r="BB749" s="10"/>
      <c r="BC749" s="10"/>
    </row>
    <row r="750" spans="1:55" ht="15.75" customHeight="1">
      <c r="A750" s="10"/>
      <c r="B750" s="10"/>
      <c r="C750" s="10"/>
      <c r="D750" s="10"/>
      <c r="E750" s="13"/>
      <c r="F750" s="10"/>
      <c r="G750" s="10"/>
      <c r="H750" s="10"/>
      <c r="I750" s="10"/>
      <c r="J750" s="9"/>
      <c r="K750" s="10"/>
      <c r="L750" s="10"/>
      <c r="Z750" s="10"/>
      <c r="AA750" s="10"/>
      <c r="AB750" s="10"/>
      <c r="AC750" s="10"/>
      <c r="AD750" s="10"/>
      <c r="AE750" s="13"/>
      <c r="AF750" s="10"/>
      <c r="AG750" s="10"/>
      <c r="AV750" s="10"/>
      <c r="AW750" s="10"/>
      <c r="AX750" s="10"/>
      <c r="AY750" s="10"/>
      <c r="AZ750" s="10"/>
      <c r="BA750" s="13"/>
      <c r="BB750" s="10"/>
      <c r="BC750" s="10"/>
    </row>
    <row r="751" spans="1:55" ht="15.75" customHeight="1">
      <c r="A751" s="10"/>
      <c r="B751" s="10"/>
      <c r="C751" s="10"/>
      <c r="D751" s="10"/>
      <c r="E751" s="13"/>
      <c r="F751" s="10"/>
      <c r="G751" s="10"/>
      <c r="H751" s="10"/>
      <c r="I751" s="10"/>
      <c r="J751" s="9"/>
      <c r="K751" s="10"/>
      <c r="L751" s="10"/>
      <c r="Z751" s="10"/>
      <c r="AA751" s="10"/>
      <c r="AB751" s="10"/>
      <c r="AC751" s="10"/>
      <c r="AD751" s="10"/>
      <c r="AE751" s="13"/>
      <c r="AF751" s="10"/>
      <c r="AG751" s="10"/>
      <c r="AV751" s="10"/>
      <c r="AW751" s="10"/>
      <c r="AX751" s="10"/>
      <c r="AY751" s="10"/>
      <c r="AZ751" s="10"/>
      <c r="BA751" s="13"/>
      <c r="BB751" s="10"/>
      <c r="BC751" s="10"/>
    </row>
    <row r="752" spans="1:55" ht="15.75" customHeight="1">
      <c r="A752" s="10"/>
      <c r="B752" s="10"/>
      <c r="C752" s="10"/>
      <c r="D752" s="10"/>
      <c r="E752" s="13"/>
      <c r="F752" s="10"/>
      <c r="G752" s="10"/>
      <c r="H752" s="10"/>
      <c r="I752" s="10"/>
      <c r="J752" s="9"/>
      <c r="K752" s="10"/>
      <c r="L752" s="10"/>
      <c r="Z752" s="10"/>
      <c r="AA752" s="10"/>
      <c r="AB752" s="10"/>
      <c r="AC752" s="10"/>
      <c r="AD752" s="10"/>
      <c r="AE752" s="13"/>
      <c r="AF752" s="10"/>
      <c r="AG752" s="10"/>
      <c r="AV752" s="10"/>
      <c r="AW752" s="10"/>
      <c r="AX752" s="10"/>
      <c r="AY752" s="10"/>
      <c r="AZ752" s="10"/>
      <c r="BA752" s="13"/>
      <c r="BB752" s="10"/>
      <c r="BC752" s="10"/>
    </row>
    <row r="753" spans="1:55" ht="15.75" customHeight="1">
      <c r="A753" s="10"/>
      <c r="B753" s="10"/>
      <c r="C753" s="10"/>
      <c r="D753" s="10"/>
      <c r="E753" s="13"/>
      <c r="F753" s="10"/>
      <c r="G753" s="10"/>
      <c r="H753" s="10"/>
      <c r="I753" s="10"/>
      <c r="J753" s="9"/>
      <c r="K753" s="10"/>
      <c r="L753" s="10"/>
      <c r="Z753" s="10"/>
      <c r="AA753" s="10"/>
      <c r="AB753" s="10"/>
      <c r="AC753" s="10"/>
      <c r="AD753" s="10"/>
      <c r="AE753" s="13"/>
      <c r="AF753" s="10"/>
      <c r="AG753" s="10"/>
      <c r="AV753" s="10"/>
      <c r="AW753" s="10"/>
      <c r="AX753" s="10"/>
      <c r="AY753" s="10"/>
      <c r="AZ753" s="10"/>
      <c r="BA753" s="13"/>
      <c r="BB753" s="10"/>
      <c r="BC753" s="10"/>
    </row>
    <row r="754" spans="1:55" ht="15.75" customHeight="1">
      <c r="A754" s="10"/>
      <c r="B754" s="10"/>
      <c r="C754" s="10"/>
      <c r="D754" s="10"/>
      <c r="E754" s="13"/>
      <c r="F754" s="10"/>
      <c r="G754" s="10"/>
      <c r="H754" s="10"/>
      <c r="I754" s="10"/>
      <c r="J754" s="9"/>
      <c r="K754" s="10"/>
      <c r="L754" s="10"/>
      <c r="Z754" s="10"/>
      <c r="AA754" s="10"/>
      <c r="AB754" s="10"/>
      <c r="AC754" s="10"/>
      <c r="AD754" s="10"/>
      <c r="AE754" s="13"/>
      <c r="AF754" s="10"/>
      <c r="AG754" s="10"/>
      <c r="AV754" s="10"/>
      <c r="AW754" s="10"/>
      <c r="AX754" s="10"/>
      <c r="AY754" s="10"/>
      <c r="AZ754" s="10"/>
      <c r="BA754" s="13"/>
      <c r="BB754" s="10"/>
      <c r="BC754" s="10"/>
    </row>
    <row r="755" spans="1:55" ht="15.75" customHeight="1">
      <c r="A755" s="10"/>
      <c r="B755" s="10"/>
      <c r="C755" s="10"/>
      <c r="D755" s="10"/>
      <c r="E755" s="13"/>
      <c r="F755" s="10"/>
      <c r="G755" s="10"/>
      <c r="H755" s="10"/>
      <c r="I755" s="10"/>
      <c r="J755" s="9"/>
      <c r="K755" s="10"/>
      <c r="L755" s="10"/>
      <c r="Z755" s="10"/>
      <c r="AA755" s="10"/>
      <c r="AB755" s="10"/>
      <c r="AC755" s="10"/>
      <c r="AD755" s="10"/>
      <c r="AE755" s="13"/>
      <c r="AF755" s="10"/>
      <c r="AG755" s="10"/>
      <c r="AV755" s="10"/>
      <c r="AW755" s="10"/>
      <c r="AX755" s="10"/>
      <c r="AY755" s="10"/>
      <c r="AZ755" s="10"/>
      <c r="BA755" s="13"/>
      <c r="BB755" s="10"/>
      <c r="BC755" s="10"/>
    </row>
    <row r="756" spans="1:55" ht="15.75" customHeight="1">
      <c r="A756" s="10"/>
      <c r="B756" s="10"/>
      <c r="C756" s="10"/>
      <c r="D756" s="10"/>
      <c r="E756" s="13"/>
      <c r="F756" s="10"/>
      <c r="G756" s="10"/>
      <c r="H756" s="10"/>
      <c r="I756" s="10"/>
      <c r="J756" s="9"/>
      <c r="K756" s="10"/>
      <c r="L756" s="10"/>
      <c r="Z756" s="10"/>
      <c r="AA756" s="10"/>
      <c r="AB756" s="10"/>
      <c r="AC756" s="10"/>
      <c r="AD756" s="10"/>
      <c r="AE756" s="13"/>
      <c r="AF756" s="10"/>
      <c r="AG756" s="10"/>
      <c r="AV756" s="10"/>
      <c r="AW756" s="10"/>
      <c r="AX756" s="10"/>
      <c r="AY756" s="10"/>
      <c r="AZ756" s="10"/>
      <c r="BA756" s="13"/>
      <c r="BB756" s="10"/>
      <c r="BC756" s="10"/>
    </row>
    <row r="757" spans="1:55" ht="15.75" customHeight="1">
      <c r="A757" s="10"/>
      <c r="B757" s="10"/>
      <c r="C757" s="10"/>
      <c r="D757" s="10"/>
      <c r="E757" s="13"/>
      <c r="F757" s="10"/>
      <c r="G757" s="10"/>
      <c r="H757" s="10"/>
      <c r="I757" s="10"/>
      <c r="J757" s="9"/>
      <c r="K757" s="10"/>
      <c r="L757" s="10"/>
      <c r="Z757" s="10"/>
      <c r="AA757" s="10"/>
      <c r="AB757" s="10"/>
      <c r="AC757" s="10"/>
      <c r="AD757" s="10"/>
      <c r="AE757" s="13"/>
      <c r="AF757" s="10"/>
      <c r="AG757" s="10"/>
      <c r="AV757" s="10"/>
      <c r="AW757" s="10"/>
      <c r="AX757" s="10"/>
      <c r="AY757" s="10"/>
      <c r="AZ757" s="10"/>
      <c r="BA757" s="13"/>
      <c r="BB757" s="10"/>
      <c r="BC757" s="10"/>
    </row>
    <row r="758" spans="1:55" ht="15.75" customHeight="1">
      <c r="A758" s="10"/>
      <c r="B758" s="10"/>
      <c r="C758" s="10"/>
      <c r="D758" s="10"/>
      <c r="E758" s="13"/>
      <c r="F758" s="10"/>
      <c r="G758" s="10"/>
      <c r="H758" s="10"/>
      <c r="I758" s="10"/>
      <c r="J758" s="9"/>
      <c r="K758" s="10"/>
      <c r="L758" s="10"/>
      <c r="Z758" s="10"/>
      <c r="AA758" s="10"/>
      <c r="AB758" s="10"/>
      <c r="AC758" s="10"/>
      <c r="AD758" s="10"/>
      <c r="AE758" s="13"/>
      <c r="AF758" s="10"/>
      <c r="AG758" s="10"/>
      <c r="AV758" s="10"/>
      <c r="AW758" s="10"/>
      <c r="AX758" s="10"/>
      <c r="AY758" s="10"/>
      <c r="AZ758" s="10"/>
      <c r="BA758" s="13"/>
      <c r="BB758" s="10"/>
      <c r="BC758" s="10"/>
    </row>
    <row r="759" spans="1:55" ht="15.75" customHeight="1">
      <c r="A759" s="10"/>
      <c r="B759" s="10"/>
      <c r="C759" s="10"/>
      <c r="D759" s="10"/>
      <c r="E759" s="13"/>
      <c r="F759" s="10"/>
      <c r="G759" s="10"/>
      <c r="H759" s="10"/>
      <c r="I759" s="10"/>
      <c r="J759" s="9"/>
      <c r="K759" s="10"/>
      <c r="L759" s="10"/>
      <c r="Z759" s="10"/>
      <c r="AA759" s="10"/>
      <c r="AB759" s="10"/>
      <c r="AC759" s="10"/>
      <c r="AD759" s="10"/>
      <c r="AE759" s="13"/>
      <c r="AF759" s="10"/>
      <c r="AG759" s="10"/>
      <c r="AV759" s="10"/>
      <c r="AW759" s="10"/>
      <c r="AX759" s="10"/>
      <c r="AY759" s="10"/>
      <c r="AZ759" s="10"/>
      <c r="BA759" s="13"/>
      <c r="BB759" s="10"/>
      <c r="BC759" s="10"/>
    </row>
    <row r="760" spans="1:55" ht="15.75" customHeight="1">
      <c r="A760" s="10"/>
      <c r="B760" s="10"/>
      <c r="C760" s="10"/>
      <c r="D760" s="10"/>
      <c r="E760" s="13"/>
      <c r="F760" s="10"/>
      <c r="G760" s="10"/>
      <c r="H760" s="10"/>
      <c r="I760" s="10"/>
      <c r="J760" s="9"/>
      <c r="K760" s="10"/>
      <c r="L760" s="10"/>
      <c r="Z760" s="10"/>
      <c r="AA760" s="10"/>
      <c r="AB760" s="10"/>
      <c r="AC760" s="10"/>
      <c r="AD760" s="10"/>
      <c r="AE760" s="13"/>
      <c r="AF760" s="10"/>
      <c r="AG760" s="10"/>
      <c r="AV760" s="10"/>
      <c r="AW760" s="10"/>
      <c r="AX760" s="10"/>
      <c r="AY760" s="10"/>
      <c r="AZ760" s="10"/>
      <c r="BA760" s="13"/>
      <c r="BB760" s="10"/>
      <c r="BC760" s="10"/>
    </row>
    <row r="761" spans="1:55" ht="15.75" customHeight="1">
      <c r="A761" s="10"/>
      <c r="B761" s="10"/>
      <c r="C761" s="10"/>
      <c r="D761" s="10"/>
      <c r="E761" s="13"/>
      <c r="F761" s="10"/>
      <c r="G761" s="10"/>
      <c r="H761" s="10"/>
      <c r="I761" s="10"/>
      <c r="J761" s="9"/>
      <c r="K761" s="10"/>
      <c r="L761" s="10"/>
      <c r="Z761" s="10"/>
      <c r="AA761" s="10"/>
      <c r="AB761" s="10"/>
      <c r="AC761" s="10"/>
      <c r="AD761" s="10"/>
      <c r="AE761" s="13"/>
      <c r="AF761" s="10"/>
      <c r="AG761" s="10"/>
      <c r="AV761" s="10"/>
      <c r="AW761" s="10"/>
      <c r="AX761" s="10"/>
      <c r="AY761" s="10"/>
      <c r="AZ761" s="10"/>
      <c r="BA761" s="13"/>
      <c r="BB761" s="10"/>
      <c r="BC761" s="10"/>
    </row>
    <row r="762" spans="1:55" ht="15.75" customHeight="1">
      <c r="A762" s="10"/>
      <c r="B762" s="10"/>
      <c r="C762" s="10"/>
      <c r="D762" s="10"/>
      <c r="E762" s="13"/>
      <c r="F762" s="10"/>
      <c r="G762" s="10"/>
      <c r="H762" s="10"/>
      <c r="I762" s="10"/>
      <c r="J762" s="9"/>
      <c r="K762" s="10"/>
      <c r="L762" s="10"/>
      <c r="Z762" s="10"/>
      <c r="AA762" s="10"/>
      <c r="AB762" s="10"/>
      <c r="AC762" s="10"/>
      <c r="AD762" s="10"/>
      <c r="AE762" s="13"/>
      <c r="AF762" s="10"/>
      <c r="AG762" s="10"/>
      <c r="AV762" s="10"/>
      <c r="AW762" s="10"/>
      <c r="AX762" s="10"/>
      <c r="AY762" s="10"/>
      <c r="AZ762" s="10"/>
      <c r="BA762" s="13"/>
      <c r="BB762" s="10"/>
      <c r="BC762" s="10"/>
    </row>
    <row r="763" spans="1:55" ht="15.75" customHeight="1">
      <c r="A763" s="10"/>
      <c r="B763" s="10"/>
      <c r="C763" s="10"/>
      <c r="D763" s="10"/>
      <c r="E763" s="13"/>
      <c r="F763" s="10"/>
      <c r="G763" s="10"/>
      <c r="H763" s="10"/>
      <c r="I763" s="10"/>
      <c r="J763" s="9"/>
      <c r="K763" s="10"/>
      <c r="L763" s="10"/>
      <c r="Z763" s="10"/>
      <c r="AA763" s="10"/>
      <c r="AB763" s="10"/>
      <c r="AC763" s="10"/>
      <c r="AD763" s="10"/>
      <c r="AE763" s="13"/>
      <c r="AF763" s="10"/>
      <c r="AG763" s="10"/>
      <c r="AV763" s="10"/>
      <c r="AW763" s="10"/>
      <c r="AX763" s="10"/>
      <c r="AY763" s="10"/>
      <c r="AZ763" s="10"/>
      <c r="BA763" s="13"/>
      <c r="BB763" s="10"/>
      <c r="BC763" s="10"/>
    </row>
    <row r="764" spans="1:55" ht="15.75" customHeight="1">
      <c r="A764" s="10"/>
      <c r="B764" s="10"/>
      <c r="C764" s="10"/>
      <c r="D764" s="10"/>
      <c r="E764" s="13"/>
      <c r="F764" s="10"/>
      <c r="G764" s="10"/>
      <c r="H764" s="10"/>
      <c r="I764" s="10"/>
      <c r="J764" s="9"/>
      <c r="K764" s="10"/>
      <c r="L764" s="10"/>
      <c r="Z764" s="10"/>
      <c r="AA764" s="10"/>
      <c r="AB764" s="10"/>
      <c r="AC764" s="10"/>
      <c r="AD764" s="10"/>
      <c r="AE764" s="13"/>
      <c r="AF764" s="10"/>
      <c r="AG764" s="10"/>
      <c r="AV764" s="10"/>
      <c r="AW764" s="10"/>
      <c r="AX764" s="10"/>
      <c r="AY764" s="10"/>
      <c r="AZ764" s="10"/>
      <c r="BA764" s="13"/>
      <c r="BB764" s="10"/>
      <c r="BC764" s="10"/>
    </row>
    <row r="765" spans="1:55" ht="15.75" customHeight="1">
      <c r="A765" s="10"/>
      <c r="B765" s="10"/>
      <c r="C765" s="10"/>
      <c r="D765" s="10"/>
      <c r="E765" s="13"/>
      <c r="F765" s="10"/>
      <c r="G765" s="10"/>
      <c r="H765" s="10"/>
      <c r="I765" s="10"/>
      <c r="J765" s="9"/>
      <c r="K765" s="10"/>
      <c r="L765" s="10"/>
      <c r="Z765" s="10"/>
      <c r="AA765" s="10"/>
      <c r="AB765" s="10"/>
      <c r="AC765" s="10"/>
      <c r="AD765" s="10"/>
      <c r="AE765" s="13"/>
      <c r="AF765" s="10"/>
      <c r="AG765" s="10"/>
      <c r="AV765" s="10"/>
      <c r="AW765" s="10"/>
      <c r="AX765" s="10"/>
      <c r="AY765" s="10"/>
      <c r="AZ765" s="10"/>
      <c r="BA765" s="13"/>
      <c r="BB765" s="10"/>
      <c r="BC765" s="10"/>
    </row>
    <row r="766" spans="1:55" ht="15.75" customHeight="1">
      <c r="A766" s="10"/>
      <c r="B766" s="10"/>
      <c r="C766" s="10"/>
      <c r="D766" s="10"/>
      <c r="E766" s="13"/>
      <c r="F766" s="10"/>
      <c r="G766" s="10"/>
      <c r="H766" s="10"/>
      <c r="I766" s="10"/>
      <c r="J766" s="9"/>
      <c r="K766" s="10"/>
      <c r="L766" s="10"/>
      <c r="Z766" s="10"/>
      <c r="AA766" s="10"/>
      <c r="AB766" s="10"/>
      <c r="AC766" s="10"/>
      <c r="AD766" s="10"/>
      <c r="AE766" s="13"/>
      <c r="AF766" s="10"/>
      <c r="AG766" s="10"/>
      <c r="AV766" s="10"/>
      <c r="AW766" s="10"/>
      <c r="AX766" s="10"/>
      <c r="AY766" s="10"/>
      <c r="AZ766" s="10"/>
      <c r="BA766" s="13"/>
      <c r="BB766" s="10"/>
      <c r="BC766" s="10"/>
    </row>
    <row r="767" spans="1:55" ht="15.75" customHeight="1">
      <c r="A767" s="10"/>
      <c r="B767" s="10"/>
      <c r="C767" s="10"/>
      <c r="D767" s="10"/>
      <c r="E767" s="13"/>
      <c r="F767" s="10"/>
      <c r="G767" s="10"/>
      <c r="H767" s="10"/>
      <c r="I767" s="10"/>
      <c r="J767" s="9"/>
      <c r="K767" s="10"/>
      <c r="L767" s="10"/>
      <c r="Z767" s="10"/>
      <c r="AA767" s="10"/>
      <c r="AB767" s="10"/>
      <c r="AC767" s="10"/>
      <c r="AD767" s="10"/>
      <c r="AE767" s="13"/>
      <c r="AF767" s="10"/>
      <c r="AG767" s="10"/>
      <c r="AV767" s="10"/>
      <c r="AW767" s="10"/>
      <c r="AX767" s="10"/>
      <c r="AY767" s="10"/>
      <c r="AZ767" s="10"/>
      <c r="BA767" s="13"/>
      <c r="BB767" s="10"/>
      <c r="BC767" s="10"/>
    </row>
    <row r="768" spans="1:55" ht="15.75" customHeight="1">
      <c r="A768" s="10"/>
      <c r="B768" s="10"/>
      <c r="C768" s="10"/>
      <c r="D768" s="10"/>
      <c r="E768" s="13"/>
      <c r="F768" s="10"/>
      <c r="G768" s="10"/>
      <c r="H768" s="10"/>
      <c r="I768" s="10"/>
      <c r="J768" s="9"/>
      <c r="K768" s="10"/>
      <c r="L768" s="10"/>
      <c r="Z768" s="10"/>
      <c r="AA768" s="10"/>
      <c r="AB768" s="10"/>
      <c r="AC768" s="10"/>
      <c r="AD768" s="10"/>
      <c r="AE768" s="13"/>
      <c r="AF768" s="10"/>
      <c r="AG768" s="10"/>
      <c r="AV768" s="10"/>
      <c r="AW768" s="10"/>
      <c r="AX768" s="10"/>
      <c r="AY768" s="10"/>
      <c r="AZ768" s="10"/>
      <c r="BA768" s="13"/>
      <c r="BB768" s="10"/>
      <c r="BC768" s="10"/>
    </row>
    <row r="769" spans="1:55" ht="15.75" customHeight="1">
      <c r="A769" s="10"/>
      <c r="B769" s="10"/>
      <c r="C769" s="10"/>
      <c r="D769" s="10"/>
      <c r="E769" s="13"/>
      <c r="F769" s="10"/>
      <c r="G769" s="10"/>
      <c r="H769" s="10"/>
      <c r="I769" s="10"/>
      <c r="J769" s="9"/>
      <c r="K769" s="10"/>
      <c r="L769" s="10"/>
      <c r="Z769" s="10"/>
      <c r="AA769" s="10"/>
      <c r="AB769" s="10"/>
      <c r="AC769" s="10"/>
      <c r="AD769" s="10"/>
      <c r="AE769" s="13"/>
      <c r="AF769" s="10"/>
      <c r="AG769" s="10"/>
      <c r="AV769" s="10"/>
      <c r="AW769" s="10"/>
      <c r="AX769" s="10"/>
      <c r="AY769" s="10"/>
      <c r="AZ769" s="10"/>
      <c r="BA769" s="13"/>
      <c r="BB769" s="10"/>
      <c r="BC769" s="10"/>
    </row>
    <row r="770" spans="1:55" ht="15.75" customHeight="1">
      <c r="A770" s="10"/>
      <c r="B770" s="10"/>
      <c r="C770" s="10"/>
      <c r="D770" s="10"/>
      <c r="E770" s="13"/>
      <c r="F770" s="10"/>
      <c r="G770" s="10"/>
      <c r="H770" s="10"/>
      <c r="I770" s="10"/>
      <c r="J770" s="9"/>
      <c r="K770" s="10"/>
      <c r="L770" s="10"/>
      <c r="Z770" s="10"/>
      <c r="AA770" s="10"/>
      <c r="AB770" s="10"/>
      <c r="AC770" s="10"/>
      <c r="AD770" s="10"/>
      <c r="AE770" s="13"/>
      <c r="AF770" s="10"/>
      <c r="AG770" s="10"/>
      <c r="AV770" s="10"/>
      <c r="AW770" s="10"/>
      <c r="AX770" s="10"/>
      <c r="AY770" s="10"/>
      <c r="AZ770" s="10"/>
      <c r="BA770" s="13"/>
      <c r="BB770" s="10"/>
      <c r="BC770" s="10"/>
    </row>
    <row r="771" spans="1:55" ht="15.75" customHeight="1">
      <c r="A771" s="10"/>
      <c r="B771" s="10"/>
      <c r="C771" s="10"/>
      <c r="D771" s="10"/>
      <c r="E771" s="13"/>
      <c r="F771" s="10"/>
      <c r="G771" s="10"/>
      <c r="H771" s="10"/>
      <c r="I771" s="10"/>
      <c r="J771" s="9"/>
      <c r="K771" s="10"/>
      <c r="L771" s="10"/>
      <c r="Z771" s="10"/>
      <c r="AA771" s="10"/>
      <c r="AB771" s="10"/>
      <c r="AC771" s="10"/>
      <c r="AD771" s="10"/>
      <c r="AE771" s="13"/>
      <c r="AF771" s="10"/>
      <c r="AG771" s="10"/>
      <c r="AV771" s="10"/>
      <c r="AW771" s="10"/>
      <c r="AX771" s="10"/>
      <c r="AY771" s="10"/>
      <c r="AZ771" s="10"/>
      <c r="BA771" s="13"/>
      <c r="BB771" s="10"/>
      <c r="BC771" s="10"/>
    </row>
    <row r="772" spans="1:55" ht="15.75" customHeight="1">
      <c r="A772" s="10"/>
      <c r="B772" s="10"/>
      <c r="C772" s="10"/>
      <c r="D772" s="10"/>
      <c r="E772" s="13"/>
      <c r="F772" s="10"/>
      <c r="G772" s="10"/>
      <c r="H772" s="10"/>
      <c r="I772" s="10"/>
      <c r="J772" s="9"/>
      <c r="K772" s="10"/>
      <c r="L772" s="10"/>
      <c r="Z772" s="10"/>
      <c r="AA772" s="10"/>
      <c r="AB772" s="10"/>
      <c r="AC772" s="10"/>
      <c r="AD772" s="10"/>
      <c r="AE772" s="13"/>
      <c r="AF772" s="10"/>
      <c r="AG772" s="10"/>
      <c r="AV772" s="10"/>
      <c r="AW772" s="10"/>
      <c r="AX772" s="10"/>
      <c r="AY772" s="10"/>
      <c r="AZ772" s="10"/>
      <c r="BA772" s="13"/>
      <c r="BB772" s="10"/>
      <c r="BC772" s="10"/>
    </row>
    <row r="773" spans="1:55" ht="15.75" customHeight="1">
      <c r="A773" s="10"/>
      <c r="B773" s="10"/>
      <c r="C773" s="10"/>
      <c r="D773" s="10"/>
      <c r="E773" s="13"/>
      <c r="F773" s="10"/>
      <c r="G773" s="10"/>
      <c r="H773" s="10"/>
      <c r="I773" s="10"/>
      <c r="J773" s="9"/>
      <c r="K773" s="10"/>
      <c r="L773" s="10"/>
      <c r="Z773" s="10"/>
      <c r="AA773" s="10"/>
      <c r="AB773" s="10"/>
      <c r="AC773" s="10"/>
      <c r="AD773" s="10"/>
      <c r="AE773" s="13"/>
      <c r="AF773" s="10"/>
      <c r="AG773" s="10"/>
      <c r="AV773" s="10"/>
      <c r="AW773" s="10"/>
      <c r="AX773" s="10"/>
      <c r="AY773" s="10"/>
      <c r="AZ773" s="10"/>
      <c r="BA773" s="13"/>
      <c r="BB773" s="10"/>
      <c r="BC773" s="10"/>
    </row>
    <row r="774" spans="1:55" ht="15.75" customHeight="1">
      <c r="A774" s="10"/>
      <c r="B774" s="10"/>
      <c r="C774" s="10"/>
      <c r="D774" s="10"/>
      <c r="E774" s="13"/>
      <c r="F774" s="10"/>
      <c r="G774" s="10"/>
      <c r="H774" s="10"/>
      <c r="I774" s="10"/>
      <c r="J774" s="9"/>
      <c r="K774" s="10"/>
      <c r="L774" s="10"/>
      <c r="Z774" s="10"/>
      <c r="AA774" s="10"/>
      <c r="AB774" s="10"/>
      <c r="AC774" s="10"/>
      <c r="AD774" s="10"/>
      <c r="AE774" s="13"/>
      <c r="AF774" s="10"/>
      <c r="AG774" s="10"/>
      <c r="AV774" s="10"/>
      <c r="AW774" s="10"/>
      <c r="AX774" s="10"/>
      <c r="AY774" s="10"/>
      <c r="AZ774" s="10"/>
      <c r="BA774" s="13"/>
      <c r="BB774" s="10"/>
      <c r="BC774" s="10"/>
    </row>
    <row r="775" spans="1:55" ht="15.75" customHeight="1">
      <c r="A775" s="10"/>
      <c r="B775" s="10"/>
      <c r="C775" s="10"/>
      <c r="D775" s="10"/>
      <c r="E775" s="13"/>
      <c r="F775" s="10"/>
      <c r="G775" s="10"/>
      <c r="H775" s="10"/>
      <c r="I775" s="10"/>
      <c r="J775" s="9"/>
      <c r="K775" s="10"/>
      <c r="L775" s="10"/>
      <c r="Z775" s="10"/>
      <c r="AA775" s="10"/>
      <c r="AB775" s="10"/>
      <c r="AC775" s="10"/>
      <c r="AD775" s="10"/>
      <c r="AE775" s="13"/>
      <c r="AF775" s="10"/>
      <c r="AG775" s="10"/>
      <c r="AV775" s="10"/>
      <c r="AW775" s="10"/>
      <c r="AX775" s="10"/>
      <c r="AY775" s="10"/>
      <c r="AZ775" s="10"/>
      <c r="BA775" s="13"/>
      <c r="BB775" s="10"/>
      <c r="BC775" s="10"/>
    </row>
    <row r="776" spans="1:55" ht="15.75" customHeight="1">
      <c r="A776" s="10"/>
      <c r="B776" s="10"/>
      <c r="C776" s="10"/>
      <c r="D776" s="10"/>
      <c r="E776" s="13"/>
      <c r="F776" s="10"/>
      <c r="G776" s="10"/>
      <c r="H776" s="10"/>
      <c r="I776" s="10"/>
      <c r="J776" s="9"/>
      <c r="K776" s="10"/>
      <c r="L776" s="10"/>
      <c r="Z776" s="10"/>
      <c r="AA776" s="10"/>
      <c r="AB776" s="10"/>
      <c r="AC776" s="10"/>
      <c r="AD776" s="10"/>
      <c r="AE776" s="13"/>
      <c r="AF776" s="10"/>
      <c r="AG776" s="10"/>
      <c r="AV776" s="10"/>
      <c r="AW776" s="10"/>
      <c r="AX776" s="10"/>
      <c r="AY776" s="10"/>
      <c r="AZ776" s="10"/>
      <c r="BA776" s="13"/>
      <c r="BB776" s="10"/>
      <c r="BC776" s="10"/>
    </row>
    <row r="777" spans="1:55" ht="15.75" customHeight="1">
      <c r="A777" s="10"/>
      <c r="B777" s="10"/>
      <c r="C777" s="10"/>
      <c r="D777" s="10"/>
      <c r="E777" s="13"/>
      <c r="F777" s="10"/>
      <c r="G777" s="10"/>
      <c r="H777" s="10"/>
      <c r="I777" s="10"/>
      <c r="J777" s="9"/>
      <c r="K777" s="10"/>
      <c r="L777" s="10"/>
      <c r="Z777" s="10"/>
      <c r="AA777" s="10"/>
      <c r="AB777" s="10"/>
      <c r="AC777" s="10"/>
      <c r="AD777" s="10"/>
      <c r="AE777" s="13"/>
      <c r="AF777" s="10"/>
      <c r="AG777" s="10"/>
      <c r="AV777" s="10"/>
      <c r="AW777" s="10"/>
      <c r="AX777" s="10"/>
      <c r="AY777" s="10"/>
      <c r="AZ777" s="10"/>
      <c r="BA777" s="13"/>
      <c r="BB777" s="10"/>
      <c r="BC777" s="10"/>
    </row>
    <row r="778" spans="1:55" ht="15.75" customHeight="1">
      <c r="A778" s="10"/>
      <c r="B778" s="10"/>
      <c r="C778" s="10"/>
      <c r="D778" s="10"/>
      <c r="E778" s="13"/>
      <c r="F778" s="10"/>
      <c r="G778" s="10"/>
      <c r="H778" s="10"/>
      <c r="I778" s="10"/>
      <c r="J778" s="9"/>
      <c r="K778" s="10"/>
      <c r="L778" s="10"/>
      <c r="Z778" s="10"/>
      <c r="AA778" s="10"/>
      <c r="AB778" s="10"/>
      <c r="AC778" s="10"/>
      <c r="AD778" s="10"/>
      <c r="AE778" s="13"/>
      <c r="AF778" s="10"/>
      <c r="AG778" s="10"/>
      <c r="AV778" s="10"/>
      <c r="AW778" s="10"/>
      <c r="AX778" s="10"/>
      <c r="AY778" s="10"/>
      <c r="AZ778" s="10"/>
      <c r="BA778" s="13"/>
      <c r="BB778" s="10"/>
      <c r="BC778" s="10"/>
    </row>
    <row r="779" spans="1:55" ht="15.75" customHeight="1">
      <c r="A779" s="10"/>
      <c r="B779" s="10"/>
      <c r="C779" s="10"/>
      <c r="D779" s="10"/>
      <c r="E779" s="13"/>
      <c r="F779" s="10"/>
      <c r="G779" s="10"/>
      <c r="H779" s="10"/>
      <c r="I779" s="10"/>
      <c r="J779" s="9"/>
      <c r="K779" s="10"/>
      <c r="L779" s="10"/>
      <c r="Z779" s="10"/>
      <c r="AA779" s="10"/>
      <c r="AB779" s="10"/>
      <c r="AC779" s="10"/>
      <c r="AD779" s="10"/>
      <c r="AE779" s="13"/>
      <c r="AF779" s="10"/>
      <c r="AG779" s="10"/>
      <c r="AV779" s="10"/>
      <c r="AW779" s="10"/>
      <c r="AX779" s="10"/>
      <c r="AY779" s="10"/>
      <c r="AZ779" s="10"/>
      <c r="BA779" s="13"/>
      <c r="BB779" s="10"/>
      <c r="BC779" s="10"/>
    </row>
    <row r="780" spans="1:55" ht="15.75" customHeight="1">
      <c r="A780" s="10"/>
      <c r="B780" s="10"/>
      <c r="C780" s="10"/>
      <c r="D780" s="10"/>
      <c r="E780" s="13"/>
      <c r="F780" s="10"/>
      <c r="G780" s="10"/>
      <c r="H780" s="10"/>
      <c r="I780" s="10"/>
      <c r="J780" s="9"/>
      <c r="K780" s="10"/>
      <c r="L780" s="10"/>
      <c r="Z780" s="10"/>
      <c r="AA780" s="10"/>
      <c r="AB780" s="10"/>
      <c r="AC780" s="10"/>
      <c r="AD780" s="10"/>
      <c r="AE780" s="13"/>
      <c r="AF780" s="10"/>
      <c r="AG780" s="10"/>
      <c r="AV780" s="10"/>
      <c r="AW780" s="10"/>
      <c r="AX780" s="10"/>
      <c r="AY780" s="10"/>
      <c r="AZ780" s="10"/>
      <c r="BA780" s="13"/>
      <c r="BB780" s="10"/>
      <c r="BC780" s="10"/>
    </row>
    <row r="781" spans="1:55" ht="15.75" customHeight="1">
      <c r="A781" s="10"/>
      <c r="B781" s="10"/>
      <c r="C781" s="10"/>
      <c r="D781" s="10"/>
      <c r="E781" s="13"/>
      <c r="F781" s="10"/>
      <c r="G781" s="10"/>
      <c r="H781" s="10"/>
      <c r="I781" s="10"/>
      <c r="J781" s="9"/>
      <c r="K781" s="10"/>
      <c r="L781" s="10"/>
      <c r="Z781" s="10"/>
      <c r="AA781" s="10"/>
      <c r="AB781" s="10"/>
      <c r="AC781" s="10"/>
      <c r="AD781" s="10"/>
      <c r="AE781" s="13"/>
      <c r="AF781" s="10"/>
      <c r="AG781" s="10"/>
      <c r="AV781" s="10"/>
      <c r="AW781" s="10"/>
      <c r="AX781" s="10"/>
      <c r="AY781" s="10"/>
      <c r="AZ781" s="10"/>
      <c r="BA781" s="13"/>
      <c r="BB781" s="10"/>
      <c r="BC781" s="10"/>
    </row>
    <row r="782" spans="1:55" ht="15.75" customHeight="1">
      <c r="A782" s="10"/>
      <c r="B782" s="10"/>
      <c r="C782" s="10"/>
      <c r="D782" s="10"/>
      <c r="E782" s="13"/>
      <c r="F782" s="10"/>
      <c r="G782" s="10"/>
      <c r="H782" s="10"/>
      <c r="I782" s="10"/>
      <c r="J782" s="9"/>
      <c r="K782" s="10"/>
      <c r="L782" s="10"/>
      <c r="Z782" s="10"/>
      <c r="AA782" s="10"/>
      <c r="AB782" s="10"/>
      <c r="AC782" s="10"/>
      <c r="AD782" s="10"/>
      <c r="AE782" s="13"/>
      <c r="AF782" s="10"/>
      <c r="AG782" s="10"/>
      <c r="AV782" s="10"/>
      <c r="AW782" s="10"/>
      <c r="AX782" s="10"/>
      <c r="AY782" s="10"/>
      <c r="AZ782" s="10"/>
      <c r="BA782" s="13"/>
      <c r="BB782" s="10"/>
      <c r="BC782" s="10"/>
    </row>
    <row r="783" spans="1:55" ht="15.75" customHeight="1">
      <c r="A783" s="10"/>
      <c r="B783" s="10"/>
      <c r="C783" s="10"/>
      <c r="D783" s="10"/>
      <c r="E783" s="13"/>
      <c r="F783" s="10"/>
      <c r="G783" s="10"/>
      <c r="H783" s="10"/>
      <c r="I783" s="10"/>
      <c r="J783" s="9"/>
      <c r="K783" s="10"/>
      <c r="L783" s="10"/>
      <c r="Z783" s="10"/>
      <c r="AA783" s="10"/>
      <c r="AB783" s="10"/>
      <c r="AC783" s="10"/>
      <c r="AD783" s="10"/>
      <c r="AE783" s="13"/>
      <c r="AF783" s="10"/>
      <c r="AG783" s="10"/>
      <c r="AV783" s="10"/>
      <c r="AW783" s="10"/>
      <c r="AX783" s="10"/>
      <c r="AY783" s="10"/>
      <c r="AZ783" s="10"/>
      <c r="BA783" s="13"/>
      <c r="BB783" s="10"/>
      <c r="BC783" s="10"/>
    </row>
    <row r="784" spans="1:55" ht="15.75" customHeight="1">
      <c r="A784" s="10"/>
      <c r="B784" s="10"/>
      <c r="C784" s="10"/>
      <c r="D784" s="10"/>
      <c r="E784" s="13"/>
      <c r="F784" s="10"/>
      <c r="G784" s="10"/>
      <c r="H784" s="10"/>
      <c r="I784" s="10"/>
      <c r="J784" s="9"/>
      <c r="K784" s="10"/>
      <c r="L784" s="10"/>
      <c r="Z784" s="10"/>
      <c r="AA784" s="10"/>
      <c r="AB784" s="10"/>
      <c r="AC784" s="10"/>
      <c r="AD784" s="10"/>
      <c r="AE784" s="13"/>
      <c r="AF784" s="10"/>
      <c r="AG784" s="10"/>
      <c r="AV784" s="10"/>
      <c r="AW784" s="10"/>
      <c r="AX784" s="10"/>
      <c r="AY784" s="10"/>
      <c r="AZ784" s="10"/>
      <c r="BA784" s="13"/>
      <c r="BB784" s="10"/>
      <c r="BC784" s="10"/>
    </row>
    <row r="785" spans="1:55" ht="15.75" customHeight="1">
      <c r="A785" s="10"/>
      <c r="B785" s="10"/>
      <c r="C785" s="10"/>
      <c r="D785" s="10"/>
      <c r="E785" s="13"/>
      <c r="F785" s="10"/>
      <c r="G785" s="10"/>
      <c r="H785" s="10"/>
      <c r="I785" s="10"/>
      <c r="J785" s="9"/>
      <c r="K785" s="10"/>
      <c r="L785" s="10"/>
      <c r="Z785" s="10"/>
      <c r="AA785" s="10"/>
      <c r="AB785" s="10"/>
      <c r="AC785" s="10"/>
      <c r="AD785" s="10"/>
      <c r="AE785" s="13"/>
      <c r="AF785" s="10"/>
      <c r="AG785" s="10"/>
      <c r="AV785" s="10"/>
      <c r="AW785" s="10"/>
      <c r="AX785" s="10"/>
      <c r="AY785" s="10"/>
      <c r="AZ785" s="10"/>
      <c r="BA785" s="13"/>
      <c r="BB785" s="10"/>
      <c r="BC785" s="10"/>
    </row>
    <row r="786" spans="1:55" ht="15.75" customHeight="1">
      <c r="A786" s="10"/>
      <c r="B786" s="10"/>
      <c r="C786" s="10"/>
      <c r="D786" s="10"/>
      <c r="E786" s="13"/>
      <c r="F786" s="10"/>
      <c r="G786" s="10"/>
      <c r="H786" s="10"/>
      <c r="I786" s="10"/>
      <c r="J786" s="9"/>
      <c r="K786" s="10"/>
      <c r="L786" s="10"/>
      <c r="Z786" s="10"/>
      <c r="AA786" s="10"/>
      <c r="AB786" s="10"/>
      <c r="AC786" s="10"/>
      <c r="AD786" s="10"/>
      <c r="AE786" s="13"/>
      <c r="AF786" s="10"/>
      <c r="AG786" s="10"/>
      <c r="AV786" s="10"/>
      <c r="AW786" s="10"/>
      <c r="AX786" s="10"/>
      <c r="AY786" s="10"/>
      <c r="AZ786" s="10"/>
      <c r="BA786" s="13"/>
      <c r="BB786" s="10"/>
      <c r="BC786" s="10"/>
    </row>
    <row r="787" spans="1:55" ht="15.75" customHeight="1">
      <c r="A787" s="10"/>
      <c r="B787" s="10"/>
      <c r="C787" s="10"/>
      <c r="D787" s="10"/>
      <c r="E787" s="13"/>
      <c r="F787" s="10"/>
      <c r="G787" s="10"/>
      <c r="H787" s="10"/>
      <c r="I787" s="10"/>
      <c r="J787" s="9"/>
      <c r="K787" s="10"/>
      <c r="L787" s="10"/>
      <c r="Z787" s="10"/>
      <c r="AA787" s="10"/>
      <c r="AB787" s="10"/>
      <c r="AC787" s="10"/>
      <c r="AD787" s="10"/>
      <c r="AE787" s="13"/>
      <c r="AF787" s="10"/>
      <c r="AG787" s="10"/>
      <c r="AV787" s="10"/>
      <c r="AW787" s="10"/>
      <c r="AX787" s="10"/>
      <c r="AY787" s="10"/>
      <c r="AZ787" s="10"/>
      <c r="BA787" s="13"/>
      <c r="BB787" s="10"/>
      <c r="BC787" s="10"/>
    </row>
    <row r="788" spans="1:55" ht="15.75" customHeight="1">
      <c r="A788" s="10"/>
      <c r="B788" s="10"/>
      <c r="C788" s="10"/>
      <c r="D788" s="10"/>
      <c r="E788" s="13"/>
      <c r="F788" s="10"/>
      <c r="G788" s="10"/>
      <c r="H788" s="10"/>
      <c r="I788" s="10"/>
      <c r="J788" s="9"/>
      <c r="K788" s="10"/>
      <c r="L788" s="10"/>
      <c r="Z788" s="10"/>
      <c r="AA788" s="10"/>
      <c r="AB788" s="10"/>
      <c r="AC788" s="10"/>
      <c r="AD788" s="10"/>
      <c r="AE788" s="13"/>
      <c r="AF788" s="10"/>
      <c r="AG788" s="10"/>
      <c r="AV788" s="10"/>
      <c r="AW788" s="10"/>
      <c r="AX788" s="10"/>
      <c r="AY788" s="10"/>
      <c r="AZ788" s="10"/>
      <c r="BA788" s="13"/>
      <c r="BB788" s="10"/>
      <c r="BC788" s="10"/>
    </row>
    <row r="789" spans="1:55" ht="15.75" customHeight="1">
      <c r="A789" s="10"/>
      <c r="B789" s="10"/>
      <c r="C789" s="10"/>
      <c r="D789" s="10"/>
      <c r="E789" s="13"/>
      <c r="F789" s="10"/>
      <c r="G789" s="10"/>
      <c r="H789" s="10"/>
      <c r="I789" s="10"/>
      <c r="J789" s="9"/>
      <c r="K789" s="10"/>
      <c r="L789" s="10"/>
      <c r="Z789" s="10"/>
      <c r="AA789" s="10"/>
      <c r="AB789" s="10"/>
      <c r="AC789" s="10"/>
      <c r="AD789" s="10"/>
      <c r="AE789" s="13"/>
      <c r="AF789" s="10"/>
      <c r="AG789" s="10"/>
      <c r="AV789" s="10"/>
      <c r="AW789" s="10"/>
      <c r="AX789" s="10"/>
      <c r="AY789" s="10"/>
      <c r="AZ789" s="10"/>
      <c r="BA789" s="13"/>
      <c r="BB789" s="10"/>
      <c r="BC789" s="10"/>
    </row>
    <row r="790" spans="1:55" ht="15.75" customHeight="1">
      <c r="A790" s="10"/>
      <c r="B790" s="10"/>
      <c r="C790" s="10"/>
      <c r="D790" s="10"/>
      <c r="E790" s="13"/>
      <c r="F790" s="10"/>
      <c r="G790" s="10"/>
      <c r="H790" s="10"/>
      <c r="I790" s="10"/>
      <c r="J790" s="9"/>
      <c r="K790" s="10"/>
      <c r="L790" s="10"/>
      <c r="Z790" s="10"/>
      <c r="AA790" s="10"/>
      <c r="AB790" s="10"/>
      <c r="AC790" s="10"/>
      <c r="AD790" s="10"/>
      <c r="AE790" s="13"/>
      <c r="AF790" s="10"/>
      <c r="AG790" s="10"/>
      <c r="AV790" s="10"/>
      <c r="AW790" s="10"/>
      <c r="AX790" s="10"/>
      <c r="AY790" s="10"/>
      <c r="AZ790" s="10"/>
      <c r="BA790" s="13"/>
      <c r="BB790" s="10"/>
      <c r="BC790" s="10"/>
    </row>
    <row r="791" spans="1:55" ht="15.75" customHeight="1">
      <c r="A791" s="10"/>
      <c r="B791" s="10"/>
      <c r="C791" s="10"/>
      <c r="D791" s="10"/>
      <c r="E791" s="13"/>
      <c r="F791" s="10"/>
      <c r="G791" s="10"/>
      <c r="H791" s="10"/>
      <c r="I791" s="10"/>
      <c r="J791" s="9"/>
      <c r="K791" s="10"/>
      <c r="L791" s="10"/>
      <c r="Z791" s="10"/>
      <c r="AA791" s="10"/>
      <c r="AB791" s="10"/>
      <c r="AC791" s="10"/>
      <c r="AD791" s="10"/>
      <c r="AE791" s="13"/>
      <c r="AF791" s="10"/>
      <c r="AG791" s="10"/>
      <c r="AV791" s="10"/>
      <c r="AW791" s="10"/>
      <c r="AX791" s="10"/>
      <c r="AY791" s="10"/>
      <c r="AZ791" s="10"/>
      <c r="BA791" s="13"/>
      <c r="BB791" s="10"/>
      <c r="BC791" s="10"/>
    </row>
    <row r="792" spans="1:55" ht="15.75" customHeight="1">
      <c r="A792" s="10"/>
      <c r="B792" s="10"/>
      <c r="C792" s="10"/>
      <c r="D792" s="10"/>
      <c r="E792" s="13"/>
      <c r="F792" s="10"/>
      <c r="G792" s="10"/>
      <c r="H792" s="10"/>
      <c r="I792" s="10"/>
      <c r="J792" s="9"/>
      <c r="K792" s="10"/>
      <c r="L792" s="10"/>
      <c r="Z792" s="10"/>
      <c r="AA792" s="10"/>
      <c r="AB792" s="10"/>
      <c r="AC792" s="10"/>
      <c r="AD792" s="10"/>
      <c r="AE792" s="13"/>
      <c r="AF792" s="10"/>
      <c r="AG792" s="10"/>
      <c r="AV792" s="10"/>
      <c r="AW792" s="10"/>
      <c r="AX792" s="10"/>
      <c r="AY792" s="10"/>
      <c r="AZ792" s="10"/>
      <c r="BA792" s="13"/>
      <c r="BB792" s="10"/>
      <c r="BC792" s="10"/>
    </row>
    <row r="793" spans="1:55" ht="15.75" customHeight="1">
      <c r="A793" s="10"/>
      <c r="B793" s="10"/>
      <c r="C793" s="10"/>
      <c r="D793" s="10"/>
      <c r="E793" s="13"/>
      <c r="F793" s="10"/>
      <c r="G793" s="10"/>
      <c r="H793" s="10"/>
      <c r="I793" s="10"/>
      <c r="J793" s="9"/>
      <c r="K793" s="10"/>
      <c r="L793" s="10"/>
      <c r="Z793" s="10"/>
      <c r="AA793" s="10"/>
      <c r="AB793" s="10"/>
      <c r="AC793" s="10"/>
      <c r="AD793" s="10"/>
      <c r="AE793" s="13"/>
      <c r="AF793" s="10"/>
      <c r="AG793" s="10"/>
      <c r="AV793" s="10"/>
      <c r="AW793" s="10"/>
      <c r="AX793" s="10"/>
      <c r="AY793" s="10"/>
      <c r="AZ793" s="10"/>
      <c r="BA793" s="13"/>
      <c r="BB793" s="10"/>
      <c r="BC793" s="10"/>
    </row>
    <row r="794" spans="1:55" ht="15.75" customHeight="1">
      <c r="A794" s="10"/>
      <c r="B794" s="10"/>
      <c r="C794" s="10"/>
      <c r="D794" s="10"/>
      <c r="E794" s="13"/>
      <c r="F794" s="10"/>
      <c r="G794" s="10"/>
      <c r="H794" s="10"/>
      <c r="I794" s="10"/>
      <c r="J794" s="9"/>
      <c r="K794" s="10"/>
      <c r="L794" s="10"/>
      <c r="Z794" s="10"/>
      <c r="AA794" s="10"/>
      <c r="AB794" s="10"/>
      <c r="AC794" s="10"/>
      <c r="AD794" s="10"/>
      <c r="AE794" s="13"/>
      <c r="AF794" s="10"/>
      <c r="AG794" s="10"/>
      <c r="AV794" s="10"/>
      <c r="AW794" s="10"/>
      <c r="AX794" s="10"/>
      <c r="AY794" s="10"/>
      <c r="AZ794" s="10"/>
      <c r="BA794" s="13"/>
      <c r="BB794" s="10"/>
      <c r="BC794" s="10"/>
    </row>
    <row r="795" spans="1:55" ht="15.75" customHeight="1">
      <c r="A795" s="10"/>
      <c r="B795" s="10"/>
      <c r="C795" s="10"/>
      <c r="D795" s="10"/>
      <c r="E795" s="13"/>
      <c r="F795" s="10"/>
      <c r="G795" s="10"/>
      <c r="H795" s="10"/>
      <c r="I795" s="10"/>
      <c r="J795" s="9"/>
      <c r="K795" s="10"/>
      <c r="L795" s="10"/>
      <c r="Z795" s="10"/>
      <c r="AA795" s="10"/>
      <c r="AB795" s="10"/>
      <c r="AC795" s="10"/>
      <c r="AD795" s="10"/>
      <c r="AE795" s="13"/>
      <c r="AF795" s="10"/>
      <c r="AG795" s="10"/>
      <c r="AV795" s="10"/>
      <c r="AW795" s="10"/>
      <c r="AX795" s="10"/>
      <c r="AY795" s="10"/>
      <c r="AZ795" s="10"/>
      <c r="BA795" s="13"/>
      <c r="BB795" s="10"/>
      <c r="BC795" s="10"/>
    </row>
    <row r="796" spans="1:55" ht="15.75" customHeight="1">
      <c r="A796" s="10"/>
      <c r="B796" s="10"/>
      <c r="C796" s="10"/>
      <c r="D796" s="10"/>
      <c r="E796" s="13"/>
      <c r="F796" s="10"/>
      <c r="G796" s="10"/>
      <c r="H796" s="10"/>
      <c r="I796" s="10"/>
      <c r="J796" s="9"/>
      <c r="K796" s="10"/>
      <c r="L796" s="10"/>
      <c r="Z796" s="10"/>
      <c r="AA796" s="10"/>
      <c r="AB796" s="10"/>
      <c r="AC796" s="10"/>
      <c r="AD796" s="10"/>
      <c r="AE796" s="13"/>
      <c r="AF796" s="10"/>
      <c r="AG796" s="10"/>
      <c r="AV796" s="10"/>
      <c r="AW796" s="10"/>
      <c r="AX796" s="10"/>
      <c r="AY796" s="10"/>
      <c r="AZ796" s="10"/>
      <c r="BA796" s="13"/>
      <c r="BB796" s="10"/>
      <c r="BC796" s="10"/>
    </row>
    <row r="797" spans="1:55" ht="15.75" customHeight="1">
      <c r="A797" s="10"/>
      <c r="B797" s="10"/>
      <c r="C797" s="10"/>
      <c r="D797" s="10"/>
      <c r="E797" s="13"/>
      <c r="F797" s="10"/>
      <c r="G797" s="10"/>
      <c r="H797" s="10"/>
      <c r="I797" s="10"/>
      <c r="J797" s="9"/>
      <c r="K797" s="10"/>
      <c r="L797" s="10"/>
      <c r="Z797" s="10"/>
      <c r="AA797" s="10"/>
      <c r="AB797" s="10"/>
      <c r="AC797" s="10"/>
      <c r="AD797" s="10"/>
      <c r="AE797" s="13"/>
      <c r="AF797" s="10"/>
      <c r="AG797" s="10"/>
      <c r="AV797" s="10"/>
      <c r="AW797" s="10"/>
      <c r="AX797" s="10"/>
      <c r="AY797" s="10"/>
      <c r="AZ797" s="10"/>
      <c r="BA797" s="13"/>
      <c r="BB797" s="10"/>
      <c r="BC797" s="10"/>
    </row>
    <row r="798" spans="1:55" ht="15.75" customHeight="1">
      <c r="A798" s="10"/>
      <c r="B798" s="10"/>
      <c r="C798" s="10"/>
      <c r="D798" s="10"/>
      <c r="E798" s="13"/>
      <c r="F798" s="10"/>
      <c r="G798" s="10"/>
      <c r="H798" s="10"/>
      <c r="I798" s="10"/>
      <c r="J798" s="9"/>
      <c r="K798" s="10"/>
      <c r="L798" s="10"/>
      <c r="Z798" s="10"/>
      <c r="AA798" s="10"/>
      <c r="AB798" s="10"/>
      <c r="AC798" s="10"/>
      <c r="AD798" s="10"/>
      <c r="AE798" s="13"/>
      <c r="AF798" s="10"/>
      <c r="AG798" s="10"/>
      <c r="AV798" s="10"/>
      <c r="AW798" s="10"/>
      <c r="AX798" s="10"/>
      <c r="AY798" s="10"/>
      <c r="AZ798" s="10"/>
      <c r="BA798" s="13"/>
      <c r="BB798" s="10"/>
      <c r="BC798" s="10"/>
    </row>
    <row r="799" spans="1:55" ht="15.75" customHeight="1">
      <c r="A799" s="10"/>
      <c r="B799" s="10"/>
      <c r="C799" s="10"/>
      <c r="D799" s="10"/>
      <c r="E799" s="13"/>
      <c r="F799" s="10"/>
      <c r="G799" s="10"/>
      <c r="H799" s="10"/>
      <c r="I799" s="10"/>
      <c r="J799" s="9"/>
      <c r="K799" s="10"/>
      <c r="L799" s="10"/>
      <c r="Z799" s="10"/>
      <c r="AA799" s="10"/>
      <c r="AB799" s="10"/>
      <c r="AC799" s="10"/>
      <c r="AD799" s="10"/>
      <c r="AE799" s="13"/>
      <c r="AF799" s="10"/>
      <c r="AG799" s="10"/>
      <c r="AV799" s="10"/>
      <c r="AW799" s="10"/>
      <c r="AX799" s="10"/>
      <c r="AY799" s="10"/>
      <c r="AZ799" s="10"/>
      <c r="BA799" s="13"/>
      <c r="BB799" s="10"/>
      <c r="BC799" s="10"/>
    </row>
    <row r="800" spans="1:55" ht="15.75" customHeight="1">
      <c r="A800" s="10"/>
      <c r="B800" s="10"/>
      <c r="C800" s="10"/>
      <c r="D800" s="10"/>
      <c r="E800" s="13"/>
      <c r="F800" s="10"/>
      <c r="G800" s="10"/>
      <c r="H800" s="10"/>
      <c r="I800" s="10"/>
      <c r="J800" s="9"/>
      <c r="K800" s="10"/>
      <c r="L800" s="10"/>
      <c r="Z800" s="10"/>
      <c r="AA800" s="10"/>
      <c r="AB800" s="10"/>
      <c r="AC800" s="10"/>
      <c r="AD800" s="10"/>
      <c r="AE800" s="13"/>
      <c r="AF800" s="10"/>
      <c r="AG800" s="10"/>
      <c r="AV800" s="10"/>
      <c r="AW800" s="10"/>
      <c r="AX800" s="10"/>
      <c r="AY800" s="10"/>
      <c r="AZ800" s="10"/>
      <c r="BA800" s="13"/>
      <c r="BB800" s="10"/>
      <c r="BC800" s="10"/>
    </row>
    <row r="801" spans="1:55" ht="15.75" customHeight="1">
      <c r="A801" s="10"/>
      <c r="B801" s="10"/>
      <c r="C801" s="10"/>
      <c r="D801" s="10"/>
      <c r="E801" s="13"/>
      <c r="F801" s="10"/>
      <c r="G801" s="10"/>
      <c r="H801" s="10"/>
      <c r="I801" s="10"/>
      <c r="J801" s="9"/>
      <c r="K801" s="10"/>
      <c r="L801" s="10"/>
      <c r="Z801" s="10"/>
      <c r="AA801" s="10"/>
      <c r="AB801" s="10"/>
      <c r="AC801" s="10"/>
      <c r="AD801" s="10"/>
      <c r="AE801" s="13"/>
      <c r="AF801" s="10"/>
      <c r="AG801" s="10"/>
      <c r="AV801" s="10"/>
      <c r="AW801" s="10"/>
      <c r="AX801" s="10"/>
      <c r="AY801" s="10"/>
      <c r="AZ801" s="10"/>
      <c r="BA801" s="13"/>
      <c r="BB801" s="10"/>
      <c r="BC801" s="10"/>
    </row>
    <row r="802" spans="1:55" ht="15.75" customHeight="1">
      <c r="A802" s="10"/>
      <c r="B802" s="10"/>
      <c r="C802" s="10"/>
      <c r="D802" s="10"/>
      <c r="E802" s="13"/>
      <c r="F802" s="10"/>
      <c r="G802" s="10"/>
      <c r="H802" s="10"/>
      <c r="I802" s="10"/>
      <c r="J802" s="9"/>
      <c r="K802" s="10"/>
      <c r="L802" s="10"/>
      <c r="Z802" s="10"/>
      <c r="AA802" s="10"/>
      <c r="AB802" s="10"/>
      <c r="AC802" s="10"/>
      <c r="AD802" s="10"/>
      <c r="AE802" s="13"/>
      <c r="AF802" s="10"/>
      <c r="AG802" s="10"/>
      <c r="AV802" s="10"/>
      <c r="AW802" s="10"/>
      <c r="AX802" s="10"/>
      <c r="AY802" s="10"/>
      <c r="AZ802" s="10"/>
      <c r="BA802" s="13"/>
      <c r="BB802" s="10"/>
      <c r="BC802" s="10"/>
    </row>
    <row r="803" spans="1:55" ht="15.75" customHeight="1">
      <c r="A803" s="10"/>
      <c r="B803" s="10"/>
      <c r="C803" s="10"/>
      <c r="D803" s="10"/>
      <c r="E803" s="13"/>
      <c r="F803" s="10"/>
      <c r="G803" s="10"/>
      <c r="H803" s="10"/>
      <c r="I803" s="10"/>
      <c r="J803" s="9"/>
      <c r="K803" s="10"/>
      <c r="L803" s="10"/>
      <c r="Z803" s="10"/>
      <c r="AA803" s="10"/>
      <c r="AB803" s="10"/>
      <c r="AC803" s="10"/>
      <c r="AD803" s="10"/>
      <c r="AE803" s="13"/>
      <c r="AF803" s="10"/>
      <c r="AG803" s="10"/>
      <c r="AV803" s="10"/>
      <c r="AW803" s="10"/>
      <c r="AX803" s="10"/>
      <c r="AY803" s="10"/>
      <c r="AZ803" s="10"/>
      <c r="BA803" s="13"/>
      <c r="BB803" s="10"/>
      <c r="BC803" s="10"/>
    </row>
    <row r="804" spans="1:55" ht="15.75" customHeight="1">
      <c r="A804" s="10"/>
      <c r="B804" s="10"/>
      <c r="C804" s="10"/>
      <c r="D804" s="10"/>
      <c r="E804" s="13"/>
      <c r="F804" s="10"/>
      <c r="G804" s="10"/>
      <c r="H804" s="10"/>
      <c r="I804" s="10"/>
      <c r="J804" s="9"/>
      <c r="K804" s="10"/>
      <c r="L804" s="10"/>
      <c r="Z804" s="10"/>
      <c r="AA804" s="10"/>
      <c r="AB804" s="10"/>
      <c r="AC804" s="10"/>
      <c r="AD804" s="10"/>
      <c r="AE804" s="13"/>
      <c r="AF804" s="10"/>
      <c r="AG804" s="10"/>
      <c r="AV804" s="10"/>
      <c r="AW804" s="10"/>
      <c r="AX804" s="10"/>
      <c r="AY804" s="10"/>
      <c r="AZ804" s="10"/>
      <c r="BA804" s="13"/>
      <c r="BB804" s="10"/>
      <c r="BC804" s="10"/>
    </row>
    <row r="805" spans="1:55" ht="15.75" customHeight="1">
      <c r="A805" s="10"/>
      <c r="B805" s="10"/>
      <c r="C805" s="10"/>
      <c r="D805" s="10"/>
      <c r="E805" s="13"/>
      <c r="F805" s="10"/>
      <c r="G805" s="10"/>
      <c r="H805" s="10"/>
      <c r="I805" s="10"/>
      <c r="J805" s="9"/>
      <c r="K805" s="10"/>
      <c r="L805" s="10"/>
      <c r="Z805" s="10"/>
      <c r="AA805" s="10"/>
      <c r="AB805" s="10"/>
      <c r="AC805" s="10"/>
      <c r="AD805" s="10"/>
      <c r="AE805" s="13"/>
      <c r="AF805" s="10"/>
      <c r="AG805" s="10"/>
      <c r="AV805" s="10"/>
      <c r="AW805" s="10"/>
      <c r="AX805" s="10"/>
      <c r="AY805" s="10"/>
      <c r="AZ805" s="10"/>
      <c r="BA805" s="13"/>
      <c r="BB805" s="10"/>
      <c r="BC805" s="10"/>
    </row>
    <row r="806" spans="1:55" ht="15.75" customHeight="1">
      <c r="A806" s="10"/>
      <c r="B806" s="10"/>
      <c r="C806" s="10"/>
      <c r="D806" s="10"/>
      <c r="E806" s="13"/>
      <c r="F806" s="10"/>
      <c r="G806" s="10"/>
      <c r="H806" s="10"/>
      <c r="I806" s="10"/>
      <c r="J806" s="9"/>
      <c r="K806" s="10"/>
      <c r="L806" s="10"/>
      <c r="Z806" s="10"/>
      <c r="AA806" s="10"/>
      <c r="AB806" s="10"/>
      <c r="AC806" s="10"/>
      <c r="AD806" s="10"/>
      <c r="AE806" s="13"/>
      <c r="AF806" s="10"/>
      <c r="AG806" s="10"/>
      <c r="AV806" s="10"/>
      <c r="AW806" s="10"/>
      <c r="AX806" s="10"/>
      <c r="AY806" s="10"/>
      <c r="AZ806" s="10"/>
      <c r="BA806" s="13"/>
      <c r="BB806" s="10"/>
      <c r="BC806" s="10"/>
    </row>
    <row r="807" spans="1:55" ht="15.75" customHeight="1">
      <c r="A807" s="10"/>
      <c r="B807" s="10"/>
      <c r="C807" s="10"/>
      <c r="D807" s="10"/>
      <c r="E807" s="13"/>
      <c r="F807" s="10"/>
      <c r="G807" s="10"/>
      <c r="H807" s="10"/>
      <c r="I807" s="10"/>
      <c r="J807" s="9"/>
      <c r="K807" s="10"/>
      <c r="L807" s="10"/>
      <c r="Z807" s="10"/>
      <c r="AA807" s="10"/>
      <c r="AB807" s="10"/>
      <c r="AC807" s="10"/>
      <c r="AD807" s="10"/>
      <c r="AE807" s="13"/>
      <c r="AF807" s="10"/>
      <c r="AG807" s="10"/>
      <c r="AV807" s="10"/>
      <c r="AW807" s="10"/>
      <c r="AX807" s="10"/>
      <c r="AY807" s="10"/>
      <c r="AZ807" s="10"/>
      <c r="BA807" s="13"/>
      <c r="BB807" s="10"/>
      <c r="BC807" s="10"/>
    </row>
    <row r="808" spans="1:55" ht="15.75" customHeight="1">
      <c r="A808" s="10"/>
      <c r="B808" s="10"/>
      <c r="C808" s="10"/>
      <c r="D808" s="10"/>
      <c r="E808" s="13"/>
      <c r="F808" s="10"/>
      <c r="G808" s="10"/>
      <c r="H808" s="10"/>
      <c r="I808" s="10"/>
      <c r="J808" s="9"/>
      <c r="K808" s="10"/>
      <c r="L808" s="10"/>
      <c r="Z808" s="10"/>
      <c r="AA808" s="10"/>
      <c r="AB808" s="10"/>
      <c r="AC808" s="10"/>
      <c r="AD808" s="10"/>
      <c r="AE808" s="13"/>
      <c r="AF808" s="10"/>
      <c r="AG808" s="10"/>
      <c r="AV808" s="10"/>
      <c r="AW808" s="10"/>
      <c r="AX808" s="10"/>
      <c r="AY808" s="10"/>
      <c r="AZ808" s="10"/>
      <c r="BA808" s="13"/>
      <c r="BB808" s="10"/>
      <c r="BC808" s="10"/>
    </row>
    <row r="809" spans="1:55" ht="15.75" customHeight="1">
      <c r="A809" s="10"/>
      <c r="B809" s="10"/>
      <c r="C809" s="10"/>
      <c r="D809" s="10"/>
      <c r="E809" s="13"/>
      <c r="F809" s="10"/>
      <c r="G809" s="10"/>
      <c r="H809" s="10"/>
      <c r="I809" s="10"/>
      <c r="J809" s="9"/>
      <c r="K809" s="10"/>
      <c r="L809" s="10"/>
      <c r="Z809" s="10"/>
      <c r="AA809" s="10"/>
      <c r="AB809" s="10"/>
      <c r="AC809" s="10"/>
      <c r="AD809" s="10"/>
      <c r="AE809" s="13"/>
      <c r="AF809" s="10"/>
      <c r="AG809" s="10"/>
      <c r="AV809" s="10"/>
      <c r="AW809" s="10"/>
      <c r="AX809" s="10"/>
      <c r="AY809" s="10"/>
      <c r="AZ809" s="10"/>
      <c r="BA809" s="13"/>
      <c r="BB809" s="10"/>
      <c r="BC809" s="10"/>
    </row>
    <row r="810" spans="1:55" ht="15.75" customHeight="1">
      <c r="A810" s="10"/>
      <c r="B810" s="10"/>
      <c r="C810" s="10"/>
      <c r="D810" s="10"/>
      <c r="E810" s="13"/>
      <c r="F810" s="10"/>
      <c r="G810" s="10"/>
      <c r="H810" s="10"/>
      <c r="I810" s="10"/>
      <c r="J810" s="9"/>
      <c r="K810" s="10"/>
      <c r="L810" s="10"/>
      <c r="Z810" s="10"/>
      <c r="AA810" s="10"/>
      <c r="AB810" s="10"/>
      <c r="AC810" s="10"/>
      <c r="AD810" s="10"/>
      <c r="AE810" s="13"/>
      <c r="AF810" s="10"/>
      <c r="AG810" s="10"/>
      <c r="AV810" s="10"/>
      <c r="AW810" s="10"/>
      <c r="AX810" s="10"/>
      <c r="AY810" s="10"/>
      <c r="AZ810" s="10"/>
      <c r="BA810" s="13"/>
      <c r="BB810" s="10"/>
      <c r="BC810" s="10"/>
    </row>
    <row r="811" spans="1:55" ht="15.75" customHeight="1">
      <c r="A811" s="10"/>
      <c r="B811" s="10"/>
      <c r="C811" s="10"/>
      <c r="D811" s="10"/>
      <c r="E811" s="13"/>
      <c r="F811" s="10"/>
      <c r="G811" s="10"/>
      <c r="H811" s="10"/>
      <c r="I811" s="10"/>
      <c r="J811" s="9"/>
      <c r="K811" s="10"/>
      <c r="L811" s="10"/>
      <c r="Z811" s="10"/>
      <c r="AA811" s="10"/>
      <c r="AB811" s="10"/>
      <c r="AC811" s="10"/>
      <c r="AD811" s="10"/>
      <c r="AE811" s="13"/>
      <c r="AF811" s="10"/>
      <c r="AG811" s="10"/>
      <c r="AV811" s="10"/>
      <c r="AW811" s="10"/>
      <c r="AX811" s="10"/>
      <c r="AY811" s="10"/>
      <c r="AZ811" s="10"/>
      <c r="BA811" s="13"/>
      <c r="BB811" s="10"/>
      <c r="BC811" s="10"/>
    </row>
    <row r="812" spans="1:55" ht="15.75" customHeight="1">
      <c r="A812" s="10"/>
      <c r="B812" s="10"/>
      <c r="C812" s="10"/>
      <c r="D812" s="10"/>
      <c r="E812" s="13"/>
      <c r="F812" s="10"/>
      <c r="G812" s="10"/>
      <c r="H812" s="10"/>
      <c r="I812" s="10"/>
      <c r="J812" s="9"/>
      <c r="K812" s="10"/>
      <c r="L812" s="10"/>
      <c r="Z812" s="10"/>
      <c r="AA812" s="10"/>
      <c r="AB812" s="10"/>
      <c r="AC812" s="10"/>
      <c r="AD812" s="10"/>
      <c r="AE812" s="13"/>
      <c r="AF812" s="10"/>
      <c r="AG812" s="10"/>
      <c r="AV812" s="10"/>
      <c r="AW812" s="10"/>
      <c r="AX812" s="10"/>
      <c r="AY812" s="10"/>
      <c r="AZ812" s="10"/>
      <c r="BA812" s="13"/>
      <c r="BB812" s="10"/>
      <c r="BC812" s="10"/>
    </row>
    <row r="813" spans="1:55" ht="15.75" customHeight="1">
      <c r="A813" s="10"/>
      <c r="B813" s="10"/>
      <c r="C813" s="10"/>
      <c r="D813" s="10"/>
      <c r="E813" s="13"/>
      <c r="F813" s="10"/>
      <c r="G813" s="10"/>
      <c r="H813" s="10"/>
      <c r="I813" s="10"/>
      <c r="J813" s="9"/>
      <c r="K813" s="10"/>
      <c r="L813" s="10"/>
      <c r="Z813" s="10"/>
      <c r="AA813" s="10"/>
      <c r="AB813" s="10"/>
      <c r="AC813" s="10"/>
      <c r="AD813" s="10"/>
      <c r="AE813" s="13"/>
      <c r="AF813" s="10"/>
      <c r="AG813" s="10"/>
      <c r="AV813" s="10"/>
      <c r="AW813" s="10"/>
      <c r="AX813" s="10"/>
      <c r="AY813" s="10"/>
      <c r="AZ813" s="10"/>
      <c r="BA813" s="13"/>
      <c r="BB813" s="10"/>
      <c r="BC813" s="10"/>
    </row>
    <row r="814" spans="1:55" ht="15.75" customHeight="1">
      <c r="A814" s="10"/>
      <c r="B814" s="10"/>
      <c r="C814" s="10"/>
      <c r="D814" s="10"/>
      <c r="E814" s="13"/>
      <c r="F814" s="10"/>
      <c r="G814" s="10"/>
      <c r="H814" s="10"/>
      <c r="I814" s="10"/>
      <c r="J814" s="9"/>
      <c r="K814" s="10"/>
      <c r="L814" s="10"/>
      <c r="Z814" s="10"/>
      <c r="AA814" s="10"/>
      <c r="AB814" s="10"/>
      <c r="AC814" s="10"/>
      <c r="AD814" s="10"/>
      <c r="AE814" s="13"/>
      <c r="AF814" s="10"/>
      <c r="AG814" s="10"/>
      <c r="AV814" s="10"/>
      <c r="AW814" s="10"/>
      <c r="AX814" s="10"/>
      <c r="AY814" s="10"/>
      <c r="AZ814" s="10"/>
      <c r="BA814" s="13"/>
      <c r="BB814" s="10"/>
      <c r="BC814" s="10"/>
    </row>
    <row r="815" spans="1:55" ht="15.75" customHeight="1">
      <c r="A815" s="10"/>
      <c r="B815" s="10"/>
      <c r="C815" s="10"/>
      <c r="D815" s="10"/>
      <c r="E815" s="13"/>
      <c r="F815" s="10"/>
      <c r="G815" s="10"/>
      <c r="H815" s="10"/>
      <c r="I815" s="10"/>
      <c r="J815" s="9"/>
      <c r="K815" s="10"/>
      <c r="L815" s="10"/>
      <c r="Z815" s="10"/>
      <c r="AA815" s="10"/>
      <c r="AB815" s="10"/>
      <c r="AC815" s="10"/>
      <c r="AD815" s="10"/>
      <c r="AE815" s="13"/>
      <c r="AF815" s="10"/>
      <c r="AG815" s="10"/>
      <c r="AV815" s="10"/>
      <c r="AW815" s="10"/>
      <c r="AX815" s="10"/>
      <c r="AY815" s="10"/>
      <c r="AZ815" s="10"/>
      <c r="BA815" s="13"/>
      <c r="BB815" s="10"/>
      <c r="BC815" s="10"/>
    </row>
    <row r="816" spans="1:55" ht="15.75" customHeight="1">
      <c r="A816" s="10"/>
      <c r="B816" s="10"/>
      <c r="C816" s="10"/>
      <c r="D816" s="10"/>
      <c r="E816" s="13"/>
      <c r="F816" s="10"/>
      <c r="G816" s="10"/>
      <c r="H816" s="10"/>
      <c r="I816" s="10"/>
      <c r="J816" s="9"/>
      <c r="K816" s="10"/>
      <c r="L816" s="10"/>
      <c r="Z816" s="10"/>
      <c r="AA816" s="10"/>
      <c r="AB816" s="10"/>
      <c r="AC816" s="10"/>
      <c r="AD816" s="10"/>
      <c r="AE816" s="13"/>
      <c r="AF816" s="10"/>
      <c r="AG816" s="10"/>
      <c r="AV816" s="10"/>
      <c r="AW816" s="10"/>
      <c r="AX816" s="10"/>
      <c r="AY816" s="10"/>
      <c r="AZ816" s="10"/>
      <c r="BA816" s="13"/>
      <c r="BB816" s="10"/>
      <c r="BC816" s="10"/>
    </row>
    <row r="817" spans="1:55" ht="15.75" customHeight="1">
      <c r="A817" s="10"/>
      <c r="B817" s="10"/>
      <c r="C817" s="10"/>
      <c r="D817" s="10"/>
      <c r="E817" s="13"/>
      <c r="F817" s="10"/>
      <c r="G817" s="10"/>
      <c r="H817" s="10"/>
      <c r="I817" s="10"/>
      <c r="J817" s="9"/>
      <c r="K817" s="10"/>
      <c r="L817" s="10"/>
      <c r="Z817" s="10"/>
      <c r="AA817" s="10"/>
      <c r="AB817" s="10"/>
      <c r="AC817" s="10"/>
      <c r="AD817" s="10"/>
      <c r="AE817" s="13"/>
      <c r="AF817" s="10"/>
      <c r="AG817" s="10"/>
      <c r="AV817" s="10"/>
      <c r="AW817" s="10"/>
      <c r="AX817" s="10"/>
      <c r="AY817" s="10"/>
      <c r="AZ817" s="10"/>
      <c r="BA817" s="13"/>
      <c r="BB817" s="10"/>
      <c r="BC817" s="10"/>
    </row>
    <row r="818" spans="1:55" ht="15.75" customHeight="1">
      <c r="A818" s="10"/>
      <c r="B818" s="10"/>
      <c r="C818" s="10"/>
      <c r="D818" s="10"/>
      <c r="E818" s="13"/>
      <c r="F818" s="10"/>
      <c r="G818" s="10"/>
      <c r="H818" s="10"/>
      <c r="I818" s="10"/>
      <c r="J818" s="9"/>
      <c r="K818" s="10"/>
      <c r="L818" s="10"/>
      <c r="Z818" s="10"/>
      <c r="AA818" s="10"/>
      <c r="AB818" s="10"/>
      <c r="AC818" s="10"/>
      <c r="AD818" s="10"/>
      <c r="AE818" s="13"/>
      <c r="AF818" s="10"/>
      <c r="AG818" s="10"/>
      <c r="AV818" s="10"/>
      <c r="AW818" s="10"/>
      <c r="AX818" s="10"/>
      <c r="AY818" s="10"/>
      <c r="AZ818" s="10"/>
      <c r="BA818" s="13"/>
      <c r="BB818" s="10"/>
      <c r="BC818" s="10"/>
    </row>
    <row r="819" spans="1:55" ht="15.75" customHeight="1">
      <c r="A819" s="10"/>
      <c r="B819" s="10"/>
      <c r="C819" s="10"/>
      <c r="D819" s="10"/>
      <c r="E819" s="13"/>
      <c r="F819" s="10"/>
      <c r="G819" s="10"/>
      <c r="H819" s="10"/>
      <c r="I819" s="10"/>
      <c r="J819" s="9"/>
      <c r="K819" s="10"/>
      <c r="L819" s="10"/>
      <c r="Z819" s="10"/>
      <c r="AA819" s="10"/>
      <c r="AB819" s="10"/>
      <c r="AC819" s="10"/>
      <c r="AD819" s="10"/>
      <c r="AE819" s="13"/>
      <c r="AF819" s="10"/>
      <c r="AG819" s="10"/>
      <c r="AV819" s="10"/>
      <c r="AW819" s="10"/>
      <c r="AX819" s="10"/>
      <c r="AY819" s="10"/>
      <c r="AZ819" s="10"/>
      <c r="BA819" s="13"/>
      <c r="BB819" s="10"/>
      <c r="BC819" s="10"/>
    </row>
    <row r="820" spans="1:55" ht="15.75" customHeight="1">
      <c r="A820" s="10"/>
      <c r="B820" s="10"/>
      <c r="C820" s="10"/>
      <c r="D820" s="10"/>
      <c r="E820" s="13"/>
      <c r="F820" s="10"/>
      <c r="G820" s="10"/>
      <c r="H820" s="10"/>
      <c r="I820" s="10"/>
      <c r="J820" s="9"/>
      <c r="K820" s="10"/>
      <c r="L820" s="10"/>
      <c r="Z820" s="10"/>
      <c r="AA820" s="10"/>
      <c r="AB820" s="10"/>
      <c r="AC820" s="10"/>
      <c r="AD820" s="10"/>
      <c r="AE820" s="13"/>
      <c r="AF820" s="10"/>
      <c r="AG820" s="10"/>
      <c r="AV820" s="10"/>
      <c r="AW820" s="10"/>
      <c r="AX820" s="10"/>
      <c r="AY820" s="10"/>
      <c r="AZ820" s="10"/>
      <c r="BA820" s="13"/>
      <c r="BB820" s="10"/>
      <c r="BC820" s="10"/>
    </row>
    <row r="821" spans="1:55" ht="15.75" customHeight="1">
      <c r="A821" s="10"/>
      <c r="B821" s="10"/>
      <c r="C821" s="10"/>
      <c r="D821" s="10"/>
      <c r="E821" s="13"/>
      <c r="F821" s="10"/>
      <c r="G821" s="10"/>
      <c r="H821" s="10"/>
      <c r="I821" s="10"/>
      <c r="J821" s="9"/>
      <c r="K821" s="10"/>
      <c r="L821" s="10"/>
      <c r="Z821" s="10"/>
      <c r="AA821" s="10"/>
      <c r="AB821" s="10"/>
      <c r="AC821" s="10"/>
      <c r="AD821" s="10"/>
      <c r="AE821" s="13"/>
      <c r="AF821" s="10"/>
      <c r="AG821" s="10"/>
      <c r="AV821" s="10"/>
      <c r="AW821" s="10"/>
      <c r="AX821" s="10"/>
      <c r="AY821" s="10"/>
      <c r="AZ821" s="10"/>
      <c r="BA821" s="13"/>
      <c r="BB821" s="10"/>
      <c r="BC821" s="10"/>
    </row>
    <row r="822" spans="1:55" ht="15.75" customHeight="1">
      <c r="A822" s="10"/>
      <c r="B822" s="10"/>
      <c r="C822" s="10"/>
      <c r="D822" s="10"/>
      <c r="E822" s="13"/>
      <c r="F822" s="10"/>
      <c r="G822" s="10"/>
      <c r="H822" s="10"/>
      <c r="I822" s="10"/>
      <c r="J822" s="9"/>
      <c r="K822" s="10"/>
      <c r="L822" s="10"/>
      <c r="Z822" s="10"/>
      <c r="AA822" s="10"/>
      <c r="AB822" s="10"/>
      <c r="AC822" s="10"/>
      <c r="AD822" s="10"/>
      <c r="AE822" s="13"/>
      <c r="AF822" s="10"/>
      <c r="AG822" s="10"/>
      <c r="AV822" s="10"/>
      <c r="AW822" s="10"/>
      <c r="AX822" s="10"/>
      <c r="AY822" s="10"/>
      <c r="AZ822" s="10"/>
      <c r="BA822" s="13"/>
      <c r="BB822" s="10"/>
      <c r="BC822" s="10"/>
    </row>
    <row r="823" spans="1:55" ht="15.75" customHeight="1">
      <c r="A823" s="10"/>
      <c r="B823" s="10"/>
      <c r="C823" s="10"/>
      <c r="D823" s="10"/>
      <c r="E823" s="13"/>
      <c r="F823" s="10"/>
      <c r="G823" s="10"/>
      <c r="H823" s="10"/>
      <c r="I823" s="10"/>
      <c r="J823" s="9"/>
      <c r="K823" s="10"/>
      <c r="L823" s="10"/>
      <c r="Z823" s="10"/>
      <c r="AA823" s="10"/>
      <c r="AB823" s="10"/>
      <c r="AC823" s="10"/>
      <c r="AD823" s="10"/>
      <c r="AE823" s="13"/>
      <c r="AF823" s="10"/>
      <c r="AG823" s="10"/>
      <c r="AV823" s="10"/>
      <c r="AW823" s="10"/>
      <c r="AX823" s="10"/>
      <c r="AY823" s="10"/>
      <c r="AZ823" s="10"/>
      <c r="BA823" s="13"/>
      <c r="BB823" s="10"/>
      <c r="BC823" s="10"/>
    </row>
    <row r="824" spans="1:55" ht="15.75" customHeight="1">
      <c r="A824" s="10"/>
      <c r="B824" s="10"/>
      <c r="C824" s="10"/>
      <c r="D824" s="10"/>
      <c r="E824" s="13"/>
      <c r="F824" s="10"/>
      <c r="G824" s="10"/>
      <c r="H824" s="10"/>
      <c r="I824" s="10"/>
      <c r="J824" s="9"/>
      <c r="K824" s="10"/>
      <c r="L824" s="10"/>
      <c r="Z824" s="10"/>
      <c r="AA824" s="10"/>
      <c r="AB824" s="10"/>
      <c r="AC824" s="10"/>
      <c r="AD824" s="10"/>
      <c r="AE824" s="13"/>
      <c r="AF824" s="10"/>
      <c r="AG824" s="10"/>
      <c r="AV824" s="10"/>
      <c r="AW824" s="10"/>
      <c r="AX824" s="10"/>
      <c r="AY824" s="10"/>
      <c r="AZ824" s="10"/>
      <c r="BA824" s="13"/>
      <c r="BB824" s="10"/>
      <c r="BC824" s="10"/>
    </row>
    <row r="825" spans="1:55" ht="15.75" customHeight="1">
      <c r="A825" s="10"/>
      <c r="B825" s="10"/>
      <c r="C825" s="10"/>
      <c r="D825" s="10"/>
      <c r="E825" s="13"/>
      <c r="F825" s="10"/>
      <c r="G825" s="10"/>
      <c r="H825" s="10"/>
      <c r="I825" s="10"/>
      <c r="J825" s="9"/>
      <c r="K825" s="10"/>
      <c r="L825" s="10"/>
      <c r="Z825" s="10"/>
      <c r="AA825" s="10"/>
      <c r="AB825" s="10"/>
      <c r="AC825" s="10"/>
      <c r="AD825" s="10"/>
      <c r="AE825" s="13"/>
      <c r="AF825" s="10"/>
      <c r="AG825" s="10"/>
      <c r="AV825" s="10"/>
      <c r="AW825" s="10"/>
      <c r="AX825" s="10"/>
      <c r="AY825" s="10"/>
      <c r="AZ825" s="10"/>
      <c r="BA825" s="13"/>
      <c r="BB825" s="10"/>
      <c r="BC825" s="10"/>
    </row>
    <row r="826" spans="1:55" ht="15.75" customHeight="1">
      <c r="A826" s="10"/>
      <c r="B826" s="10"/>
      <c r="C826" s="10"/>
      <c r="D826" s="10"/>
      <c r="E826" s="13"/>
      <c r="F826" s="10"/>
      <c r="G826" s="10"/>
      <c r="H826" s="10"/>
      <c r="I826" s="10"/>
      <c r="J826" s="9"/>
      <c r="K826" s="10"/>
      <c r="L826" s="10"/>
      <c r="Z826" s="10"/>
      <c r="AA826" s="10"/>
      <c r="AB826" s="10"/>
      <c r="AC826" s="10"/>
      <c r="AD826" s="10"/>
      <c r="AE826" s="13"/>
      <c r="AF826" s="10"/>
      <c r="AG826" s="10"/>
      <c r="AV826" s="10"/>
      <c r="AW826" s="10"/>
      <c r="AX826" s="10"/>
      <c r="AY826" s="10"/>
      <c r="AZ826" s="10"/>
      <c r="BA826" s="13"/>
      <c r="BB826" s="10"/>
      <c r="BC826" s="10"/>
    </row>
    <row r="827" spans="1:55" ht="15.75" customHeight="1">
      <c r="A827" s="10"/>
      <c r="B827" s="10"/>
      <c r="C827" s="10"/>
      <c r="D827" s="10"/>
      <c r="E827" s="13"/>
      <c r="F827" s="10"/>
      <c r="G827" s="10"/>
      <c r="H827" s="10"/>
      <c r="I827" s="10"/>
      <c r="J827" s="9"/>
      <c r="K827" s="10"/>
      <c r="L827" s="10"/>
      <c r="Z827" s="10"/>
      <c r="AA827" s="10"/>
      <c r="AB827" s="10"/>
      <c r="AC827" s="10"/>
      <c r="AD827" s="10"/>
      <c r="AE827" s="13"/>
      <c r="AF827" s="10"/>
      <c r="AG827" s="10"/>
      <c r="AV827" s="10"/>
      <c r="AW827" s="10"/>
      <c r="AX827" s="10"/>
      <c r="AY827" s="10"/>
      <c r="AZ827" s="10"/>
      <c r="BA827" s="13"/>
      <c r="BB827" s="10"/>
      <c r="BC827" s="10"/>
    </row>
    <row r="828" spans="1:55" ht="15.75" customHeight="1">
      <c r="A828" s="10"/>
      <c r="B828" s="10"/>
      <c r="C828" s="10"/>
      <c r="D828" s="10"/>
      <c r="E828" s="13"/>
      <c r="F828" s="10"/>
      <c r="G828" s="10"/>
      <c r="H828" s="10"/>
      <c r="I828" s="10"/>
      <c r="J828" s="9"/>
      <c r="K828" s="10"/>
      <c r="L828" s="10"/>
      <c r="Z828" s="10"/>
      <c r="AA828" s="10"/>
      <c r="AB828" s="10"/>
      <c r="AC828" s="10"/>
      <c r="AD828" s="10"/>
      <c r="AE828" s="13"/>
      <c r="AF828" s="10"/>
      <c r="AG828" s="10"/>
      <c r="AV828" s="10"/>
      <c r="AW828" s="10"/>
      <c r="AX828" s="10"/>
      <c r="AY828" s="10"/>
      <c r="AZ828" s="10"/>
      <c r="BA828" s="13"/>
      <c r="BB828" s="10"/>
      <c r="BC828" s="10"/>
    </row>
    <row r="829" spans="1:55" ht="15.75" customHeight="1">
      <c r="A829" s="10"/>
      <c r="B829" s="10"/>
      <c r="C829" s="10"/>
      <c r="D829" s="10"/>
      <c r="E829" s="13"/>
      <c r="F829" s="10"/>
      <c r="G829" s="10"/>
      <c r="H829" s="10"/>
      <c r="I829" s="10"/>
      <c r="J829" s="9"/>
      <c r="K829" s="10"/>
      <c r="L829" s="10"/>
      <c r="Z829" s="10"/>
      <c r="AA829" s="10"/>
      <c r="AB829" s="10"/>
      <c r="AC829" s="10"/>
      <c r="AD829" s="10"/>
      <c r="AE829" s="13"/>
      <c r="AF829" s="10"/>
      <c r="AG829" s="10"/>
      <c r="AV829" s="10"/>
      <c r="AW829" s="10"/>
      <c r="AX829" s="10"/>
      <c r="AY829" s="10"/>
      <c r="AZ829" s="10"/>
      <c r="BA829" s="13"/>
      <c r="BB829" s="10"/>
      <c r="BC829" s="10"/>
    </row>
    <row r="830" spans="1:55" ht="15.75" customHeight="1">
      <c r="A830" s="10"/>
      <c r="B830" s="10"/>
      <c r="C830" s="10"/>
      <c r="D830" s="10"/>
      <c r="E830" s="13"/>
      <c r="F830" s="10"/>
      <c r="G830" s="10"/>
      <c r="H830" s="10"/>
      <c r="I830" s="10"/>
      <c r="J830" s="9"/>
      <c r="K830" s="10"/>
      <c r="L830" s="10"/>
      <c r="Z830" s="10"/>
      <c r="AA830" s="10"/>
      <c r="AB830" s="10"/>
      <c r="AC830" s="10"/>
      <c r="AD830" s="10"/>
      <c r="AE830" s="13"/>
      <c r="AF830" s="10"/>
      <c r="AG830" s="10"/>
      <c r="AV830" s="10"/>
      <c r="AW830" s="10"/>
      <c r="AX830" s="10"/>
      <c r="AY830" s="10"/>
      <c r="AZ830" s="10"/>
      <c r="BA830" s="13"/>
      <c r="BB830" s="10"/>
      <c r="BC830" s="10"/>
    </row>
    <row r="831" spans="1:55" ht="15.75" customHeight="1">
      <c r="A831" s="10"/>
      <c r="B831" s="10"/>
      <c r="C831" s="10"/>
      <c r="D831" s="10"/>
      <c r="E831" s="13"/>
      <c r="F831" s="10"/>
      <c r="G831" s="10"/>
      <c r="H831" s="10"/>
      <c r="I831" s="10"/>
      <c r="J831" s="9"/>
      <c r="K831" s="10"/>
      <c r="L831" s="10"/>
      <c r="Z831" s="10"/>
      <c r="AA831" s="10"/>
      <c r="AB831" s="10"/>
      <c r="AC831" s="10"/>
      <c r="AD831" s="10"/>
      <c r="AE831" s="13"/>
      <c r="AF831" s="10"/>
      <c r="AG831" s="10"/>
      <c r="AV831" s="10"/>
      <c r="AW831" s="10"/>
      <c r="AX831" s="10"/>
      <c r="AY831" s="10"/>
      <c r="AZ831" s="10"/>
      <c r="BA831" s="13"/>
      <c r="BB831" s="10"/>
      <c r="BC831" s="10"/>
    </row>
    <row r="832" spans="1:55" ht="15.75" customHeight="1">
      <c r="A832" s="10"/>
      <c r="B832" s="10"/>
      <c r="C832" s="10"/>
      <c r="D832" s="10"/>
      <c r="E832" s="13"/>
      <c r="F832" s="10"/>
      <c r="G832" s="10"/>
      <c r="H832" s="10"/>
      <c r="I832" s="10"/>
      <c r="J832" s="9"/>
      <c r="K832" s="10"/>
      <c r="L832" s="10"/>
      <c r="Z832" s="10"/>
      <c r="AA832" s="10"/>
      <c r="AB832" s="10"/>
      <c r="AC832" s="10"/>
      <c r="AD832" s="10"/>
      <c r="AE832" s="13"/>
      <c r="AF832" s="10"/>
      <c r="AG832" s="10"/>
      <c r="AV832" s="10"/>
      <c r="AW832" s="10"/>
      <c r="AX832" s="10"/>
      <c r="AY832" s="10"/>
      <c r="AZ832" s="10"/>
      <c r="BA832" s="13"/>
      <c r="BB832" s="10"/>
      <c r="BC832" s="10"/>
    </row>
    <row r="833" spans="1:55" ht="15.75" customHeight="1">
      <c r="A833" s="10"/>
      <c r="B833" s="10"/>
      <c r="C833" s="10"/>
      <c r="D833" s="10"/>
      <c r="E833" s="13"/>
      <c r="F833" s="10"/>
      <c r="G833" s="10"/>
      <c r="H833" s="10"/>
      <c r="I833" s="10"/>
      <c r="J833" s="9"/>
      <c r="K833" s="10"/>
      <c r="L833" s="10"/>
      <c r="Z833" s="10"/>
      <c r="AA833" s="10"/>
      <c r="AB833" s="10"/>
      <c r="AC833" s="10"/>
      <c r="AD833" s="10"/>
      <c r="AE833" s="13"/>
      <c r="AF833" s="10"/>
      <c r="AG833" s="10"/>
      <c r="AV833" s="10"/>
      <c r="AW833" s="10"/>
      <c r="AX833" s="10"/>
      <c r="AY833" s="10"/>
      <c r="AZ833" s="10"/>
      <c r="BA833" s="13"/>
      <c r="BB833" s="10"/>
      <c r="BC833" s="10"/>
    </row>
    <row r="834" spans="1:55" ht="15.75" customHeight="1">
      <c r="A834" s="10"/>
      <c r="B834" s="10"/>
      <c r="C834" s="10"/>
      <c r="D834" s="10"/>
      <c r="E834" s="13"/>
      <c r="F834" s="10"/>
      <c r="G834" s="10"/>
      <c r="H834" s="10"/>
      <c r="I834" s="10"/>
      <c r="J834" s="9"/>
      <c r="K834" s="10"/>
      <c r="L834" s="10"/>
      <c r="Z834" s="10"/>
      <c r="AA834" s="10"/>
      <c r="AB834" s="10"/>
      <c r="AC834" s="10"/>
      <c r="AD834" s="10"/>
      <c r="AE834" s="13"/>
      <c r="AF834" s="10"/>
      <c r="AG834" s="10"/>
      <c r="AV834" s="10"/>
      <c r="AW834" s="10"/>
      <c r="AX834" s="10"/>
      <c r="AY834" s="10"/>
      <c r="AZ834" s="10"/>
      <c r="BA834" s="13"/>
      <c r="BB834" s="10"/>
      <c r="BC834" s="10"/>
    </row>
    <row r="835" spans="1:55" ht="15.75" customHeight="1">
      <c r="A835" s="10"/>
      <c r="B835" s="10"/>
      <c r="C835" s="10"/>
      <c r="D835" s="10"/>
      <c r="E835" s="13"/>
      <c r="F835" s="10"/>
      <c r="G835" s="10"/>
      <c r="H835" s="10"/>
      <c r="I835" s="10"/>
      <c r="J835" s="9"/>
      <c r="K835" s="10"/>
      <c r="L835" s="10"/>
      <c r="Z835" s="10"/>
      <c r="AA835" s="10"/>
      <c r="AB835" s="10"/>
      <c r="AC835" s="10"/>
      <c r="AD835" s="10"/>
      <c r="AE835" s="13"/>
      <c r="AF835" s="10"/>
      <c r="AG835" s="10"/>
      <c r="AV835" s="10"/>
      <c r="AW835" s="10"/>
      <c r="AX835" s="10"/>
      <c r="AY835" s="10"/>
      <c r="AZ835" s="10"/>
      <c r="BA835" s="13"/>
      <c r="BB835" s="10"/>
      <c r="BC835" s="10"/>
    </row>
    <row r="836" spans="1:55" ht="15.75" customHeight="1">
      <c r="A836" s="10"/>
      <c r="B836" s="10"/>
      <c r="C836" s="10"/>
      <c r="D836" s="10"/>
      <c r="E836" s="13"/>
      <c r="F836" s="10"/>
      <c r="G836" s="10"/>
      <c r="H836" s="10"/>
      <c r="I836" s="10"/>
      <c r="J836" s="9"/>
      <c r="K836" s="10"/>
      <c r="L836" s="10"/>
      <c r="Z836" s="10"/>
      <c r="AA836" s="10"/>
      <c r="AB836" s="10"/>
      <c r="AC836" s="10"/>
      <c r="AD836" s="10"/>
      <c r="AE836" s="13"/>
      <c r="AF836" s="10"/>
      <c r="AG836" s="10"/>
      <c r="AV836" s="10"/>
      <c r="AW836" s="10"/>
      <c r="AX836" s="10"/>
      <c r="AY836" s="10"/>
      <c r="AZ836" s="10"/>
      <c r="BA836" s="13"/>
      <c r="BB836" s="10"/>
      <c r="BC836" s="10"/>
    </row>
    <row r="837" spans="1:55" ht="15.75" customHeight="1">
      <c r="A837" s="10"/>
      <c r="B837" s="10"/>
      <c r="C837" s="10"/>
      <c r="D837" s="10"/>
      <c r="E837" s="13"/>
      <c r="F837" s="10"/>
      <c r="G837" s="10"/>
      <c r="H837" s="10"/>
      <c r="I837" s="10"/>
      <c r="J837" s="9"/>
      <c r="K837" s="10"/>
      <c r="L837" s="10"/>
      <c r="Z837" s="10"/>
      <c r="AA837" s="10"/>
      <c r="AB837" s="10"/>
      <c r="AC837" s="10"/>
      <c r="AD837" s="10"/>
      <c r="AE837" s="13"/>
      <c r="AF837" s="10"/>
      <c r="AG837" s="10"/>
      <c r="AV837" s="10"/>
      <c r="AW837" s="10"/>
      <c r="AX837" s="10"/>
      <c r="AY837" s="10"/>
      <c r="AZ837" s="10"/>
      <c r="BA837" s="13"/>
      <c r="BB837" s="10"/>
      <c r="BC837" s="10"/>
    </row>
    <row r="838" spans="1:55" ht="15.75" customHeight="1">
      <c r="A838" s="10"/>
      <c r="B838" s="10"/>
      <c r="C838" s="10"/>
      <c r="D838" s="10"/>
      <c r="E838" s="13"/>
      <c r="F838" s="10"/>
      <c r="G838" s="10"/>
      <c r="H838" s="10"/>
      <c r="I838" s="10"/>
      <c r="J838" s="9"/>
      <c r="K838" s="10"/>
      <c r="L838" s="10"/>
      <c r="Z838" s="10"/>
      <c r="AA838" s="10"/>
      <c r="AB838" s="10"/>
      <c r="AC838" s="10"/>
      <c r="AD838" s="10"/>
      <c r="AE838" s="13"/>
      <c r="AF838" s="10"/>
      <c r="AG838" s="10"/>
      <c r="AV838" s="10"/>
      <c r="AW838" s="10"/>
      <c r="AX838" s="10"/>
      <c r="AY838" s="10"/>
      <c r="AZ838" s="10"/>
      <c r="BA838" s="13"/>
      <c r="BB838" s="10"/>
      <c r="BC838" s="10"/>
    </row>
    <row r="839" spans="1:55" ht="15.75" customHeight="1">
      <c r="A839" s="10"/>
      <c r="B839" s="10"/>
      <c r="C839" s="10"/>
      <c r="D839" s="10"/>
      <c r="E839" s="13"/>
      <c r="F839" s="10"/>
      <c r="G839" s="10"/>
      <c r="H839" s="10"/>
      <c r="I839" s="10"/>
      <c r="J839" s="9"/>
      <c r="K839" s="10"/>
      <c r="L839" s="10"/>
      <c r="Z839" s="10"/>
      <c r="AA839" s="10"/>
      <c r="AB839" s="10"/>
      <c r="AC839" s="10"/>
      <c r="AD839" s="10"/>
      <c r="AE839" s="13"/>
      <c r="AF839" s="10"/>
      <c r="AG839" s="10"/>
      <c r="AV839" s="10"/>
      <c r="AW839" s="10"/>
      <c r="AX839" s="10"/>
      <c r="AY839" s="10"/>
      <c r="AZ839" s="10"/>
      <c r="BA839" s="13"/>
      <c r="BB839" s="10"/>
      <c r="BC839" s="10"/>
    </row>
    <row r="840" spans="1:55" ht="15.75" customHeight="1">
      <c r="A840" s="10"/>
      <c r="B840" s="10"/>
      <c r="C840" s="10"/>
      <c r="D840" s="10"/>
      <c r="E840" s="13"/>
      <c r="F840" s="10"/>
      <c r="G840" s="10"/>
      <c r="H840" s="10"/>
      <c r="I840" s="10"/>
      <c r="J840" s="9"/>
      <c r="K840" s="10"/>
      <c r="L840" s="10"/>
      <c r="Z840" s="10"/>
      <c r="AA840" s="10"/>
      <c r="AB840" s="10"/>
      <c r="AC840" s="10"/>
      <c r="AD840" s="10"/>
      <c r="AE840" s="13"/>
      <c r="AF840" s="10"/>
      <c r="AG840" s="10"/>
      <c r="AV840" s="10"/>
      <c r="AW840" s="10"/>
      <c r="AX840" s="10"/>
      <c r="AY840" s="10"/>
      <c r="AZ840" s="10"/>
      <c r="BA840" s="13"/>
      <c r="BB840" s="10"/>
      <c r="BC840" s="10"/>
    </row>
    <row r="841" spans="1:55" ht="15.75" customHeight="1">
      <c r="A841" s="10"/>
      <c r="B841" s="10"/>
      <c r="C841" s="10"/>
      <c r="D841" s="10"/>
      <c r="E841" s="13"/>
      <c r="F841" s="10"/>
      <c r="G841" s="10"/>
      <c r="H841" s="10"/>
      <c r="I841" s="10"/>
      <c r="J841" s="9"/>
      <c r="K841" s="10"/>
      <c r="L841" s="10"/>
      <c r="Z841" s="10"/>
      <c r="AA841" s="10"/>
      <c r="AB841" s="10"/>
      <c r="AC841" s="10"/>
      <c r="AD841" s="10"/>
      <c r="AE841" s="13"/>
      <c r="AF841" s="10"/>
      <c r="AG841" s="10"/>
      <c r="AV841" s="10"/>
      <c r="AW841" s="10"/>
      <c r="AX841" s="10"/>
      <c r="AY841" s="10"/>
      <c r="AZ841" s="10"/>
      <c r="BA841" s="13"/>
      <c r="BB841" s="10"/>
      <c r="BC841" s="10"/>
    </row>
    <row r="842" spans="1:55" ht="15.75" customHeight="1">
      <c r="A842" s="10"/>
      <c r="B842" s="10"/>
      <c r="C842" s="10"/>
      <c r="D842" s="10"/>
      <c r="E842" s="13"/>
      <c r="F842" s="10"/>
      <c r="G842" s="10"/>
      <c r="H842" s="10"/>
      <c r="I842" s="10"/>
      <c r="J842" s="9"/>
      <c r="K842" s="10"/>
      <c r="L842" s="10"/>
      <c r="Z842" s="10"/>
      <c r="AA842" s="10"/>
      <c r="AB842" s="10"/>
      <c r="AC842" s="10"/>
      <c r="AD842" s="10"/>
      <c r="AE842" s="13"/>
      <c r="AF842" s="10"/>
      <c r="AG842" s="10"/>
      <c r="AV842" s="10"/>
      <c r="AW842" s="10"/>
      <c r="AX842" s="10"/>
      <c r="AY842" s="10"/>
      <c r="AZ842" s="10"/>
      <c r="BA842" s="13"/>
      <c r="BB842" s="10"/>
      <c r="BC842" s="10"/>
    </row>
    <row r="843" spans="1:55" ht="15.75" customHeight="1">
      <c r="A843" s="10"/>
      <c r="B843" s="10"/>
      <c r="C843" s="10"/>
      <c r="D843" s="10"/>
      <c r="E843" s="13"/>
      <c r="F843" s="10"/>
      <c r="G843" s="10"/>
      <c r="H843" s="10"/>
      <c r="I843" s="10"/>
      <c r="J843" s="9"/>
      <c r="K843" s="10"/>
      <c r="L843" s="10"/>
      <c r="Z843" s="10"/>
      <c r="AA843" s="10"/>
      <c r="AB843" s="10"/>
      <c r="AC843" s="10"/>
      <c r="AD843" s="10"/>
      <c r="AE843" s="13"/>
      <c r="AF843" s="10"/>
      <c r="AG843" s="10"/>
      <c r="AV843" s="10"/>
      <c r="AW843" s="10"/>
      <c r="AX843" s="10"/>
      <c r="AY843" s="10"/>
      <c r="AZ843" s="10"/>
      <c r="BA843" s="13"/>
      <c r="BB843" s="10"/>
      <c r="BC843" s="10"/>
    </row>
    <row r="844" spans="1:55" ht="15.75" customHeight="1">
      <c r="A844" s="10"/>
      <c r="B844" s="10"/>
      <c r="C844" s="10"/>
      <c r="D844" s="10"/>
      <c r="E844" s="13"/>
      <c r="F844" s="10"/>
      <c r="G844" s="10"/>
      <c r="H844" s="10"/>
      <c r="I844" s="10"/>
      <c r="J844" s="9"/>
      <c r="K844" s="10"/>
      <c r="L844" s="10"/>
      <c r="Z844" s="10"/>
      <c r="AA844" s="10"/>
      <c r="AB844" s="10"/>
      <c r="AC844" s="10"/>
      <c r="AD844" s="10"/>
      <c r="AE844" s="13"/>
      <c r="AF844" s="10"/>
      <c r="AG844" s="10"/>
      <c r="AV844" s="10"/>
      <c r="AW844" s="10"/>
      <c r="AX844" s="10"/>
      <c r="AY844" s="10"/>
      <c r="AZ844" s="10"/>
      <c r="BA844" s="13"/>
      <c r="BB844" s="10"/>
      <c r="BC844" s="10"/>
    </row>
    <row r="845" spans="1:55" ht="15.75" customHeight="1">
      <c r="A845" s="10"/>
      <c r="B845" s="10"/>
      <c r="C845" s="10"/>
      <c r="D845" s="10"/>
      <c r="E845" s="13"/>
      <c r="F845" s="10"/>
      <c r="G845" s="10"/>
      <c r="H845" s="10"/>
      <c r="I845" s="10"/>
      <c r="J845" s="9"/>
      <c r="K845" s="10"/>
      <c r="L845" s="10"/>
      <c r="Z845" s="10"/>
      <c r="AA845" s="10"/>
      <c r="AB845" s="10"/>
      <c r="AC845" s="10"/>
      <c r="AD845" s="10"/>
      <c r="AE845" s="13"/>
      <c r="AF845" s="10"/>
      <c r="AG845" s="10"/>
      <c r="AV845" s="10"/>
      <c r="AW845" s="10"/>
      <c r="AX845" s="10"/>
      <c r="AY845" s="10"/>
      <c r="AZ845" s="10"/>
      <c r="BA845" s="13"/>
      <c r="BB845" s="10"/>
      <c r="BC845" s="10"/>
    </row>
    <row r="846" spans="1:55" ht="15.75" customHeight="1">
      <c r="A846" s="10"/>
      <c r="B846" s="10"/>
      <c r="C846" s="10"/>
      <c r="D846" s="10"/>
      <c r="E846" s="13"/>
      <c r="F846" s="10"/>
      <c r="G846" s="10"/>
      <c r="H846" s="10"/>
      <c r="I846" s="10"/>
      <c r="J846" s="9"/>
      <c r="K846" s="10"/>
      <c r="L846" s="10"/>
      <c r="Z846" s="10"/>
      <c r="AA846" s="10"/>
      <c r="AB846" s="10"/>
      <c r="AC846" s="10"/>
      <c r="AD846" s="10"/>
      <c r="AE846" s="13"/>
      <c r="AF846" s="10"/>
      <c r="AG846" s="10"/>
      <c r="AV846" s="10"/>
      <c r="AW846" s="10"/>
      <c r="AX846" s="10"/>
      <c r="AY846" s="10"/>
      <c r="AZ846" s="10"/>
      <c r="BA846" s="13"/>
      <c r="BB846" s="10"/>
      <c r="BC846" s="10"/>
    </row>
    <row r="847" spans="1:55" ht="15.75" customHeight="1">
      <c r="A847" s="10"/>
      <c r="B847" s="10"/>
      <c r="C847" s="10"/>
      <c r="D847" s="10"/>
      <c r="E847" s="13"/>
      <c r="F847" s="10"/>
      <c r="G847" s="10"/>
      <c r="H847" s="10"/>
      <c r="I847" s="10"/>
      <c r="J847" s="9"/>
      <c r="K847" s="10"/>
      <c r="L847" s="10"/>
      <c r="Z847" s="10"/>
      <c r="AA847" s="10"/>
      <c r="AB847" s="10"/>
      <c r="AC847" s="10"/>
      <c r="AD847" s="10"/>
      <c r="AE847" s="13"/>
      <c r="AF847" s="10"/>
      <c r="AG847" s="10"/>
      <c r="AV847" s="10"/>
      <c r="AW847" s="10"/>
      <c r="AX847" s="10"/>
      <c r="AY847" s="10"/>
      <c r="AZ847" s="10"/>
      <c r="BA847" s="13"/>
      <c r="BB847" s="10"/>
      <c r="BC847" s="10"/>
    </row>
    <row r="848" spans="1:55" ht="15.75" customHeight="1">
      <c r="A848" s="10"/>
      <c r="B848" s="10"/>
      <c r="C848" s="10"/>
      <c r="D848" s="10"/>
      <c r="E848" s="13"/>
      <c r="F848" s="10"/>
      <c r="G848" s="10"/>
      <c r="H848" s="10"/>
      <c r="I848" s="10"/>
      <c r="J848" s="9"/>
      <c r="K848" s="10"/>
      <c r="L848" s="10"/>
      <c r="Z848" s="10"/>
      <c r="AA848" s="10"/>
      <c r="AB848" s="10"/>
      <c r="AC848" s="10"/>
      <c r="AD848" s="10"/>
      <c r="AE848" s="13"/>
      <c r="AF848" s="10"/>
      <c r="AG848" s="10"/>
      <c r="AV848" s="10"/>
      <c r="AW848" s="10"/>
      <c r="AX848" s="10"/>
      <c r="AY848" s="10"/>
      <c r="AZ848" s="10"/>
      <c r="BA848" s="13"/>
      <c r="BB848" s="10"/>
      <c r="BC848" s="10"/>
    </row>
    <row r="849" spans="1:55" ht="15.75" customHeight="1">
      <c r="A849" s="10"/>
      <c r="B849" s="10"/>
      <c r="C849" s="10"/>
      <c r="D849" s="10"/>
      <c r="E849" s="13"/>
      <c r="F849" s="10"/>
      <c r="G849" s="10"/>
      <c r="H849" s="10"/>
      <c r="I849" s="10"/>
      <c r="J849" s="9"/>
      <c r="K849" s="10"/>
      <c r="L849" s="10"/>
      <c r="Z849" s="10"/>
      <c r="AA849" s="10"/>
      <c r="AB849" s="10"/>
      <c r="AC849" s="10"/>
      <c r="AD849" s="10"/>
      <c r="AE849" s="13"/>
      <c r="AF849" s="10"/>
      <c r="AG849" s="10"/>
      <c r="AV849" s="10"/>
      <c r="AW849" s="10"/>
      <c r="AX849" s="10"/>
      <c r="AY849" s="10"/>
      <c r="AZ849" s="10"/>
      <c r="BA849" s="13"/>
      <c r="BB849" s="10"/>
      <c r="BC849" s="10"/>
    </row>
    <row r="850" spans="1:55" ht="15.75" customHeight="1">
      <c r="A850" s="10"/>
      <c r="B850" s="10"/>
      <c r="C850" s="10"/>
      <c r="D850" s="10"/>
      <c r="E850" s="13"/>
      <c r="F850" s="10"/>
      <c r="G850" s="10"/>
      <c r="H850" s="10"/>
      <c r="I850" s="10"/>
      <c r="J850" s="9"/>
      <c r="K850" s="10"/>
      <c r="L850" s="10"/>
      <c r="Z850" s="10"/>
      <c r="AA850" s="10"/>
      <c r="AB850" s="10"/>
      <c r="AC850" s="10"/>
      <c r="AD850" s="10"/>
      <c r="AE850" s="13"/>
      <c r="AF850" s="10"/>
      <c r="AG850" s="10"/>
      <c r="AV850" s="10"/>
      <c r="AW850" s="10"/>
      <c r="AX850" s="10"/>
      <c r="AY850" s="10"/>
      <c r="AZ850" s="10"/>
      <c r="BA850" s="13"/>
      <c r="BB850" s="10"/>
      <c r="BC850" s="10"/>
    </row>
    <row r="851" spans="1:55" ht="15.75" customHeight="1">
      <c r="A851" s="10"/>
      <c r="B851" s="10"/>
      <c r="C851" s="10"/>
      <c r="D851" s="10"/>
      <c r="E851" s="13"/>
      <c r="F851" s="10"/>
      <c r="G851" s="10"/>
      <c r="H851" s="10"/>
      <c r="I851" s="10"/>
      <c r="J851" s="9"/>
      <c r="K851" s="10"/>
      <c r="L851" s="10"/>
      <c r="Z851" s="10"/>
      <c r="AA851" s="10"/>
      <c r="AB851" s="10"/>
      <c r="AC851" s="10"/>
      <c r="AD851" s="10"/>
      <c r="AE851" s="13"/>
      <c r="AF851" s="10"/>
      <c r="AG851" s="10"/>
      <c r="AV851" s="10"/>
      <c r="AW851" s="10"/>
      <c r="AX851" s="10"/>
      <c r="AY851" s="10"/>
      <c r="AZ851" s="10"/>
      <c r="BA851" s="13"/>
      <c r="BB851" s="10"/>
      <c r="BC851" s="10"/>
    </row>
    <row r="852" spans="1:55" ht="15.75" customHeight="1">
      <c r="A852" s="10"/>
      <c r="B852" s="10"/>
      <c r="C852" s="10"/>
      <c r="D852" s="10"/>
      <c r="E852" s="13"/>
      <c r="F852" s="10"/>
      <c r="G852" s="10"/>
      <c r="H852" s="10"/>
      <c r="I852" s="10"/>
      <c r="J852" s="9"/>
      <c r="K852" s="10"/>
      <c r="L852" s="10"/>
      <c r="Z852" s="10"/>
      <c r="AA852" s="10"/>
      <c r="AB852" s="10"/>
      <c r="AC852" s="10"/>
      <c r="AD852" s="10"/>
      <c r="AE852" s="13"/>
      <c r="AF852" s="10"/>
      <c r="AG852" s="10"/>
      <c r="AV852" s="10"/>
      <c r="AW852" s="10"/>
      <c r="AX852" s="10"/>
      <c r="AY852" s="10"/>
      <c r="AZ852" s="10"/>
      <c r="BA852" s="13"/>
      <c r="BB852" s="10"/>
      <c r="BC852" s="10"/>
    </row>
    <row r="853" spans="1:55" ht="15.75" customHeight="1">
      <c r="A853" s="10"/>
      <c r="B853" s="10"/>
      <c r="C853" s="10"/>
      <c r="D853" s="10"/>
      <c r="E853" s="13"/>
      <c r="F853" s="10"/>
      <c r="G853" s="10"/>
      <c r="H853" s="10"/>
      <c r="I853" s="10"/>
      <c r="J853" s="9"/>
      <c r="K853" s="10"/>
      <c r="L853" s="10"/>
      <c r="Z853" s="10"/>
      <c r="AA853" s="10"/>
      <c r="AB853" s="10"/>
      <c r="AC853" s="10"/>
      <c r="AD853" s="10"/>
      <c r="AE853" s="13"/>
      <c r="AF853" s="10"/>
      <c r="AG853" s="10"/>
      <c r="AV853" s="10"/>
      <c r="AW853" s="10"/>
      <c r="AX853" s="10"/>
      <c r="AY853" s="10"/>
      <c r="AZ853" s="10"/>
      <c r="BA853" s="13"/>
      <c r="BB853" s="10"/>
      <c r="BC853" s="10"/>
    </row>
    <row r="854" spans="1:55" ht="15.75" customHeight="1">
      <c r="A854" s="10"/>
      <c r="B854" s="10"/>
      <c r="C854" s="10"/>
      <c r="D854" s="10"/>
      <c r="E854" s="13"/>
      <c r="F854" s="10"/>
      <c r="G854" s="10"/>
      <c r="H854" s="10"/>
      <c r="I854" s="10"/>
      <c r="J854" s="9"/>
      <c r="K854" s="10"/>
      <c r="L854" s="10"/>
      <c r="Z854" s="10"/>
      <c r="AA854" s="10"/>
      <c r="AB854" s="10"/>
      <c r="AC854" s="10"/>
      <c r="AD854" s="10"/>
      <c r="AE854" s="13"/>
      <c r="AF854" s="10"/>
      <c r="AG854" s="10"/>
      <c r="AV854" s="10"/>
      <c r="AW854" s="10"/>
      <c r="AX854" s="10"/>
      <c r="AY854" s="10"/>
      <c r="AZ854" s="10"/>
      <c r="BA854" s="13"/>
      <c r="BB854" s="10"/>
      <c r="BC854" s="10"/>
    </row>
    <row r="855" spans="1:55" ht="15.75" customHeight="1">
      <c r="A855" s="10"/>
      <c r="B855" s="10"/>
      <c r="C855" s="10"/>
      <c r="D855" s="10"/>
      <c r="E855" s="13"/>
      <c r="F855" s="10"/>
      <c r="G855" s="10"/>
      <c r="H855" s="10"/>
      <c r="I855" s="10"/>
      <c r="J855" s="9"/>
      <c r="K855" s="10"/>
      <c r="L855" s="10"/>
      <c r="Z855" s="10"/>
      <c r="AA855" s="10"/>
      <c r="AB855" s="10"/>
      <c r="AC855" s="10"/>
      <c r="AD855" s="10"/>
      <c r="AE855" s="13"/>
      <c r="AF855" s="10"/>
      <c r="AG855" s="10"/>
      <c r="AV855" s="10"/>
      <c r="AW855" s="10"/>
      <c r="AX855" s="10"/>
      <c r="AY855" s="10"/>
      <c r="AZ855" s="10"/>
      <c r="BA855" s="13"/>
      <c r="BB855" s="10"/>
      <c r="BC855" s="10"/>
    </row>
    <row r="856" spans="1:55" ht="15.75" customHeight="1">
      <c r="A856" s="10"/>
      <c r="B856" s="10"/>
      <c r="C856" s="10"/>
      <c r="D856" s="10"/>
      <c r="E856" s="13"/>
      <c r="F856" s="10"/>
      <c r="G856" s="10"/>
      <c r="H856" s="10"/>
      <c r="I856" s="10"/>
      <c r="J856" s="9"/>
      <c r="K856" s="10"/>
      <c r="L856" s="10"/>
      <c r="Z856" s="10"/>
      <c r="AA856" s="10"/>
      <c r="AB856" s="10"/>
      <c r="AC856" s="10"/>
      <c r="AD856" s="10"/>
      <c r="AE856" s="13"/>
      <c r="AF856" s="10"/>
      <c r="AG856" s="10"/>
      <c r="AV856" s="10"/>
      <c r="AW856" s="10"/>
      <c r="AX856" s="10"/>
      <c r="AY856" s="10"/>
      <c r="AZ856" s="10"/>
      <c r="BA856" s="13"/>
      <c r="BB856" s="10"/>
      <c r="BC856" s="10"/>
    </row>
    <row r="857" spans="1:55" ht="15.75" customHeight="1">
      <c r="A857" s="10"/>
      <c r="B857" s="10"/>
      <c r="C857" s="10"/>
      <c r="D857" s="10"/>
      <c r="E857" s="13"/>
      <c r="F857" s="10"/>
      <c r="G857" s="10"/>
      <c r="H857" s="10"/>
      <c r="I857" s="10"/>
      <c r="J857" s="9"/>
      <c r="K857" s="10"/>
      <c r="L857" s="10"/>
      <c r="Z857" s="10"/>
      <c r="AA857" s="10"/>
      <c r="AB857" s="10"/>
      <c r="AC857" s="10"/>
      <c r="AD857" s="10"/>
      <c r="AE857" s="13"/>
      <c r="AF857" s="10"/>
      <c r="AG857" s="10"/>
      <c r="AV857" s="10"/>
      <c r="AW857" s="10"/>
      <c r="AX857" s="10"/>
      <c r="AY857" s="10"/>
      <c r="AZ857" s="10"/>
      <c r="BA857" s="13"/>
      <c r="BB857" s="10"/>
      <c r="BC857" s="10"/>
    </row>
    <row r="858" spans="1:55" ht="15.75" customHeight="1">
      <c r="A858" s="10"/>
      <c r="B858" s="10"/>
      <c r="C858" s="10"/>
      <c r="D858" s="10"/>
      <c r="E858" s="13"/>
      <c r="F858" s="10"/>
      <c r="G858" s="10"/>
      <c r="H858" s="10"/>
      <c r="I858" s="10"/>
      <c r="J858" s="9"/>
      <c r="K858" s="10"/>
      <c r="L858" s="10"/>
      <c r="Z858" s="10"/>
      <c r="AA858" s="10"/>
      <c r="AB858" s="10"/>
      <c r="AC858" s="10"/>
      <c r="AD858" s="10"/>
      <c r="AE858" s="13"/>
      <c r="AF858" s="10"/>
      <c r="AG858" s="10"/>
      <c r="AV858" s="10"/>
      <c r="AW858" s="10"/>
      <c r="AX858" s="10"/>
      <c r="AY858" s="10"/>
      <c r="AZ858" s="10"/>
      <c r="BA858" s="13"/>
      <c r="BB858" s="10"/>
      <c r="BC858" s="10"/>
    </row>
    <row r="859" spans="1:55" ht="15.75" customHeight="1">
      <c r="A859" s="10"/>
      <c r="B859" s="10"/>
      <c r="C859" s="10"/>
      <c r="D859" s="10"/>
      <c r="E859" s="13"/>
      <c r="F859" s="10"/>
      <c r="G859" s="10"/>
      <c r="H859" s="10"/>
      <c r="I859" s="10"/>
      <c r="J859" s="9"/>
      <c r="K859" s="10"/>
      <c r="L859" s="10"/>
      <c r="Z859" s="10"/>
      <c r="AA859" s="10"/>
      <c r="AB859" s="10"/>
      <c r="AC859" s="10"/>
      <c r="AD859" s="10"/>
      <c r="AE859" s="13"/>
      <c r="AF859" s="10"/>
      <c r="AG859" s="10"/>
      <c r="AV859" s="10"/>
      <c r="AW859" s="10"/>
      <c r="AX859" s="10"/>
      <c r="AY859" s="10"/>
      <c r="AZ859" s="10"/>
      <c r="BA859" s="13"/>
      <c r="BB859" s="10"/>
      <c r="BC859" s="10"/>
    </row>
    <row r="860" spans="1:55" ht="15.75" customHeight="1">
      <c r="A860" s="10"/>
      <c r="B860" s="10"/>
      <c r="C860" s="10"/>
      <c r="D860" s="10"/>
      <c r="E860" s="13"/>
      <c r="F860" s="10"/>
      <c r="G860" s="10"/>
      <c r="H860" s="10"/>
      <c r="I860" s="10"/>
      <c r="J860" s="9"/>
      <c r="K860" s="10"/>
      <c r="L860" s="10"/>
      <c r="Z860" s="10"/>
      <c r="AA860" s="10"/>
      <c r="AB860" s="10"/>
      <c r="AC860" s="10"/>
      <c r="AD860" s="10"/>
      <c r="AE860" s="13"/>
      <c r="AF860" s="10"/>
      <c r="AG860" s="10"/>
      <c r="AV860" s="10"/>
      <c r="AW860" s="10"/>
      <c r="AX860" s="10"/>
      <c r="AY860" s="10"/>
      <c r="AZ860" s="10"/>
      <c r="BA860" s="13"/>
      <c r="BB860" s="10"/>
      <c r="BC860" s="10"/>
    </row>
    <row r="861" spans="1:55" ht="15.75" customHeight="1">
      <c r="A861" s="10"/>
      <c r="B861" s="10"/>
      <c r="C861" s="10"/>
      <c r="D861" s="10"/>
      <c r="E861" s="13"/>
      <c r="F861" s="10"/>
      <c r="G861" s="10"/>
      <c r="H861" s="10"/>
      <c r="I861" s="10"/>
      <c r="J861" s="9"/>
      <c r="K861" s="10"/>
      <c r="L861" s="10"/>
      <c r="Z861" s="10"/>
      <c r="AA861" s="10"/>
      <c r="AB861" s="10"/>
      <c r="AC861" s="10"/>
      <c r="AD861" s="10"/>
      <c r="AE861" s="13"/>
      <c r="AF861" s="10"/>
      <c r="AG861" s="10"/>
      <c r="AV861" s="10"/>
      <c r="AW861" s="10"/>
      <c r="AX861" s="10"/>
      <c r="AY861" s="10"/>
      <c r="AZ861" s="10"/>
      <c r="BA861" s="13"/>
      <c r="BB861" s="10"/>
      <c r="BC861" s="10"/>
    </row>
    <row r="862" spans="1:55" ht="15.75" customHeight="1">
      <c r="A862" s="10"/>
      <c r="B862" s="10"/>
      <c r="C862" s="10"/>
      <c r="D862" s="10"/>
      <c r="E862" s="13"/>
      <c r="F862" s="10"/>
      <c r="G862" s="10"/>
      <c r="H862" s="10"/>
      <c r="I862" s="10"/>
      <c r="J862" s="9"/>
      <c r="K862" s="10"/>
      <c r="L862" s="10"/>
      <c r="Z862" s="10"/>
      <c r="AA862" s="10"/>
      <c r="AB862" s="10"/>
      <c r="AC862" s="10"/>
      <c r="AD862" s="10"/>
      <c r="AE862" s="13"/>
      <c r="AF862" s="10"/>
      <c r="AG862" s="10"/>
      <c r="AV862" s="10"/>
      <c r="AW862" s="10"/>
      <c r="AX862" s="10"/>
      <c r="AY862" s="10"/>
      <c r="AZ862" s="10"/>
      <c r="BA862" s="13"/>
      <c r="BB862" s="10"/>
      <c r="BC862" s="10"/>
    </row>
    <row r="863" spans="1:55" ht="15.75" customHeight="1">
      <c r="A863" s="10"/>
      <c r="B863" s="10"/>
      <c r="C863" s="10"/>
      <c r="D863" s="10"/>
      <c r="E863" s="13"/>
      <c r="F863" s="10"/>
      <c r="G863" s="10"/>
      <c r="H863" s="10"/>
      <c r="I863" s="10"/>
      <c r="J863" s="9"/>
      <c r="K863" s="10"/>
      <c r="L863" s="10"/>
      <c r="Z863" s="10"/>
      <c r="AA863" s="10"/>
      <c r="AB863" s="10"/>
      <c r="AC863" s="10"/>
      <c r="AD863" s="10"/>
      <c r="AE863" s="13"/>
      <c r="AF863" s="10"/>
      <c r="AG863" s="10"/>
      <c r="AV863" s="10"/>
      <c r="AW863" s="10"/>
      <c r="AX863" s="10"/>
      <c r="AY863" s="10"/>
      <c r="AZ863" s="10"/>
      <c r="BA863" s="13"/>
      <c r="BB863" s="10"/>
      <c r="BC863" s="10"/>
    </row>
    <row r="864" spans="1:55" ht="15.75" customHeight="1">
      <c r="A864" s="10"/>
      <c r="B864" s="10"/>
      <c r="C864" s="10"/>
      <c r="D864" s="10"/>
      <c r="E864" s="13"/>
      <c r="F864" s="10"/>
      <c r="G864" s="10"/>
      <c r="H864" s="10"/>
      <c r="I864" s="10"/>
      <c r="J864" s="9"/>
      <c r="K864" s="10"/>
      <c r="L864" s="10"/>
      <c r="Z864" s="10"/>
      <c r="AA864" s="10"/>
      <c r="AB864" s="10"/>
      <c r="AC864" s="10"/>
      <c r="AD864" s="10"/>
      <c r="AE864" s="13"/>
      <c r="AF864" s="10"/>
      <c r="AG864" s="10"/>
      <c r="AV864" s="10"/>
      <c r="AW864" s="10"/>
      <c r="AX864" s="10"/>
      <c r="AY864" s="10"/>
      <c r="AZ864" s="10"/>
      <c r="BA864" s="13"/>
      <c r="BB864" s="10"/>
      <c r="BC864" s="10"/>
    </row>
    <row r="865" spans="1:55" ht="15.75" customHeight="1">
      <c r="A865" s="10"/>
      <c r="B865" s="10"/>
      <c r="C865" s="10"/>
      <c r="D865" s="10"/>
      <c r="E865" s="13"/>
      <c r="F865" s="10"/>
      <c r="G865" s="10"/>
      <c r="H865" s="10"/>
      <c r="I865" s="10"/>
      <c r="J865" s="9"/>
      <c r="K865" s="10"/>
      <c r="L865" s="10"/>
      <c r="Z865" s="10"/>
      <c r="AA865" s="10"/>
      <c r="AB865" s="10"/>
      <c r="AC865" s="10"/>
      <c r="AD865" s="10"/>
      <c r="AE865" s="13"/>
      <c r="AF865" s="10"/>
      <c r="AG865" s="10"/>
      <c r="AV865" s="10"/>
      <c r="AW865" s="10"/>
      <c r="AX865" s="10"/>
      <c r="AY865" s="10"/>
      <c r="AZ865" s="10"/>
      <c r="BA865" s="13"/>
      <c r="BB865" s="10"/>
      <c r="BC865" s="10"/>
    </row>
    <row r="866" spans="1:55" ht="15.75" customHeight="1">
      <c r="A866" s="10"/>
      <c r="B866" s="10"/>
      <c r="C866" s="10"/>
      <c r="D866" s="10"/>
      <c r="E866" s="13"/>
      <c r="F866" s="10"/>
      <c r="G866" s="10"/>
      <c r="H866" s="10"/>
      <c r="I866" s="10"/>
      <c r="J866" s="9"/>
      <c r="K866" s="10"/>
      <c r="L866" s="10"/>
      <c r="Z866" s="10"/>
      <c r="AA866" s="10"/>
      <c r="AB866" s="10"/>
      <c r="AC866" s="10"/>
      <c r="AD866" s="10"/>
      <c r="AE866" s="13"/>
      <c r="AF866" s="10"/>
      <c r="AG866" s="10"/>
      <c r="AV866" s="10"/>
      <c r="AW866" s="10"/>
      <c r="AX866" s="10"/>
      <c r="AY866" s="10"/>
      <c r="AZ866" s="10"/>
      <c r="BA866" s="13"/>
      <c r="BB866" s="10"/>
      <c r="BC866" s="10"/>
    </row>
    <row r="867" spans="1:55" ht="15.75" customHeight="1">
      <c r="A867" s="10"/>
      <c r="B867" s="10"/>
      <c r="C867" s="10"/>
      <c r="D867" s="10"/>
      <c r="E867" s="13"/>
      <c r="F867" s="10"/>
      <c r="G867" s="10"/>
      <c r="H867" s="10"/>
      <c r="I867" s="10"/>
      <c r="J867" s="9"/>
      <c r="K867" s="10"/>
      <c r="L867" s="10"/>
      <c r="Z867" s="10"/>
      <c r="AA867" s="10"/>
      <c r="AB867" s="10"/>
      <c r="AC867" s="10"/>
      <c r="AD867" s="10"/>
      <c r="AE867" s="13"/>
      <c r="AF867" s="10"/>
      <c r="AG867" s="10"/>
      <c r="AV867" s="10"/>
      <c r="AW867" s="10"/>
      <c r="AX867" s="10"/>
      <c r="AY867" s="10"/>
      <c r="AZ867" s="10"/>
      <c r="BA867" s="13"/>
      <c r="BB867" s="10"/>
      <c r="BC867" s="10"/>
    </row>
    <row r="868" spans="1:55" ht="15.75" customHeight="1">
      <c r="A868" s="10"/>
      <c r="B868" s="10"/>
      <c r="C868" s="10"/>
      <c r="D868" s="10"/>
      <c r="E868" s="13"/>
      <c r="F868" s="10"/>
      <c r="G868" s="10"/>
      <c r="H868" s="10"/>
      <c r="I868" s="10"/>
      <c r="J868" s="9"/>
      <c r="K868" s="10"/>
      <c r="L868" s="10"/>
      <c r="Z868" s="10"/>
      <c r="AA868" s="10"/>
      <c r="AB868" s="10"/>
      <c r="AC868" s="10"/>
      <c r="AD868" s="10"/>
      <c r="AE868" s="13"/>
      <c r="AF868" s="10"/>
      <c r="AG868" s="10"/>
      <c r="AV868" s="10"/>
      <c r="AW868" s="10"/>
      <c r="AX868" s="10"/>
      <c r="AY868" s="10"/>
      <c r="AZ868" s="10"/>
      <c r="BA868" s="13"/>
      <c r="BB868" s="10"/>
      <c r="BC868" s="10"/>
    </row>
    <row r="869" spans="1:55" ht="15.75" customHeight="1">
      <c r="A869" s="10"/>
      <c r="B869" s="10"/>
      <c r="C869" s="10"/>
      <c r="D869" s="10"/>
      <c r="E869" s="13"/>
      <c r="F869" s="10"/>
      <c r="G869" s="10"/>
      <c r="H869" s="10"/>
      <c r="I869" s="10"/>
      <c r="J869" s="9"/>
      <c r="K869" s="10"/>
      <c r="L869" s="10"/>
      <c r="Z869" s="10"/>
      <c r="AA869" s="10"/>
      <c r="AB869" s="10"/>
      <c r="AC869" s="10"/>
      <c r="AD869" s="10"/>
      <c r="AE869" s="13"/>
      <c r="AF869" s="10"/>
      <c r="AG869" s="10"/>
      <c r="AV869" s="10"/>
      <c r="AW869" s="10"/>
      <c r="AX869" s="10"/>
      <c r="AY869" s="10"/>
      <c r="AZ869" s="10"/>
      <c r="BA869" s="13"/>
      <c r="BB869" s="10"/>
      <c r="BC869" s="10"/>
    </row>
    <row r="870" spans="1:55" ht="15.75" customHeight="1">
      <c r="A870" s="10"/>
      <c r="B870" s="10"/>
      <c r="C870" s="10"/>
      <c r="D870" s="10"/>
      <c r="E870" s="13"/>
      <c r="F870" s="10"/>
      <c r="G870" s="10"/>
      <c r="H870" s="10"/>
      <c r="I870" s="10"/>
      <c r="J870" s="9"/>
      <c r="K870" s="10"/>
      <c r="L870" s="10"/>
      <c r="Z870" s="10"/>
      <c r="AA870" s="10"/>
      <c r="AB870" s="10"/>
      <c r="AC870" s="10"/>
      <c r="AD870" s="10"/>
      <c r="AE870" s="13"/>
      <c r="AF870" s="10"/>
      <c r="AG870" s="10"/>
      <c r="AV870" s="10"/>
      <c r="AW870" s="10"/>
      <c r="AX870" s="10"/>
      <c r="AY870" s="10"/>
      <c r="AZ870" s="10"/>
      <c r="BA870" s="13"/>
      <c r="BB870" s="10"/>
      <c r="BC870" s="10"/>
    </row>
    <row r="871" spans="1:55" ht="15.75" customHeight="1">
      <c r="A871" s="10"/>
      <c r="B871" s="10"/>
      <c r="C871" s="10"/>
      <c r="D871" s="10"/>
      <c r="E871" s="13"/>
      <c r="F871" s="10"/>
      <c r="G871" s="10"/>
      <c r="H871" s="10"/>
      <c r="I871" s="10"/>
      <c r="J871" s="9"/>
      <c r="K871" s="10"/>
      <c r="L871" s="10"/>
      <c r="Z871" s="10"/>
      <c r="AA871" s="10"/>
      <c r="AB871" s="10"/>
      <c r="AC871" s="10"/>
      <c r="AD871" s="10"/>
      <c r="AE871" s="13"/>
      <c r="AF871" s="10"/>
      <c r="AG871" s="10"/>
      <c r="AV871" s="10"/>
      <c r="AW871" s="10"/>
      <c r="AX871" s="10"/>
      <c r="AY871" s="10"/>
      <c r="AZ871" s="10"/>
      <c r="BA871" s="13"/>
      <c r="BB871" s="10"/>
      <c r="BC871" s="10"/>
    </row>
    <row r="872" spans="1:55" ht="15.75" customHeight="1">
      <c r="A872" s="10"/>
      <c r="B872" s="10"/>
      <c r="C872" s="10"/>
      <c r="D872" s="10"/>
      <c r="E872" s="13"/>
      <c r="F872" s="10"/>
      <c r="G872" s="10"/>
      <c r="H872" s="10"/>
      <c r="I872" s="10"/>
      <c r="J872" s="9"/>
      <c r="K872" s="10"/>
      <c r="L872" s="10"/>
      <c r="Z872" s="10"/>
      <c r="AA872" s="10"/>
      <c r="AB872" s="10"/>
      <c r="AC872" s="10"/>
      <c r="AD872" s="10"/>
      <c r="AE872" s="13"/>
      <c r="AF872" s="10"/>
      <c r="AG872" s="10"/>
      <c r="AV872" s="10"/>
      <c r="AW872" s="10"/>
      <c r="AX872" s="10"/>
      <c r="AY872" s="10"/>
      <c r="AZ872" s="10"/>
      <c r="BA872" s="13"/>
      <c r="BB872" s="10"/>
      <c r="BC872" s="10"/>
    </row>
    <row r="873" spans="1:55" ht="15.75" customHeight="1">
      <c r="A873" s="10"/>
      <c r="B873" s="10"/>
      <c r="C873" s="10"/>
      <c r="D873" s="10"/>
      <c r="E873" s="13"/>
      <c r="F873" s="10"/>
      <c r="G873" s="10"/>
      <c r="H873" s="10"/>
      <c r="I873" s="10"/>
      <c r="J873" s="9"/>
      <c r="K873" s="10"/>
      <c r="L873" s="10"/>
      <c r="Z873" s="10"/>
      <c r="AA873" s="10"/>
      <c r="AB873" s="10"/>
      <c r="AC873" s="10"/>
      <c r="AD873" s="10"/>
      <c r="AE873" s="13"/>
      <c r="AF873" s="10"/>
      <c r="AG873" s="10"/>
      <c r="AV873" s="10"/>
      <c r="AW873" s="10"/>
      <c r="AX873" s="10"/>
      <c r="AY873" s="10"/>
      <c r="AZ873" s="10"/>
      <c r="BA873" s="13"/>
      <c r="BB873" s="10"/>
      <c r="BC873" s="10"/>
    </row>
    <row r="874" spans="1:55" ht="15.75" customHeight="1">
      <c r="A874" s="10"/>
      <c r="B874" s="10"/>
      <c r="C874" s="10"/>
      <c r="D874" s="10"/>
      <c r="E874" s="13"/>
      <c r="F874" s="10"/>
      <c r="G874" s="10"/>
      <c r="H874" s="10"/>
      <c r="I874" s="10"/>
      <c r="J874" s="9"/>
      <c r="K874" s="10"/>
      <c r="L874" s="10"/>
      <c r="Z874" s="10"/>
      <c r="AA874" s="10"/>
      <c r="AB874" s="10"/>
      <c r="AC874" s="10"/>
      <c r="AD874" s="10"/>
      <c r="AE874" s="13"/>
      <c r="AF874" s="10"/>
      <c r="AG874" s="10"/>
      <c r="AV874" s="10"/>
      <c r="AW874" s="10"/>
      <c r="AX874" s="10"/>
      <c r="AY874" s="10"/>
      <c r="AZ874" s="10"/>
      <c r="BA874" s="13"/>
      <c r="BB874" s="10"/>
      <c r="BC874" s="10"/>
    </row>
    <row r="875" spans="1:55" ht="15.75" customHeight="1">
      <c r="A875" s="10"/>
      <c r="B875" s="10"/>
      <c r="C875" s="10"/>
      <c r="D875" s="10"/>
      <c r="E875" s="13"/>
      <c r="F875" s="10"/>
      <c r="G875" s="10"/>
      <c r="H875" s="10"/>
      <c r="I875" s="10"/>
      <c r="J875" s="9"/>
      <c r="K875" s="10"/>
      <c r="L875" s="10"/>
      <c r="Z875" s="10"/>
      <c r="AA875" s="10"/>
      <c r="AB875" s="10"/>
      <c r="AC875" s="10"/>
      <c r="AD875" s="10"/>
      <c r="AE875" s="13"/>
      <c r="AF875" s="10"/>
      <c r="AG875" s="10"/>
      <c r="AV875" s="10"/>
      <c r="AW875" s="10"/>
      <c r="AX875" s="10"/>
      <c r="AY875" s="10"/>
      <c r="AZ875" s="10"/>
      <c r="BA875" s="13"/>
      <c r="BB875" s="10"/>
      <c r="BC875" s="10"/>
    </row>
    <row r="876" spans="1:55" ht="15.75" customHeight="1">
      <c r="A876" s="10"/>
      <c r="B876" s="10"/>
      <c r="C876" s="10"/>
      <c r="D876" s="10"/>
      <c r="E876" s="13"/>
      <c r="F876" s="10"/>
      <c r="G876" s="10"/>
      <c r="H876" s="10"/>
      <c r="I876" s="10"/>
      <c r="J876" s="9"/>
      <c r="K876" s="10"/>
      <c r="L876" s="10"/>
      <c r="Z876" s="10"/>
      <c r="AA876" s="10"/>
      <c r="AB876" s="10"/>
      <c r="AC876" s="10"/>
      <c r="AD876" s="10"/>
      <c r="AE876" s="13"/>
      <c r="AF876" s="10"/>
      <c r="AG876" s="10"/>
      <c r="AV876" s="10"/>
      <c r="AW876" s="10"/>
      <c r="AX876" s="10"/>
      <c r="AY876" s="10"/>
      <c r="AZ876" s="10"/>
      <c r="BA876" s="13"/>
      <c r="BB876" s="10"/>
      <c r="BC876" s="10"/>
    </row>
    <row r="877" spans="1:55" ht="15.75" customHeight="1">
      <c r="A877" s="10"/>
      <c r="B877" s="10"/>
      <c r="C877" s="10"/>
      <c r="D877" s="10"/>
      <c r="E877" s="13"/>
      <c r="F877" s="10"/>
      <c r="G877" s="10"/>
      <c r="H877" s="10"/>
      <c r="I877" s="10"/>
      <c r="J877" s="9"/>
      <c r="K877" s="10"/>
      <c r="L877" s="10"/>
      <c r="Z877" s="10"/>
      <c r="AA877" s="10"/>
      <c r="AB877" s="10"/>
      <c r="AC877" s="10"/>
      <c r="AD877" s="10"/>
      <c r="AE877" s="13"/>
      <c r="AF877" s="10"/>
      <c r="AG877" s="10"/>
      <c r="AV877" s="10"/>
      <c r="AW877" s="10"/>
      <c r="AX877" s="10"/>
      <c r="AY877" s="10"/>
      <c r="AZ877" s="10"/>
      <c r="BA877" s="13"/>
      <c r="BB877" s="10"/>
      <c r="BC877" s="10"/>
    </row>
    <row r="878" spans="1:55" ht="15.75" customHeight="1">
      <c r="A878" s="10"/>
      <c r="B878" s="10"/>
      <c r="C878" s="10"/>
      <c r="D878" s="10"/>
      <c r="E878" s="13"/>
      <c r="F878" s="10"/>
      <c r="G878" s="10"/>
      <c r="H878" s="10"/>
      <c r="I878" s="10"/>
      <c r="J878" s="9"/>
      <c r="K878" s="10"/>
      <c r="L878" s="10"/>
      <c r="Z878" s="10"/>
      <c r="AA878" s="10"/>
      <c r="AB878" s="10"/>
      <c r="AC878" s="10"/>
      <c r="AD878" s="10"/>
      <c r="AE878" s="13"/>
      <c r="AF878" s="10"/>
      <c r="AG878" s="10"/>
      <c r="AV878" s="10"/>
      <c r="AW878" s="10"/>
      <c r="AX878" s="10"/>
      <c r="AY878" s="10"/>
      <c r="AZ878" s="10"/>
      <c r="BA878" s="13"/>
      <c r="BB878" s="10"/>
      <c r="BC878" s="10"/>
    </row>
    <row r="879" spans="1:55" ht="15.75" customHeight="1">
      <c r="A879" s="10"/>
      <c r="B879" s="10"/>
      <c r="C879" s="10"/>
      <c r="D879" s="10"/>
      <c r="E879" s="13"/>
      <c r="F879" s="10"/>
      <c r="G879" s="10"/>
      <c r="H879" s="10"/>
      <c r="I879" s="10"/>
      <c r="J879" s="9"/>
      <c r="K879" s="10"/>
      <c r="L879" s="10"/>
      <c r="Z879" s="10"/>
      <c r="AA879" s="10"/>
      <c r="AB879" s="10"/>
      <c r="AC879" s="10"/>
      <c r="AD879" s="10"/>
      <c r="AE879" s="13"/>
      <c r="AF879" s="10"/>
      <c r="AG879" s="10"/>
      <c r="AV879" s="10"/>
      <c r="AW879" s="10"/>
      <c r="AX879" s="10"/>
      <c r="AY879" s="10"/>
      <c r="AZ879" s="10"/>
      <c r="BA879" s="13"/>
      <c r="BB879" s="10"/>
      <c r="BC879" s="10"/>
    </row>
    <row r="880" spans="1:55" ht="15.75" customHeight="1">
      <c r="A880" s="10"/>
      <c r="B880" s="10"/>
      <c r="C880" s="10"/>
      <c r="D880" s="10"/>
      <c r="E880" s="13"/>
      <c r="F880" s="10"/>
      <c r="G880" s="10"/>
      <c r="H880" s="10"/>
      <c r="I880" s="10"/>
      <c r="J880" s="9"/>
      <c r="K880" s="10"/>
      <c r="L880" s="10"/>
      <c r="Z880" s="10"/>
      <c r="AA880" s="10"/>
      <c r="AB880" s="10"/>
      <c r="AC880" s="10"/>
      <c r="AD880" s="10"/>
      <c r="AE880" s="13"/>
      <c r="AF880" s="10"/>
      <c r="AG880" s="10"/>
      <c r="AV880" s="10"/>
      <c r="AW880" s="10"/>
      <c r="AX880" s="10"/>
      <c r="AY880" s="10"/>
      <c r="AZ880" s="10"/>
      <c r="BA880" s="13"/>
      <c r="BB880" s="10"/>
      <c r="BC880" s="10"/>
    </row>
    <row r="881" spans="1:55" ht="15.75" customHeight="1">
      <c r="A881" s="10"/>
      <c r="B881" s="10"/>
      <c r="C881" s="10"/>
      <c r="D881" s="10"/>
      <c r="E881" s="13"/>
      <c r="F881" s="10"/>
      <c r="G881" s="10"/>
      <c r="H881" s="10"/>
      <c r="I881" s="10"/>
      <c r="J881" s="9"/>
      <c r="K881" s="10"/>
      <c r="L881" s="10"/>
      <c r="Z881" s="10"/>
      <c r="AA881" s="10"/>
      <c r="AB881" s="10"/>
      <c r="AC881" s="10"/>
      <c r="AD881" s="10"/>
      <c r="AE881" s="13"/>
      <c r="AF881" s="10"/>
      <c r="AG881" s="10"/>
      <c r="AV881" s="10"/>
      <c r="AW881" s="10"/>
      <c r="AX881" s="10"/>
      <c r="AY881" s="10"/>
      <c r="AZ881" s="10"/>
      <c r="BA881" s="13"/>
      <c r="BB881" s="10"/>
      <c r="BC881" s="10"/>
    </row>
    <row r="882" spans="1:55" ht="15.75" customHeight="1">
      <c r="A882" s="10"/>
      <c r="B882" s="10"/>
      <c r="C882" s="10"/>
      <c r="D882" s="10"/>
      <c r="E882" s="13"/>
      <c r="F882" s="10"/>
      <c r="G882" s="10"/>
      <c r="H882" s="10"/>
      <c r="I882" s="10"/>
      <c r="J882" s="9"/>
      <c r="K882" s="10"/>
      <c r="L882" s="10"/>
      <c r="Z882" s="10"/>
      <c r="AA882" s="10"/>
      <c r="AB882" s="10"/>
      <c r="AC882" s="10"/>
      <c r="AD882" s="10"/>
      <c r="AE882" s="13"/>
      <c r="AF882" s="10"/>
      <c r="AG882" s="10"/>
      <c r="AV882" s="10"/>
      <c r="AW882" s="10"/>
      <c r="AX882" s="10"/>
      <c r="AY882" s="10"/>
      <c r="AZ882" s="10"/>
      <c r="BA882" s="13"/>
      <c r="BB882" s="10"/>
      <c r="BC882" s="10"/>
    </row>
    <row r="883" spans="1:55" ht="15.75" customHeight="1">
      <c r="A883" s="10"/>
      <c r="B883" s="10"/>
      <c r="C883" s="10"/>
      <c r="D883" s="10"/>
      <c r="E883" s="13"/>
      <c r="F883" s="10"/>
      <c r="G883" s="10"/>
      <c r="H883" s="10"/>
      <c r="I883" s="10"/>
      <c r="J883" s="9"/>
      <c r="K883" s="10"/>
      <c r="L883" s="10"/>
      <c r="Z883" s="10"/>
      <c r="AA883" s="10"/>
      <c r="AB883" s="10"/>
      <c r="AC883" s="10"/>
      <c r="AD883" s="10"/>
      <c r="AE883" s="13"/>
      <c r="AF883" s="10"/>
      <c r="AG883" s="10"/>
      <c r="AV883" s="10"/>
      <c r="AW883" s="10"/>
      <c r="AX883" s="10"/>
      <c r="AY883" s="10"/>
      <c r="AZ883" s="10"/>
      <c r="BA883" s="13"/>
      <c r="BB883" s="10"/>
      <c r="BC883" s="10"/>
    </row>
    <row r="884" spans="1:55" ht="15.75" customHeight="1">
      <c r="A884" s="10"/>
      <c r="B884" s="10"/>
      <c r="C884" s="10"/>
      <c r="D884" s="10"/>
      <c r="E884" s="13"/>
      <c r="F884" s="10"/>
      <c r="G884" s="10"/>
      <c r="H884" s="10"/>
      <c r="I884" s="10"/>
      <c r="J884" s="9"/>
      <c r="K884" s="10"/>
      <c r="L884" s="10"/>
      <c r="Z884" s="10"/>
      <c r="AA884" s="10"/>
      <c r="AB884" s="10"/>
      <c r="AC884" s="10"/>
      <c r="AD884" s="10"/>
      <c r="AE884" s="13"/>
      <c r="AF884" s="10"/>
      <c r="AG884" s="10"/>
      <c r="AV884" s="10"/>
      <c r="AW884" s="10"/>
      <c r="AX884" s="10"/>
      <c r="AY884" s="10"/>
      <c r="AZ884" s="10"/>
      <c r="BA884" s="13"/>
      <c r="BB884" s="10"/>
      <c r="BC884" s="10"/>
    </row>
    <row r="885" spans="1:55" ht="15.75" customHeight="1">
      <c r="A885" s="10"/>
      <c r="B885" s="10"/>
      <c r="C885" s="10"/>
      <c r="D885" s="10"/>
      <c r="E885" s="13"/>
      <c r="F885" s="10"/>
      <c r="G885" s="10"/>
      <c r="H885" s="10"/>
      <c r="I885" s="10"/>
      <c r="J885" s="9"/>
      <c r="K885" s="10"/>
      <c r="L885" s="10"/>
      <c r="Z885" s="10"/>
      <c r="AA885" s="10"/>
      <c r="AB885" s="10"/>
      <c r="AC885" s="10"/>
      <c r="AD885" s="10"/>
      <c r="AE885" s="13"/>
      <c r="AF885" s="10"/>
      <c r="AG885" s="10"/>
      <c r="AV885" s="10"/>
      <c r="AW885" s="10"/>
      <c r="AX885" s="10"/>
      <c r="AY885" s="10"/>
      <c r="AZ885" s="10"/>
      <c r="BA885" s="13"/>
      <c r="BB885" s="10"/>
      <c r="BC885" s="10"/>
    </row>
    <row r="886" spans="1:55" ht="15.75" customHeight="1">
      <c r="A886" s="10"/>
      <c r="B886" s="10"/>
      <c r="C886" s="10"/>
      <c r="D886" s="10"/>
      <c r="E886" s="13"/>
      <c r="F886" s="10"/>
      <c r="G886" s="10"/>
      <c r="H886" s="10"/>
      <c r="I886" s="10"/>
      <c r="J886" s="9"/>
      <c r="K886" s="10"/>
      <c r="L886" s="10"/>
      <c r="Z886" s="10"/>
      <c r="AA886" s="10"/>
      <c r="AB886" s="10"/>
      <c r="AC886" s="10"/>
      <c r="AD886" s="10"/>
      <c r="AE886" s="13"/>
      <c r="AF886" s="10"/>
      <c r="AG886" s="10"/>
      <c r="AV886" s="10"/>
      <c r="AW886" s="10"/>
      <c r="AX886" s="10"/>
      <c r="AY886" s="10"/>
      <c r="AZ886" s="10"/>
      <c r="BA886" s="13"/>
      <c r="BB886" s="10"/>
      <c r="BC886" s="10"/>
    </row>
    <row r="887" spans="1:55" ht="15.75" customHeight="1">
      <c r="A887" s="10"/>
      <c r="B887" s="10"/>
      <c r="C887" s="10"/>
      <c r="D887" s="10"/>
      <c r="E887" s="13"/>
      <c r="F887" s="10"/>
      <c r="G887" s="10"/>
      <c r="H887" s="10"/>
      <c r="I887" s="10"/>
      <c r="J887" s="9"/>
      <c r="K887" s="10"/>
      <c r="L887" s="10"/>
      <c r="Z887" s="10"/>
      <c r="AA887" s="10"/>
      <c r="AB887" s="10"/>
      <c r="AC887" s="10"/>
      <c r="AD887" s="10"/>
      <c r="AE887" s="13"/>
      <c r="AF887" s="10"/>
      <c r="AG887" s="10"/>
      <c r="AV887" s="10"/>
      <c r="AW887" s="10"/>
      <c r="AX887" s="10"/>
      <c r="AY887" s="10"/>
      <c r="AZ887" s="10"/>
      <c r="BA887" s="13"/>
      <c r="BB887" s="10"/>
      <c r="BC887" s="10"/>
    </row>
    <row r="888" spans="1:55" ht="15.75" customHeight="1">
      <c r="A888" s="10"/>
      <c r="B888" s="10"/>
      <c r="C888" s="10"/>
      <c r="D888" s="10"/>
      <c r="E888" s="13"/>
      <c r="F888" s="10"/>
      <c r="G888" s="10"/>
      <c r="H888" s="10"/>
      <c r="I888" s="10"/>
      <c r="J888" s="9"/>
      <c r="K888" s="10"/>
      <c r="L888" s="10"/>
      <c r="Z888" s="10"/>
      <c r="AA888" s="10"/>
      <c r="AB888" s="10"/>
      <c r="AC888" s="10"/>
      <c r="AD888" s="10"/>
      <c r="AE888" s="13"/>
      <c r="AF888" s="10"/>
      <c r="AG888" s="10"/>
      <c r="AV888" s="10"/>
      <c r="AW888" s="10"/>
      <c r="AX888" s="10"/>
      <c r="AY888" s="10"/>
      <c r="AZ888" s="10"/>
      <c r="BA888" s="13"/>
      <c r="BB888" s="10"/>
      <c r="BC888" s="10"/>
    </row>
    <row r="889" spans="1:55" ht="15.75" customHeight="1">
      <c r="A889" s="10"/>
      <c r="B889" s="10"/>
      <c r="C889" s="10"/>
      <c r="D889" s="10"/>
      <c r="E889" s="13"/>
      <c r="F889" s="10"/>
      <c r="G889" s="10"/>
      <c r="H889" s="10"/>
      <c r="I889" s="10"/>
      <c r="J889" s="9"/>
      <c r="K889" s="10"/>
      <c r="L889" s="10"/>
      <c r="Z889" s="10"/>
      <c r="AA889" s="10"/>
      <c r="AB889" s="10"/>
      <c r="AC889" s="10"/>
      <c r="AD889" s="10"/>
      <c r="AE889" s="13"/>
      <c r="AF889" s="10"/>
      <c r="AG889" s="10"/>
      <c r="AV889" s="10"/>
      <c r="AW889" s="10"/>
      <c r="AX889" s="10"/>
      <c r="AY889" s="10"/>
      <c r="AZ889" s="10"/>
      <c r="BA889" s="13"/>
      <c r="BB889" s="10"/>
      <c r="BC889" s="10"/>
    </row>
    <row r="890" spans="1:55" ht="15.75" customHeight="1">
      <c r="A890" s="10"/>
      <c r="B890" s="10"/>
      <c r="C890" s="10"/>
      <c r="D890" s="10"/>
      <c r="E890" s="13"/>
      <c r="F890" s="10"/>
      <c r="G890" s="10"/>
      <c r="H890" s="10"/>
      <c r="I890" s="10"/>
      <c r="J890" s="9"/>
      <c r="K890" s="10"/>
      <c r="L890" s="10"/>
      <c r="Z890" s="10"/>
      <c r="AA890" s="10"/>
      <c r="AB890" s="10"/>
      <c r="AC890" s="10"/>
      <c r="AD890" s="10"/>
      <c r="AE890" s="13"/>
      <c r="AF890" s="10"/>
      <c r="AG890" s="10"/>
      <c r="AV890" s="10"/>
      <c r="AW890" s="10"/>
      <c r="AX890" s="10"/>
      <c r="AY890" s="10"/>
      <c r="AZ890" s="10"/>
      <c r="BA890" s="13"/>
      <c r="BB890" s="10"/>
      <c r="BC890" s="10"/>
    </row>
    <row r="891" spans="1:55" ht="15.75" customHeight="1">
      <c r="A891" s="10"/>
      <c r="B891" s="10"/>
      <c r="C891" s="10"/>
      <c r="D891" s="10"/>
      <c r="E891" s="13"/>
      <c r="F891" s="10"/>
      <c r="G891" s="10"/>
      <c r="H891" s="10"/>
      <c r="I891" s="10"/>
      <c r="J891" s="9"/>
      <c r="K891" s="10"/>
      <c r="L891" s="10"/>
      <c r="Z891" s="10"/>
      <c r="AA891" s="10"/>
      <c r="AB891" s="10"/>
      <c r="AC891" s="10"/>
      <c r="AD891" s="10"/>
      <c r="AE891" s="13"/>
      <c r="AF891" s="10"/>
      <c r="AG891" s="10"/>
      <c r="AV891" s="10"/>
      <c r="AW891" s="10"/>
      <c r="AX891" s="10"/>
      <c r="AY891" s="10"/>
      <c r="AZ891" s="10"/>
      <c r="BA891" s="13"/>
      <c r="BB891" s="10"/>
      <c r="BC891" s="10"/>
    </row>
    <row r="892" spans="1:55" ht="15.75" customHeight="1">
      <c r="A892" s="10"/>
      <c r="B892" s="10"/>
      <c r="C892" s="10"/>
      <c r="D892" s="10"/>
      <c r="E892" s="13"/>
      <c r="F892" s="10"/>
      <c r="G892" s="10"/>
      <c r="H892" s="10"/>
      <c r="I892" s="10"/>
      <c r="J892" s="9"/>
      <c r="K892" s="10"/>
      <c r="L892" s="10"/>
      <c r="Z892" s="10"/>
      <c r="AA892" s="10"/>
      <c r="AB892" s="10"/>
      <c r="AC892" s="10"/>
      <c r="AD892" s="10"/>
      <c r="AE892" s="13"/>
      <c r="AF892" s="10"/>
      <c r="AG892" s="10"/>
      <c r="AV892" s="10"/>
      <c r="AW892" s="10"/>
      <c r="AX892" s="10"/>
      <c r="AY892" s="10"/>
      <c r="AZ892" s="10"/>
      <c r="BA892" s="13"/>
      <c r="BB892" s="10"/>
      <c r="BC892" s="10"/>
    </row>
    <row r="893" spans="1:55" ht="15.75" customHeight="1">
      <c r="A893" s="10"/>
      <c r="B893" s="10"/>
      <c r="C893" s="10"/>
      <c r="D893" s="10"/>
      <c r="E893" s="13"/>
      <c r="F893" s="10"/>
      <c r="G893" s="10"/>
      <c r="H893" s="10"/>
      <c r="I893" s="10"/>
      <c r="J893" s="9"/>
      <c r="K893" s="10"/>
      <c r="L893" s="10"/>
      <c r="Z893" s="10"/>
      <c r="AA893" s="10"/>
      <c r="AB893" s="10"/>
      <c r="AC893" s="10"/>
      <c r="AD893" s="10"/>
      <c r="AE893" s="13"/>
      <c r="AF893" s="10"/>
      <c r="AG893" s="10"/>
      <c r="AV893" s="10"/>
      <c r="AW893" s="10"/>
      <c r="AX893" s="10"/>
      <c r="AY893" s="10"/>
      <c r="AZ893" s="10"/>
      <c r="BA893" s="13"/>
      <c r="BB893" s="10"/>
      <c r="BC893" s="10"/>
    </row>
    <row r="894" spans="1:55" ht="15.75" customHeight="1">
      <c r="A894" s="10"/>
      <c r="B894" s="10"/>
      <c r="C894" s="10"/>
      <c r="D894" s="10"/>
      <c r="E894" s="13"/>
      <c r="F894" s="10"/>
      <c r="G894" s="10"/>
      <c r="H894" s="10"/>
      <c r="I894" s="10"/>
      <c r="J894" s="9"/>
      <c r="K894" s="10"/>
      <c r="L894" s="10"/>
      <c r="Z894" s="10"/>
      <c r="AA894" s="10"/>
      <c r="AB894" s="10"/>
      <c r="AC894" s="10"/>
      <c r="AD894" s="10"/>
      <c r="AE894" s="13"/>
      <c r="AF894" s="10"/>
      <c r="AG894" s="10"/>
      <c r="AV894" s="10"/>
      <c r="AW894" s="10"/>
      <c r="AX894" s="10"/>
      <c r="AY894" s="10"/>
      <c r="AZ894" s="10"/>
      <c r="BA894" s="13"/>
      <c r="BB894" s="10"/>
      <c r="BC894" s="10"/>
    </row>
    <row r="895" spans="1:55" ht="15.75" customHeight="1">
      <c r="A895" s="10"/>
      <c r="B895" s="10"/>
      <c r="C895" s="10"/>
      <c r="D895" s="10"/>
      <c r="E895" s="13"/>
      <c r="F895" s="10"/>
      <c r="G895" s="10"/>
      <c r="H895" s="10"/>
      <c r="I895" s="10"/>
      <c r="J895" s="9"/>
      <c r="K895" s="10"/>
      <c r="L895" s="10"/>
      <c r="Z895" s="10"/>
      <c r="AA895" s="10"/>
      <c r="AB895" s="10"/>
      <c r="AC895" s="10"/>
      <c r="AD895" s="10"/>
      <c r="AE895" s="13"/>
      <c r="AF895" s="10"/>
      <c r="AG895" s="10"/>
      <c r="AV895" s="10"/>
      <c r="AW895" s="10"/>
      <c r="AX895" s="10"/>
      <c r="AY895" s="10"/>
      <c r="AZ895" s="10"/>
      <c r="BA895" s="13"/>
      <c r="BB895" s="10"/>
      <c r="BC895" s="10"/>
    </row>
    <row r="896" spans="1:55" ht="15.75" customHeight="1">
      <c r="A896" s="10"/>
      <c r="B896" s="10"/>
      <c r="C896" s="10"/>
      <c r="D896" s="10"/>
      <c r="E896" s="13"/>
      <c r="F896" s="10"/>
      <c r="G896" s="10"/>
      <c r="H896" s="10"/>
      <c r="I896" s="10"/>
      <c r="J896" s="9"/>
      <c r="K896" s="10"/>
      <c r="L896" s="10"/>
      <c r="Z896" s="10"/>
      <c r="AA896" s="10"/>
      <c r="AB896" s="10"/>
      <c r="AC896" s="10"/>
      <c r="AD896" s="10"/>
      <c r="AE896" s="13"/>
      <c r="AF896" s="10"/>
      <c r="AG896" s="10"/>
      <c r="AV896" s="10"/>
      <c r="AW896" s="10"/>
      <c r="AX896" s="10"/>
      <c r="AY896" s="10"/>
      <c r="AZ896" s="10"/>
      <c r="BA896" s="13"/>
      <c r="BB896" s="10"/>
      <c r="BC896" s="10"/>
    </row>
    <row r="897" spans="1:55" ht="15.75" customHeight="1">
      <c r="A897" s="10"/>
      <c r="B897" s="10"/>
      <c r="C897" s="10"/>
      <c r="D897" s="10"/>
      <c r="E897" s="13"/>
      <c r="F897" s="10"/>
      <c r="G897" s="10"/>
      <c r="H897" s="10"/>
      <c r="I897" s="10"/>
      <c r="J897" s="9"/>
      <c r="K897" s="10"/>
      <c r="L897" s="10"/>
      <c r="Z897" s="10"/>
      <c r="AA897" s="10"/>
      <c r="AB897" s="10"/>
      <c r="AC897" s="10"/>
      <c r="AD897" s="10"/>
      <c r="AE897" s="13"/>
      <c r="AF897" s="10"/>
      <c r="AG897" s="10"/>
      <c r="AV897" s="10"/>
      <c r="AW897" s="10"/>
      <c r="AX897" s="10"/>
      <c r="AY897" s="10"/>
      <c r="AZ897" s="10"/>
      <c r="BA897" s="13"/>
      <c r="BB897" s="10"/>
      <c r="BC897" s="10"/>
    </row>
    <row r="898" spans="1:55" ht="15.75" customHeight="1">
      <c r="A898" s="10"/>
      <c r="B898" s="10"/>
      <c r="C898" s="10"/>
      <c r="D898" s="10"/>
      <c r="E898" s="13"/>
      <c r="F898" s="10"/>
      <c r="G898" s="10"/>
      <c r="H898" s="10"/>
      <c r="I898" s="10"/>
      <c r="J898" s="9"/>
      <c r="K898" s="10"/>
      <c r="L898" s="10"/>
      <c r="Z898" s="10"/>
      <c r="AA898" s="10"/>
      <c r="AB898" s="10"/>
      <c r="AC898" s="10"/>
      <c r="AD898" s="10"/>
      <c r="AE898" s="13"/>
      <c r="AF898" s="10"/>
      <c r="AG898" s="10"/>
      <c r="AV898" s="10"/>
      <c r="AW898" s="10"/>
      <c r="AX898" s="10"/>
      <c r="AY898" s="10"/>
      <c r="AZ898" s="10"/>
      <c r="BA898" s="13"/>
      <c r="BB898" s="10"/>
      <c r="BC898" s="10"/>
    </row>
    <row r="899" spans="1:55" ht="15.75" customHeight="1">
      <c r="A899" s="10"/>
      <c r="B899" s="10"/>
      <c r="C899" s="10"/>
      <c r="D899" s="10"/>
      <c r="E899" s="13"/>
      <c r="F899" s="10"/>
      <c r="G899" s="10"/>
      <c r="H899" s="10"/>
      <c r="I899" s="10"/>
      <c r="J899" s="9"/>
      <c r="K899" s="10"/>
      <c r="L899" s="10"/>
      <c r="Z899" s="10"/>
      <c r="AA899" s="10"/>
      <c r="AB899" s="10"/>
      <c r="AC899" s="10"/>
      <c r="AD899" s="10"/>
      <c r="AE899" s="13"/>
      <c r="AF899" s="10"/>
      <c r="AG899" s="10"/>
      <c r="AV899" s="10"/>
      <c r="AW899" s="10"/>
      <c r="AX899" s="10"/>
      <c r="AY899" s="10"/>
      <c r="AZ899" s="10"/>
      <c r="BA899" s="13"/>
      <c r="BB899" s="10"/>
      <c r="BC899" s="10"/>
    </row>
    <row r="900" spans="1:55" ht="15.75" customHeight="1">
      <c r="A900" s="10"/>
      <c r="B900" s="10"/>
      <c r="C900" s="10"/>
      <c r="D900" s="10"/>
      <c r="E900" s="13"/>
      <c r="F900" s="10"/>
      <c r="G900" s="10"/>
      <c r="H900" s="10"/>
      <c r="I900" s="10"/>
      <c r="J900" s="9"/>
      <c r="K900" s="10"/>
      <c r="L900" s="10"/>
      <c r="Z900" s="10"/>
      <c r="AA900" s="10"/>
      <c r="AB900" s="10"/>
      <c r="AC900" s="10"/>
      <c r="AD900" s="10"/>
      <c r="AE900" s="13"/>
      <c r="AF900" s="10"/>
      <c r="AG900" s="10"/>
      <c r="AV900" s="10"/>
      <c r="AW900" s="10"/>
      <c r="AX900" s="10"/>
      <c r="AY900" s="10"/>
      <c r="AZ900" s="10"/>
      <c r="BA900" s="13"/>
      <c r="BB900" s="10"/>
      <c r="BC900" s="10"/>
    </row>
    <row r="901" spans="1:55" ht="15.75" customHeight="1">
      <c r="A901" s="10"/>
      <c r="B901" s="10"/>
      <c r="C901" s="10"/>
      <c r="D901" s="10"/>
      <c r="E901" s="13"/>
      <c r="F901" s="10"/>
      <c r="G901" s="10"/>
      <c r="H901" s="10"/>
      <c r="I901" s="10"/>
      <c r="J901" s="9"/>
      <c r="K901" s="10"/>
      <c r="L901" s="10"/>
      <c r="Z901" s="10"/>
      <c r="AA901" s="10"/>
      <c r="AB901" s="10"/>
      <c r="AC901" s="10"/>
      <c r="AD901" s="10"/>
      <c r="AE901" s="13"/>
      <c r="AF901" s="10"/>
      <c r="AG901" s="10"/>
      <c r="AV901" s="10"/>
      <c r="AW901" s="10"/>
      <c r="AX901" s="10"/>
      <c r="AY901" s="10"/>
      <c r="AZ901" s="10"/>
      <c r="BA901" s="13"/>
      <c r="BB901" s="10"/>
      <c r="BC901" s="10"/>
    </row>
    <row r="902" spans="1:55" ht="15.75" customHeight="1">
      <c r="A902" s="10"/>
      <c r="B902" s="10"/>
      <c r="C902" s="10"/>
      <c r="D902" s="10"/>
      <c r="E902" s="13"/>
      <c r="F902" s="10"/>
      <c r="G902" s="10"/>
      <c r="H902" s="10"/>
      <c r="I902" s="10"/>
      <c r="J902" s="9"/>
      <c r="K902" s="10"/>
      <c r="L902" s="10"/>
      <c r="Z902" s="10"/>
      <c r="AA902" s="10"/>
      <c r="AB902" s="10"/>
      <c r="AC902" s="10"/>
      <c r="AD902" s="10"/>
      <c r="AE902" s="13"/>
      <c r="AF902" s="10"/>
      <c r="AG902" s="10"/>
      <c r="AV902" s="10"/>
      <c r="AW902" s="10"/>
      <c r="AX902" s="10"/>
      <c r="AY902" s="10"/>
      <c r="AZ902" s="10"/>
      <c r="BA902" s="13"/>
      <c r="BB902" s="10"/>
      <c r="BC902" s="10"/>
    </row>
    <row r="903" spans="1:55" ht="15.75" customHeight="1">
      <c r="A903" s="10"/>
      <c r="B903" s="10"/>
      <c r="C903" s="10"/>
      <c r="D903" s="10"/>
      <c r="E903" s="13"/>
      <c r="F903" s="10"/>
      <c r="G903" s="10"/>
      <c r="H903" s="10"/>
      <c r="I903" s="10"/>
      <c r="J903" s="9"/>
      <c r="K903" s="10"/>
      <c r="L903" s="10"/>
      <c r="Z903" s="10"/>
      <c r="AA903" s="10"/>
      <c r="AB903" s="10"/>
      <c r="AC903" s="10"/>
      <c r="AD903" s="10"/>
      <c r="AE903" s="13"/>
      <c r="AF903" s="10"/>
      <c r="AG903" s="10"/>
      <c r="AV903" s="10"/>
      <c r="AW903" s="10"/>
      <c r="AX903" s="10"/>
      <c r="AY903" s="10"/>
      <c r="AZ903" s="10"/>
      <c r="BA903" s="13"/>
      <c r="BB903" s="10"/>
      <c r="BC903" s="10"/>
    </row>
    <row r="904" spans="1:55" ht="15.75" customHeight="1">
      <c r="A904" s="10"/>
      <c r="B904" s="10"/>
      <c r="C904" s="10"/>
      <c r="D904" s="10"/>
      <c r="E904" s="13"/>
      <c r="F904" s="10"/>
      <c r="G904" s="10"/>
      <c r="H904" s="10"/>
      <c r="I904" s="10"/>
      <c r="J904" s="9"/>
      <c r="K904" s="10"/>
      <c r="L904" s="10"/>
      <c r="Z904" s="10"/>
      <c r="AA904" s="10"/>
      <c r="AB904" s="10"/>
      <c r="AC904" s="10"/>
      <c r="AD904" s="10"/>
      <c r="AE904" s="13"/>
      <c r="AF904" s="10"/>
      <c r="AG904" s="10"/>
      <c r="AV904" s="10"/>
      <c r="AW904" s="10"/>
      <c r="AX904" s="10"/>
      <c r="AY904" s="10"/>
      <c r="AZ904" s="10"/>
      <c r="BA904" s="13"/>
      <c r="BB904" s="10"/>
      <c r="BC904" s="10"/>
    </row>
    <row r="905" spans="1:55" ht="15.75" customHeight="1">
      <c r="A905" s="10"/>
      <c r="B905" s="10"/>
      <c r="C905" s="10"/>
      <c r="D905" s="10"/>
      <c r="E905" s="13"/>
      <c r="F905" s="10"/>
      <c r="G905" s="10"/>
      <c r="H905" s="10"/>
      <c r="I905" s="10"/>
      <c r="J905" s="9"/>
      <c r="K905" s="10"/>
      <c r="L905" s="10"/>
      <c r="Z905" s="10"/>
      <c r="AA905" s="10"/>
      <c r="AB905" s="10"/>
      <c r="AC905" s="10"/>
      <c r="AD905" s="10"/>
      <c r="AE905" s="13"/>
      <c r="AF905" s="10"/>
      <c r="AG905" s="10"/>
      <c r="AV905" s="10"/>
      <c r="AW905" s="10"/>
      <c r="AX905" s="10"/>
      <c r="AY905" s="10"/>
      <c r="AZ905" s="10"/>
      <c r="BA905" s="13"/>
      <c r="BB905" s="10"/>
      <c r="BC905" s="10"/>
    </row>
    <row r="906" spans="1:55" ht="15.75" customHeight="1">
      <c r="A906" s="10"/>
      <c r="B906" s="10"/>
      <c r="C906" s="10"/>
      <c r="D906" s="10"/>
      <c r="E906" s="13"/>
      <c r="F906" s="10"/>
      <c r="G906" s="10"/>
      <c r="H906" s="10"/>
      <c r="I906" s="10"/>
      <c r="J906" s="9"/>
      <c r="K906" s="10"/>
      <c r="L906" s="10"/>
      <c r="Z906" s="10"/>
      <c r="AA906" s="10"/>
      <c r="AB906" s="10"/>
      <c r="AC906" s="10"/>
      <c r="AD906" s="10"/>
      <c r="AE906" s="13"/>
      <c r="AF906" s="10"/>
      <c r="AG906" s="10"/>
      <c r="AV906" s="10"/>
      <c r="AW906" s="10"/>
      <c r="AX906" s="10"/>
      <c r="AY906" s="10"/>
      <c r="AZ906" s="10"/>
      <c r="BA906" s="13"/>
      <c r="BB906" s="10"/>
      <c r="BC906" s="10"/>
    </row>
    <row r="907" spans="1:55" ht="15.75" customHeight="1">
      <c r="A907" s="10"/>
      <c r="B907" s="10"/>
      <c r="C907" s="10"/>
      <c r="D907" s="10"/>
      <c r="E907" s="13"/>
      <c r="F907" s="10"/>
      <c r="G907" s="10"/>
      <c r="H907" s="10"/>
      <c r="I907" s="10"/>
      <c r="J907" s="9"/>
      <c r="K907" s="10"/>
      <c r="L907" s="10"/>
      <c r="Z907" s="10"/>
      <c r="AA907" s="10"/>
      <c r="AB907" s="10"/>
      <c r="AC907" s="10"/>
      <c r="AD907" s="10"/>
      <c r="AE907" s="13"/>
      <c r="AF907" s="10"/>
      <c r="AG907" s="10"/>
      <c r="AV907" s="10"/>
      <c r="AW907" s="10"/>
      <c r="AX907" s="10"/>
      <c r="AY907" s="10"/>
      <c r="AZ907" s="10"/>
      <c r="BA907" s="13"/>
      <c r="BB907" s="10"/>
      <c r="BC907" s="10"/>
    </row>
    <row r="908" spans="1:55" ht="15.75" customHeight="1">
      <c r="A908" s="10"/>
      <c r="B908" s="10"/>
      <c r="C908" s="10"/>
      <c r="D908" s="10"/>
      <c r="E908" s="13"/>
      <c r="F908" s="10"/>
      <c r="G908" s="10"/>
      <c r="H908" s="10"/>
      <c r="I908" s="10"/>
      <c r="J908" s="9"/>
      <c r="K908" s="10"/>
      <c r="L908" s="10"/>
      <c r="Z908" s="10"/>
      <c r="AA908" s="10"/>
      <c r="AB908" s="10"/>
      <c r="AC908" s="10"/>
      <c r="AD908" s="10"/>
      <c r="AE908" s="13"/>
      <c r="AF908" s="10"/>
      <c r="AG908" s="10"/>
      <c r="AV908" s="10"/>
      <c r="AW908" s="10"/>
      <c r="AX908" s="10"/>
      <c r="AY908" s="10"/>
      <c r="AZ908" s="10"/>
      <c r="BA908" s="13"/>
      <c r="BB908" s="10"/>
      <c r="BC908" s="10"/>
    </row>
    <row r="909" spans="1:55" ht="15.75" customHeight="1">
      <c r="A909" s="10"/>
      <c r="B909" s="10"/>
      <c r="C909" s="10"/>
      <c r="D909" s="10"/>
      <c r="E909" s="13"/>
      <c r="F909" s="10"/>
      <c r="G909" s="10"/>
      <c r="H909" s="10"/>
      <c r="I909" s="10"/>
      <c r="J909" s="9"/>
      <c r="K909" s="10"/>
      <c r="L909" s="10"/>
      <c r="Z909" s="10"/>
      <c r="AA909" s="10"/>
      <c r="AB909" s="10"/>
      <c r="AC909" s="10"/>
      <c r="AD909" s="10"/>
      <c r="AE909" s="13"/>
      <c r="AF909" s="10"/>
      <c r="AG909" s="10"/>
      <c r="AV909" s="10"/>
      <c r="AW909" s="10"/>
      <c r="AX909" s="10"/>
      <c r="AY909" s="10"/>
      <c r="AZ909" s="10"/>
      <c r="BA909" s="13"/>
      <c r="BB909" s="10"/>
      <c r="BC909" s="10"/>
    </row>
    <row r="910" spans="1:55" ht="15.75" customHeight="1">
      <c r="A910" s="10"/>
      <c r="B910" s="10"/>
      <c r="C910" s="10"/>
      <c r="D910" s="10"/>
      <c r="E910" s="13"/>
      <c r="F910" s="10"/>
      <c r="G910" s="10"/>
      <c r="H910" s="10"/>
      <c r="I910" s="10"/>
      <c r="J910" s="9"/>
      <c r="K910" s="10"/>
      <c r="L910" s="10"/>
      <c r="Z910" s="10"/>
      <c r="AA910" s="10"/>
      <c r="AB910" s="10"/>
      <c r="AC910" s="10"/>
      <c r="AD910" s="10"/>
      <c r="AE910" s="13"/>
      <c r="AF910" s="10"/>
      <c r="AG910" s="10"/>
      <c r="AV910" s="10"/>
      <c r="AW910" s="10"/>
      <c r="AX910" s="10"/>
      <c r="AY910" s="10"/>
      <c r="AZ910" s="10"/>
      <c r="BA910" s="13"/>
      <c r="BB910" s="10"/>
      <c r="BC910" s="10"/>
    </row>
    <row r="911" spans="1:55" ht="15.75" customHeight="1">
      <c r="A911" s="10"/>
      <c r="B911" s="10"/>
      <c r="C911" s="10"/>
      <c r="D911" s="10"/>
      <c r="E911" s="13"/>
      <c r="F911" s="10"/>
      <c r="G911" s="10"/>
      <c r="H911" s="10"/>
      <c r="I911" s="10"/>
      <c r="J911" s="9"/>
      <c r="K911" s="10"/>
      <c r="L911" s="10"/>
      <c r="Z911" s="10"/>
      <c r="AA911" s="10"/>
      <c r="AB911" s="10"/>
      <c r="AC911" s="10"/>
      <c r="AD911" s="10"/>
      <c r="AE911" s="13"/>
      <c r="AF911" s="10"/>
      <c r="AG911" s="10"/>
      <c r="AV911" s="10"/>
      <c r="AW911" s="10"/>
      <c r="AX911" s="10"/>
      <c r="AY911" s="10"/>
      <c r="AZ911" s="10"/>
      <c r="BA911" s="13"/>
      <c r="BB911" s="10"/>
      <c r="BC911" s="10"/>
    </row>
    <row r="912" spans="1:55" ht="15.75" customHeight="1">
      <c r="A912" s="10"/>
      <c r="B912" s="10"/>
      <c r="C912" s="10"/>
      <c r="D912" s="10"/>
      <c r="E912" s="13"/>
      <c r="F912" s="10"/>
      <c r="G912" s="10"/>
      <c r="H912" s="10"/>
      <c r="I912" s="10"/>
      <c r="J912" s="9"/>
      <c r="K912" s="10"/>
      <c r="L912" s="10"/>
      <c r="Z912" s="10"/>
      <c r="AA912" s="10"/>
      <c r="AB912" s="10"/>
      <c r="AC912" s="10"/>
      <c r="AD912" s="10"/>
      <c r="AE912" s="13"/>
      <c r="AF912" s="10"/>
      <c r="AG912" s="10"/>
      <c r="AV912" s="10"/>
      <c r="AW912" s="10"/>
      <c r="AX912" s="10"/>
      <c r="AY912" s="10"/>
      <c r="AZ912" s="10"/>
      <c r="BA912" s="13"/>
      <c r="BB912" s="10"/>
      <c r="BC912" s="10"/>
    </row>
    <row r="913" spans="1:55" ht="15.75" customHeight="1">
      <c r="A913" s="10"/>
      <c r="B913" s="10"/>
      <c r="C913" s="10"/>
      <c r="D913" s="10"/>
      <c r="E913" s="13"/>
      <c r="F913" s="10"/>
      <c r="G913" s="10"/>
      <c r="H913" s="10"/>
      <c r="I913" s="10"/>
      <c r="J913" s="9"/>
      <c r="K913" s="10"/>
      <c r="L913" s="10"/>
      <c r="Z913" s="10"/>
      <c r="AA913" s="10"/>
      <c r="AB913" s="10"/>
      <c r="AC913" s="10"/>
      <c r="AD913" s="10"/>
      <c r="AE913" s="13"/>
      <c r="AF913" s="10"/>
      <c r="AG913" s="10"/>
      <c r="AV913" s="10"/>
      <c r="AW913" s="10"/>
      <c r="AX913" s="10"/>
      <c r="AY913" s="10"/>
      <c r="AZ913" s="10"/>
      <c r="BA913" s="13"/>
      <c r="BB913" s="10"/>
      <c r="BC913" s="10"/>
    </row>
    <row r="914" spans="1:55" ht="15.75" customHeight="1">
      <c r="A914" s="10"/>
      <c r="B914" s="10"/>
      <c r="C914" s="10"/>
      <c r="D914" s="10"/>
      <c r="E914" s="13"/>
      <c r="F914" s="10"/>
      <c r="G914" s="10"/>
      <c r="H914" s="10"/>
      <c r="I914" s="10"/>
      <c r="J914" s="9"/>
      <c r="K914" s="10"/>
      <c r="L914" s="10"/>
      <c r="Z914" s="10"/>
      <c r="AA914" s="10"/>
      <c r="AB914" s="10"/>
      <c r="AC914" s="10"/>
      <c r="AD914" s="10"/>
      <c r="AE914" s="13"/>
      <c r="AF914" s="10"/>
      <c r="AG914" s="10"/>
      <c r="AV914" s="10"/>
      <c r="AW914" s="10"/>
      <c r="AX914" s="10"/>
      <c r="AY914" s="10"/>
      <c r="AZ914" s="10"/>
      <c r="BA914" s="13"/>
      <c r="BB914" s="10"/>
      <c r="BC914" s="10"/>
    </row>
    <row r="915" spans="1:55" ht="15.75" customHeight="1">
      <c r="A915" s="10"/>
      <c r="B915" s="10"/>
      <c r="C915" s="10"/>
      <c r="D915" s="10"/>
      <c r="E915" s="13"/>
      <c r="F915" s="10"/>
      <c r="G915" s="10"/>
      <c r="H915" s="10"/>
      <c r="I915" s="10"/>
      <c r="J915" s="9"/>
      <c r="K915" s="10"/>
      <c r="L915" s="10"/>
      <c r="Z915" s="10"/>
      <c r="AA915" s="10"/>
      <c r="AB915" s="10"/>
      <c r="AC915" s="10"/>
      <c r="AD915" s="10"/>
      <c r="AE915" s="13"/>
      <c r="AF915" s="10"/>
      <c r="AG915" s="10"/>
      <c r="AV915" s="10"/>
      <c r="AW915" s="10"/>
      <c r="AX915" s="10"/>
      <c r="AY915" s="10"/>
      <c r="AZ915" s="10"/>
      <c r="BA915" s="13"/>
      <c r="BB915" s="10"/>
      <c r="BC915" s="10"/>
    </row>
    <row r="916" spans="1:55" ht="15.75" customHeight="1">
      <c r="A916" s="10"/>
      <c r="B916" s="10"/>
      <c r="C916" s="10"/>
      <c r="D916" s="10"/>
      <c r="E916" s="13"/>
      <c r="F916" s="10"/>
      <c r="G916" s="10"/>
      <c r="H916" s="10"/>
      <c r="I916" s="10"/>
      <c r="J916" s="9"/>
      <c r="K916" s="10"/>
      <c r="L916" s="10"/>
      <c r="Z916" s="10"/>
      <c r="AA916" s="10"/>
      <c r="AB916" s="10"/>
      <c r="AC916" s="10"/>
      <c r="AD916" s="10"/>
      <c r="AE916" s="13"/>
      <c r="AF916" s="10"/>
      <c r="AG916" s="10"/>
      <c r="AV916" s="10"/>
      <c r="AW916" s="10"/>
      <c r="AX916" s="10"/>
      <c r="AY916" s="10"/>
      <c r="AZ916" s="10"/>
      <c r="BA916" s="13"/>
      <c r="BB916" s="10"/>
      <c r="BC916" s="10"/>
    </row>
    <row r="917" spans="1:55" ht="15.75" customHeight="1">
      <c r="A917" s="10"/>
      <c r="B917" s="10"/>
      <c r="C917" s="10"/>
      <c r="D917" s="10"/>
      <c r="E917" s="13"/>
      <c r="F917" s="10"/>
      <c r="G917" s="10"/>
      <c r="H917" s="10"/>
      <c r="I917" s="10"/>
      <c r="J917" s="9"/>
      <c r="K917" s="10"/>
      <c r="L917" s="10"/>
      <c r="Z917" s="10"/>
      <c r="AA917" s="10"/>
      <c r="AB917" s="10"/>
      <c r="AC917" s="10"/>
      <c r="AD917" s="10"/>
      <c r="AE917" s="13"/>
      <c r="AF917" s="10"/>
      <c r="AG917" s="10"/>
      <c r="AV917" s="10"/>
      <c r="AW917" s="10"/>
      <c r="AX917" s="10"/>
      <c r="AY917" s="10"/>
      <c r="AZ917" s="10"/>
      <c r="BA917" s="13"/>
      <c r="BB917" s="10"/>
      <c r="BC917" s="10"/>
    </row>
    <row r="918" spans="1:55" ht="15.75" customHeight="1">
      <c r="A918" s="10"/>
      <c r="B918" s="10"/>
      <c r="C918" s="10"/>
      <c r="D918" s="10"/>
      <c r="E918" s="13"/>
      <c r="F918" s="10"/>
      <c r="G918" s="10"/>
      <c r="H918" s="10"/>
      <c r="I918" s="10"/>
      <c r="J918" s="9"/>
      <c r="K918" s="10"/>
      <c r="L918" s="10"/>
      <c r="Z918" s="10"/>
      <c r="AA918" s="10"/>
      <c r="AB918" s="10"/>
      <c r="AC918" s="10"/>
      <c r="AD918" s="10"/>
      <c r="AE918" s="13"/>
      <c r="AF918" s="10"/>
      <c r="AG918" s="10"/>
      <c r="AV918" s="10"/>
      <c r="AW918" s="10"/>
      <c r="AX918" s="10"/>
      <c r="AY918" s="10"/>
      <c r="AZ918" s="10"/>
      <c r="BA918" s="13"/>
      <c r="BB918" s="10"/>
      <c r="BC918" s="10"/>
    </row>
    <row r="919" spans="1:55" ht="15.75" customHeight="1">
      <c r="A919" s="10"/>
      <c r="B919" s="10"/>
      <c r="C919" s="10"/>
      <c r="D919" s="10"/>
      <c r="E919" s="13"/>
      <c r="F919" s="10"/>
      <c r="G919" s="10"/>
      <c r="H919" s="10"/>
      <c r="I919" s="10"/>
      <c r="J919" s="9"/>
      <c r="K919" s="10"/>
      <c r="L919" s="10"/>
      <c r="Z919" s="10"/>
      <c r="AA919" s="10"/>
      <c r="AB919" s="10"/>
      <c r="AC919" s="10"/>
      <c r="AD919" s="10"/>
      <c r="AE919" s="13"/>
      <c r="AF919" s="10"/>
      <c r="AG919" s="10"/>
      <c r="AV919" s="10"/>
      <c r="AW919" s="10"/>
      <c r="AX919" s="10"/>
      <c r="AY919" s="10"/>
      <c r="AZ919" s="10"/>
      <c r="BA919" s="13"/>
      <c r="BB919" s="10"/>
      <c r="BC919" s="10"/>
    </row>
    <row r="920" spans="1:55" ht="15.75" customHeight="1">
      <c r="A920" s="10"/>
      <c r="B920" s="10"/>
      <c r="C920" s="10"/>
      <c r="D920" s="10"/>
      <c r="E920" s="13"/>
      <c r="F920" s="10"/>
      <c r="G920" s="10"/>
      <c r="H920" s="10"/>
      <c r="I920" s="10"/>
      <c r="J920" s="9"/>
      <c r="K920" s="10"/>
      <c r="L920" s="10"/>
      <c r="Z920" s="10"/>
      <c r="AA920" s="10"/>
      <c r="AB920" s="10"/>
      <c r="AC920" s="10"/>
      <c r="AD920" s="10"/>
      <c r="AE920" s="13"/>
      <c r="AF920" s="10"/>
      <c r="AG920" s="10"/>
      <c r="AV920" s="10"/>
      <c r="AW920" s="10"/>
      <c r="AX920" s="10"/>
      <c r="AY920" s="10"/>
      <c r="AZ920" s="10"/>
      <c r="BA920" s="13"/>
      <c r="BB920" s="10"/>
      <c r="BC920" s="10"/>
    </row>
    <row r="921" spans="1:55" ht="15.75" customHeight="1">
      <c r="A921" s="10"/>
      <c r="B921" s="10"/>
      <c r="C921" s="10"/>
      <c r="D921" s="10"/>
      <c r="E921" s="13"/>
      <c r="F921" s="10"/>
      <c r="G921" s="10"/>
      <c r="H921" s="10"/>
      <c r="I921" s="10"/>
      <c r="J921" s="9"/>
      <c r="K921" s="10"/>
      <c r="L921" s="10"/>
      <c r="Z921" s="10"/>
      <c r="AA921" s="10"/>
      <c r="AB921" s="10"/>
      <c r="AC921" s="10"/>
      <c r="AD921" s="10"/>
      <c r="AE921" s="13"/>
      <c r="AF921" s="10"/>
      <c r="AG921" s="10"/>
      <c r="AV921" s="10"/>
      <c r="AW921" s="10"/>
      <c r="AX921" s="10"/>
      <c r="AY921" s="10"/>
      <c r="AZ921" s="10"/>
      <c r="BA921" s="13"/>
      <c r="BB921" s="10"/>
      <c r="BC921" s="10"/>
    </row>
    <row r="922" spans="1:55" ht="15.75" customHeight="1">
      <c r="A922" s="10"/>
      <c r="B922" s="10"/>
      <c r="C922" s="10"/>
      <c r="D922" s="10"/>
      <c r="E922" s="13"/>
      <c r="F922" s="10"/>
      <c r="G922" s="10"/>
      <c r="H922" s="10"/>
      <c r="I922" s="10"/>
      <c r="J922" s="9"/>
      <c r="K922" s="10"/>
      <c r="L922" s="10"/>
      <c r="Z922" s="10"/>
      <c r="AA922" s="10"/>
      <c r="AB922" s="10"/>
      <c r="AC922" s="10"/>
      <c r="AD922" s="10"/>
      <c r="AE922" s="13"/>
      <c r="AF922" s="10"/>
      <c r="AG922" s="10"/>
      <c r="AV922" s="10"/>
      <c r="AW922" s="10"/>
      <c r="AX922" s="10"/>
      <c r="AY922" s="10"/>
      <c r="AZ922" s="10"/>
      <c r="BA922" s="13"/>
      <c r="BB922" s="10"/>
      <c r="BC922" s="10"/>
    </row>
    <row r="923" spans="1:55" ht="15.75" customHeight="1">
      <c r="A923" s="10"/>
      <c r="B923" s="10"/>
      <c r="C923" s="10"/>
      <c r="D923" s="10"/>
      <c r="E923" s="13"/>
      <c r="F923" s="10"/>
      <c r="G923" s="10"/>
      <c r="H923" s="10"/>
      <c r="I923" s="10"/>
      <c r="J923" s="9"/>
      <c r="K923" s="10"/>
      <c r="L923" s="10"/>
      <c r="Z923" s="10"/>
      <c r="AA923" s="10"/>
      <c r="AB923" s="10"/>
      <c r="AC923" s="10"/>
      <c r="AD923" s="10"/>
      <c r="AE923" s="13"/>
      <c r="AF923" s="10"/>
      <c r="AG923" s="10"/>
      <c r="AV923" s="10"/>
      <c r="AW923" s="10"/>
      <c r="AX923" s="10"/>
      <c r="AY923" s="10"/>
      <c r="AZ923" s="10"/>
      <c r="BA923" s="13"/>
      <c r="BB923" s="10"/>
      <c r="BC923" s="10"/>
    </row>
    <row r="924" spans="1:55" ht="15.75" customHeight="1">
      <c r="A924" s="10"/>
      <c r="B924" s="10"/>
      <c r="C924" s="10"/>
      <c r="D924" s="10"/>
      <c r="E924" s="13"/>
      <c r="F924" s="10"/>
      <c r="G924" s="10"/>
      <c r="H924" s="10"/>
      <c r="I924" s="10"/>
      <c r="J924" s="9"/>
      <c r="K924" s="10"/>
      <c r="L924" s="10"/>
      <c r="Z924" s="10"/>
      <c r="AA924" s="10"/>
      <c r="AB924" s="10"/>
      <c r="AC924" s="10"/>
      <c r="AD924" s="10"/>
      <c r="AE924" s="13"/>
      <c r="AF924" s="10"/>
      <c r="AG924" s="10"/>
      <c r="AV924" s="10"/>
      <c r="AW924" s="10"/>
      <c r="AX924" s="10"/>
      <c r="AY924" s="10"/>
      <c r="AZ924" s="10"/>
      <c r="BA924" s="13"/>
      <c r="BB924" s="10"/>
      <c r="BC924" s="10"/>
    </row>
    <row r="925" spans="1:55" ht="15.75" customHeight="1">
      <c r="A925" s="10"/>
      <c r="B925" s="10"/>
      <c r="C925" s="10"/>
      <c r="D925" s="10"/>
      <c r="E925" s="13"/>
      <c r="F925" s="10"/>
      <c r="G925" s="10"/>
      <c r="H925" s="10"/>
      <c r="I925" s="10"/>
      <c r="J925" s="9"/>
      <c r="K925" s="10"/>
      <c r="L925" s="10"/>
      <c r="Z925" s="10"/>
      <c r="AA925" s="10"/>
      <c r="AB925" s="10"/>
      <c r="AC925" s="10"/>
      <c r="AD925" s="10"/>
      <c r="AE925" s="13"/>
      <c r="AF925" s="10"/>
      <c r="AG925" s="10"/>
      <c r="AV925" s="10"/>
      <c r="AW925" s="10"/>
      <c r="AX925" s="10"/>
      <c r="AY925" s="10"/>
      <c r="AZ925" s="10"/>
      <c r="BA925" s="13"/>
      <c r="BB925" s="10"/>
      <c r="BC925" s="10"/>
    </row>
    <row r="926" spans="1:55" ht="15.75" customHeight="1">
      <c r="A926" s="10"/>
      <c r="B926" s="10"/>
      <c r="C926" s="10"/>
      <c r="D926" s="10"/>
      <c r="E926" s="13"/>
      <c r="F926" s="10"/>
      <c r="G926" s="10"/>
      <c r="H926" s="10"/>
      <c r="I926" s="10"/>
      <c r="J926" s="9"/>
      <c r="K926" s="10"/>
      <c r="L926" s="10"/>
      <c r="Z926" s="10"/>
      <c r="AA926" s="10"/>
      <c r="AB926" s="10"/>
      <c r="AC926" s="10"/>
      <c r="AD926" s="10"/>
      <c r="AE926" s="13"/>
      <c r="AF926" s="10"/>
      <c r="AG926" s="10"/>
      <c r="AV926" s="10"/>
      <c r="AW926" s="10"/>
      <c r="AX926" s="10"/>
      <c r="AY926" s="10"/>
      <c r="AZ926" s="10"/>
      <c r="BA926" s="13"/>
      <c r="BB926" s="10"/>
      <c r="BC926" s="10"/>
    </row>
    <row r="927" spans="1:55" ht="15.75" customHeight="1">
      <c r="A927" s="10"/>
      <c r="B927" s="10"/>
      <c r="C927" s="10"/>
      <c r="D927" s="10"/>
      <c r="E927" s="13"/>
      <c r="F927" s="10"/>
      <c r="G927" s="10"/>
      <c r="H927" s="10"/>
      <c r="I927" s="10"/>
      <c r="J927" s="9"/>
      <c r="K927" s="10"/>
      <c r="L927" s="10"/>
      <c r="Z927" s="10"/>
      <c r="AA927" s="10"/>
      <c r="AB927" s="10"/>
      <c r="AC927" s="10"/>
      <c r="AD927" s="10"/>
      <c r="AE927" s="13"/>
      <c r="AF927" s="10"/>
      <c r="AG927" s="10"/>
      <c r="AV927" s="10"/>
      <c r="AW927" s="10"/>
      <c r="AX927" s="10"/>
      <c r="AY927" s="10"/>
      <c r="AZ927" s="10"/>
      <c r="BA927" s="13"/>
      <c r="BB927" s="10"/>
      <c r="BC927" s="10"/>
    </row>
    <row r="928" spans="1:55" ht="15.75" customHeight="1">
      <c r="A928" s="10"/>
      <c r="B928" s="10"/>
      <c r="C928" s="10"/>
      <c r="D928" s="10"/>
      <c r="E928" s="13"/>
      <c r="F928" s="10"/>
      <c r="G928" s="10"/>
      <c r="H928" s="10"/>
      <c r="I928" s="10"/>
      <c r="J928" s="9"/>
      <c r="K928" s="10"/>
      <c r="L928" s="10"/>
      <c r="Z928" s="10"/>
      <c r="AA928" s="10"/>
      <c r="AB928" s="10"/>
      <c r="AC928" s="10"/>
      <c r="AD928" s="10"/>
      <c r="AE928" s="13"/>
      <c r="AF928" s="10"/>
      <c r="AG928" s="10"/>
      <c r="AV928" s="10"/>
      <c r="AW928" s="10"/>
      <c r="AX928" s="10"/>
      <c r="AY928" s="10"/>
      <c r="AZ928" s="10"/>
      <c r="BA928" s="13"/>
      <c r="BB928" s="10"/>
      <c r="BC928" s="10"/>
    </row>
    <row r="929" spans="1:55" ht="15.75" customHeight="1">
      <c r="A929" s="10"/>
      <c r="B929" s="10"/>
      <c r="C929" s="10"/>
      <c r="D929" s="10"/>
      <c r="E929" s="13"/>
      <c r="F929" s="10"/>
      <c r="G929" s="10"/>
      <c r="H929" s="10"/>
      <c r="I929" s="10"/>
      <c r="J929" s="9"/>
      <c r="K929" s="10"/>
      <c r="L929" s="10"/>
      <c r="Z929" s="10"/>
      <c r="AA929" s="10"/>
      <c r="AB929" s="10"/>
      <c r="AC929" s="10"/>
      <c r="AD929" s="10"/>
      <c r="AE929" s="13"/>
      <c r="AF929" s="10"/>
      <c r="AG929" s="10"/>
      <c r="AV929" s="10"/>
      <c r="AW929" s="10"/>
      <c r="AX929" s="10"/>
      <c r="AY929" s="10"/>
      <c r="AZ929" s="10"/>
      <c r="BA929" s="13"/>
      <c r="BB929" s="10"/>
      <c r="BC929" s="10"/>
    </row>
    <row r="930" spans="1:55" ht="15.75" customHeight="1">
      <c r="A930" s="10"/>
      <c r="B930" s="10"/>
      <c r="C930" s="10"/>
      <c r="D930" s="10"/>
      <c r="E930" s="13"/>
      <c r="F930" s="10"/>
      <c r="G930" s="10"/>
      <c r="H930" s="10"/>
      <c r="I930" s="10"/>
      <c r="J930" s="9"/>
      <c r="K930" s="10"/>
      <c r="L930" s="10"/>
      <c r="Z930" s="10"/>
      <c r="AA930" s="10"/>
      <c r="AB930" s="10"/>
      <c r="AC930" s="10"/>
      <c r="AD930" s="10"/>
      <c r="AE930" s="13"/>
      <c r="AF930" s="10"/>
      <c r="AG930" s="10"/>
      <c r="AV930" s="10"/>
      <c r="AW930" s="10"/>
      <c r="AX930" s="10"/>
      <c r="AY930" s="10"/>
      <c r="AZ930" s="10"/>
      <c r="BA930" s="13"/>
      <c r="BB930" s="10"/>
      <c r="BC930" s="10"/>
    </row>
    <row r="931" spans="1:55" ht="15.75" customHeight="1">
      <c r="A931" s="10"/>
      <c r="B931" s="10"/>
      <c r="C931" s="10"/>
      <c r="D931" s="10"/>
      <c r="E931" s="13"/>
      <c r="F931" s="10"/>
      <c r="G931" s="10"/>
      <c r="H931" s="10"/>
      <c r="I931" s="10"/>
      <c r="J931" s="9"/>
      <c r="K931" s="10"/>
      <c r="L931" s="10"/>
      <c r="Z931" s="10"/>
      <c r="AA931" s="10"/>
      <c r="AB931" s="10"/>
      <c r="AC931" s="10"/>
      <c r="AD931" s="10"/>
      <c r="AE931" s="13"/>
      <c r="AF931" s="10"/>
      <c r="AG931" s="10"/>
      <c r="AV931" s="10"/>
      <c r="AW931" s="10"/>
      <c r="AX931" s="10"/>
      <c r="AY931" s="10"/>
      <c r="AZ931" s="10"/>
      <c r="BA931" s="13"/>
      <c r="BB931" s="10"/>
      <c r="BC931" s="10"/>
    </row>
    <row r="932" spans="1:55" ht="15.75" customHeight="1">
      <c r="A932" s="10"/>
      <c r="B932" s="10"/>
      <c r="C932" s="10"/>
      <c r="D932" s="10"/>
      <c r="E932" s="13"/>
      <c r="F932" s="10"/>
      <c r="G932" s="10"/>
      <c r="H932" s="10"/>
      <c r="I932" s="10"/>
      <c r="J932" s="9"/>
      <c r="K932" s="10"/>
      <c r="L932" s="10"/>
      <c r="Z932" s="10"/>
      <c r="AA932" s="10"/>
      <c r="AB932" s="10"/>
      <c r="AC932" s="10"/>
      <c r="AD932" s="10"/>
      <c r="AE932" s="13"/>
      <c r="AF932" s="10"/>
      <c r="AG932" s="10"/>
      <c r="AV932" s="10"/>
      <c r="AW932" s="10"/>
      <c r="AX932" s="10"/>
      <c r="AY932" s="10"/>
      <c r="AZ932" s="10"/>
      <c r="BA932" s="13"/>
      <c r="BB932" s="10"/>
      <c r="BC932" s="10"/>
    </row>
    <row r="933" spans="1:55" ht="15.75" customHeight="1">
      <c r="A933" s="10"/>
      <c r="B933" s="10"/>
      <c r="C933" s="10"/>
      <c r="D933" s="10"/>
      <c r="E933" s="13"/>
      <c r="F933" s="10"/>
      <c r="G933" s="10"/>
      <c r="H933" s="10"/>
      <c r="I933" s="10"/>
      <c r="J933" s="9"/>
      <c r="K933" s="10"/>
      <c r="L933" s="10"/>
      <c r="Z933" s="10"/>
      <c r="AA933" s="10"/>
      <c r="AB933" s="10"/>
      <c r="AC933" s="10"/>
      <c r="AD933" s="10"/>
      <c r="AE933" s="13"/>
      <c r="AF933" s="10"/>
      <c r="AG933" s="10"/>
      <c r="AV933" s="10"/>
      <c r="AW933" s="10"/>
      <c r="AX933" s="10"/>
      <c r="AY933" s="10"/>
      <c r="AZ933" s="10"/>
      <c r="BA933" s="13"/>
      <c r="BB933" s="10"/>
      <c r="BC933" s="10"/>
    </row>
    <row r="934" spans="1:55" ht="15.75" customHeight="1">
      <c r="A934" s="10"/>
      <c r="B934" s="10"/>
      <c r="C934" s="10"/>
      <c r="D934" s="10"/>
      <c r="E934" s="13"/>
      <c r="F934" s="10"/>
      <c r="G934" s="10"/>
      <c r="H934" s="10"/>
      <c r="I934" s="10"/>
      <c r="J934" s="9"/>
      <c r="K934" s="10"/>
      <c r="L934" s="10"/>
      <c r="Z934" s="10"/>
      <c r="AA934" s="10"/>
      <c r="AB934" s="10"/>
      <c r="AC934" s="10"/>
      <c r="AD934" s="10"/>
      <c r="AE934" s="13"/>
      <c r="AF934" s="10"/>
      <c r="AG934" s="10"/>
      <c r="AV934" s="10"/>
      <c r="AW934" s="10"/>
      <c r="AX934" s="10"/>
      <c r="AY934" s="10"/>
      <c r="AZ934" s="10"/>
      <c r="BA934" s="13"/>
      <c r="BB934" s="10"/>
      <c r="BC934" s="10"/>
    </row>
    <row r="935" spans="1:55" ht="15.75" customHeight="1">
      <c r="A935" s="10"/>
      <c r="B935" s="10"/>
      <c r="C935" s="10"/>
      <c r="D935" s="10"/>
      <c r="E935" s="13"/>
      <c r="F935" s="10"/>
      <c r="G935" s="10"/>
      <c r="H935" s="10"/>
      <c r="I935" s="10"/>
      <c r="J935" s="9"/>
      <c r="K935" s="10"/>
      <c r="L935" s="10"/>
      <c r="Z935" s="10"/>
      <c r="AA935" s="10"/>
      <c r="AB935" s="10"/>
      <c r="AC935" s="10"/>
      <c r="AD935" s="10"/>
      <c r="AE935" s="13"/>
      <c r="AF935" s="10"/>
      <c r="AG935" s="10"/>
      <c r="AV935" s="10"/>
      <c r="AW935" s="10"/>
      <c r="AX935" s="10"/>
      <c r="AY935" s="10"/>
      <c r="AZ935" s="10"/>
      <c r="BA935" s="13"/>
      <c r="BB935" s="10"/>
      <c r="BC935" s="10"/>
    </row>
    <row r="936" spans="1:55" ht="15.75" customHeight="1">
      <c r="A936" s="10"/>
      <c r="B936" s="10"/>
      <c r="C936" s="10"/>
      <c r="D936" s="10"/>
      <c r="E936" s="13"/>
      <c r="F936" s="10"/>
      <c r="G936" s="10"/>
      <c r="H936" s="10"/>
      <c r="I936" s="10"/>
      <c r="J936" s="9"/>
      <c r="K936" s="10"/>
      <c r="L936" s="10"/>
      <c r="Z936" s="10"/>
      <c r="AA936" s="10"/>
      <c r="AB936" s="10"/>
      <c r="AC936" s="10"/>
      <c r="AD936" s="10"/>
      <c r="AE936" s="13"/>
      <c r="AF936" s="10"/>
      <c r="AG936" s="10"/>
      <c r="AV936" s="10"/>
      <c r="AW936" s="10"/>
      <c r="AX936" s="10"/>
      <c r="AY936" s="10"/>
      <c r="AZ936" s="10"/>
      <c r="BA936" s="13"/>
      <c r="BB936" s="10"/>
      <c r="BC936" s="10"/>
    </row>
    <row r="937" spans="1:55" ht="15.75" customHeight="1">
      <c r="A937" s="10"/>
      <c r="B937" s="10"/>
      <c r="C937" s="10"/>
      <c r="D937" s="10"/>
      <c r="E937" s="13"/>
      <c r="F937" s="10"/>
      <c r="G937" s="10"/>
      <c r="H937" s="10"/>
      <c r="I937" s="10"/>
      <c r="J937" s="9"/>
      <c r="K937" s="10"/>
      <c r="L937" s="10"/>
      <c r="Z937" s="10"/>
      <c r="AA937" s="10"/>
      <c r="AB937" s="10"/>
      <c r="AC937" s="10"/>
      <c r="AD937" s="10"/>
      <c r="AE937" s="13"/>
      <c r="AF937" s="10"/>
      <c r="AG937" s="10"/>
      <c r="AV937" s="10"/>
      <c r="AW937" s="10"/>
      <c r="AX937" s="10"/>
      <c r="AY937" s="10"/>
      <c r="AZ937" s="10"/>
      <c r="BA937" s="13"/>
      <c r="BB937" s="10"/>
      <c r="BC937" s="10"/>
    </row>
    <row r="938" spans="1:55" ht="15.75" customHeight="1">
      <c r="A938" s="10"/>
      <c r="B938" s="10"/>
      <c r="C938" s="10"/>
      <c r="D938" s="10"/>
      <c r="E938" s="13"/>
      <c r="F938" s="10"/>
      <c r="G938" s="10"/>
      <c r="H938" s="10"/>
      <c r="I938" s="10"/>
      <c r="J938" s="9"/>
      <c r="K938" s="10"/>
      <c r="L938" s="10"/>
      <c r="Z938" s="10"/>
      <c r="AA938" s="10"/>
      <c r="AB938" s="10"/>
      <c r="AC938" s="10"/>
      <c r="AD938" s="10"/>
      <c r="AE938" s="13"/>
      <c r="AF938" s="10"/>
      <c r="AG938" s="10"/>
      <c r="AV938" s="10"/>
      <c r="AW938" s="10"/>
      <c r="AX938" s="10"/>
      <c r="AY938" s="10"/>
      <c r="AZ938" s="10"/>
      <c r="BA938" s="13"/>
      <c r="BB938" s="10"/>
      <c r="BC938" s="10"/>
    </row>
    <row r="939" spans="1:55" ht="15.75" customHeight="1">
      <c r="A939" s="10"/>
      <c r="B939" s="10"/>
      <c r="C939" s="10"/>
      <c r="D939" s="10"/>
      <c r="E939" s="13"/>
      <c r="F939" s="10"/>
      <c r="G939" s="10"/>
      <c r="H939" s="10"/>
      <c r="I939" s="10"/>
      <c r="J939" s="9"/>
      <c r="K939" s="10"/>
      <c r="L939" s="10"/>
      <c r="Z939" s="10"/>
      <c r="AA939" s="10"/>
      <c r="AB939" s="10"/>
      <c r="AC939" s="10"/>
      <c r="AD939" s="10"/>
      <c r="AE939" s="13"/>
      <c r="AF939" s="10"/>
      <c r="AG939" s="10"/>
      <c r="AV939" s="10"/>
      <c r="AW939" s="10"/>
      <c r="AX939" s="10"/>
      <c r="AY939" s="10"/>
      <c r="AZ939" s="10"/>
      <c r="BA939" s="13"/>
      <c r="BB939" s="10"/>
      <c r="BC939" s="10"/>
    </row>
    <row r="940" spans="1:55" ht="15.75" customHeight="1">
      <c r="A940" s="10"/>
      <c r="B940" s="10"/>
      <c r="C940" s="10"/>
      <c r="D940" s="10"/>
      <c r="E940" s="13"/>
      <c r="F940" s="10"/>
      <c r="G940" s="10"/>
      <c r="H940" s="10"/>
      <c r="I940" s="10"/>
      <c r="J940" s="9"/>
      <c r="K940" s="10"/>
      <c r="L940" s="10"/>
      <c r="Z940" s="10"/>
      <c r="AA940" s="10"/>
      <c r="AB940" s="10"/>
      <c r="AC940" s="10"/>
      <c r="AD940" s="10"/>
      <c r="AE940" s="13"/>
      <c r="AF940" s="10"/>
      <c r="AG940" s="10"/>
      <c r="AV940" s="10"/>
      <c r="AW940" s="10"/>
      <c r="AX940" s="10"/>
      <c r="AY940" s="10"/>
      <c r="AZ940" s="10"/>
      <c r="BA940" s="13"/>
      <c r="BB940" s="10"/>
      <c r="BC940" s="10"/>
    </row>
    <row r="941" spans="1:55" ht="15.75" customHeight="1">
      <c r="A941" s="10"/>
      <c r="B941" s="10"/>
      <c r="C941" s="10"/>
      <c r="D941" s="10"/>
      <c r="E941" s="13"/>
      <c r="F941" s="10"/>
      <c r="G941" s="10"/>
      <c r="H941" s="10"/>
      <c r="I941" s="10"/>
      <c r="J941" s="9"/>
      <c r="K941" s="10"/>
      <c r="L941" s="10"/>
      <c r="Z941" s="10"/>
      <c r="AA941" s="10"/>
      <c r="AB941" s="10"/>
      <c r="AC941" s="10"/>
      <c r="AD941" s="10"/>
      <c r="AE941" s="13"/>
      <c r="AF941" s="10"/>
      <c r="AG941" s="10"/>
      <c r="AV941" s="10"/>
      <c r="AW941" s="10"/>
      <c r="AX941" s="10"/>
      <c r="AY941" s="10"/>
      <c r="AZ941" s="10"/>
      <c r="BA941" s="13"/>
      <c r="BB941" s="10"/>
      <c r="BC941" s="10"/>
    </row>
    <row r="942" spans="1:55" ht="15.75" customHeight="1">
      <c r="A942" s="10"/>
      <c r="B942" s="10"/>
      <c r="C942" s="10"/>
      <c r="D942" s="10"/>
      <c r="E942" s="13"/>
      <c r="F942" s="10"/>
      <c r="G942" s="10"/>
      <c r="H942" s="10"/>
      <c r="I942" s="10"/>
      <c r="J942" s="9"/>
      <c r="K942" s="10"/>
      <c r="L942" s="10"/>
      <c r="Z942" s="10"/>
      <c r="AA942" s="10"/>
      <c r="AB942" s="10"/>
      <c r="AC942" s="10"/>
      <c r="AD942" s="10"/>
      <c r="AE942" s="13"/>
      <c r="AF942" s="10"/>
      <c r="AG942" s="10"/>
      <c r="AV942" s="10"/>
      <c r="AW942" s="10"/>
      <c r="AX942" s="10"/>
      <c r="AY942" s="10"/>
      <c r="AZ942" s="10"/>
      <c r="BA942" s="13"/>
      <c r="BB942" s="10"/>
      <c r="BC942" s="10"/>
    </row>
    <row r="943" spans="1:55" ht="15.75" customHeight="1">
      <c r="A943" s="10"/>
      <c r="B943" s="10"/>
      <c r="C943" s="10"/>
      <c r="D943" s="10"/>
      <c r="E943" s="13"/>
      <c r="F943" s="10"/>
      <c r="G943" s="10"/>
      <c r="H943" s="10"/>
      <c r="I943" s="10"/>
      <c r="J943" s="9"/>
      <c r="K943" s="10"/>
      <c r="L943" s="10"/>
      <c r="Z943" s="10"/>
      <c r="AA943" s="10"/>
      <c r="AB943" s="10"/>
      <c r="AC943" s="10"/>
      <c r="AD943" s="10"/>
      <c r="AE943" s="13"/>
      <c r="AF943" s="10"/>
      <c r="AG943" s="10"/>
      <c r="AV943" s="10"/>
      <c r="AW943" s="10"/>
      <c r="AX943" s="10"/>
      <c r="AY943" s="10"/>
      <c r="AZ943" s="10"/>
      <c r="BA943" s="13"/>
      <c r="BB943" s="10"/>
      <c r="BC943" s="10"/>
    </row>
    <row r="944" spans="1:55" ht="15.75" customHeight="1">
      <c r="A944" s="10"/>
      <c r="B944" s="10"/>
      <c r="C944" s="10"/>
      <c r="D944" s="10"/>
      <c r="E944" s="13"/>
      <c r="F944" s="10"/>
      <c r="G944" s="10"/>
      <c r="H944" s="10"/>
      <c r="I944" s="10"/>
      <c r="J944" s="9"/>
      <c r="K944" s="10"/>
      <c r="L944" s="10"/>
      <c r="Z944" s="10"/>
      <c r="AA944" s="10"/>
      <c r="AB944" s="10"/>
      <c r="AC944" s="10"/>
      <c r="AD944" s="10"/>
      <c r="AE944" s="13"/>
      <c r="AF944" s="10"/>
      <c r="AG944" s="10"/>
      <c r="AV944" s="10"/>
      <c r="AW944" s="10"/>
      <c r="AX944" s="10"/>
      <c r="AY944" s="10"/>
      <c r="AZ944" s="10"/>
      <c r="BA944" s="13"/>
      <c r="BB944" s="10"/>
      <c r="BC944" s="10"/>
    </row>
    <row r="945" spans="1:55" ht="15.75" customHeight="1">
      <c r="A945" s="10"/>
      <c r="B945" s="10"/>
      <c r="C945" s="10"/>
      <c r="D945" s="10"/>
      <c r="E945" s="13"/>
      <c r="F945" s="10"/>
      <c r="G945" s="10"/>
      <c r="H945" s="10"/>
      <c r="I945" s="10"/>
      <c r="J945" s="9"/>
      <c r="K945" s="10"/>
      <c r="L945" s="10"/>
      <c r="Z945" s="10"/>
      <c r="AA945" s="10"/>
      <c r="AB945" s="10"/>
      <c r="AC945" s="10"/>
      <c r="AD945" s="10"/>
      <c r="AE945" s="13"/>
      <c r="AF945" s="10"/>
      <c r="AG945" s="10"/>
      <c r="AV945" s="10"/>
      <c r="AW945" s="10"/>
      <c r="AX945" s="10"/>
      <c r="AY945" s="10"/>
      <c r="AZ945" s="10"/>
      <c r="BA945" s="13"/>
      <c r="BB945" s="10"/>
      <c r="BC945" s="10"/>
    </row>
    <row r="946" spans="1:55" ht="15.75" customHeight="1">
      <c r="A946" s="10"/>
      <c r="B946" s="10"/>
      <c r="C946" s="10"/>
      <c r="D946" s="10"/>
      <c r="E946" s="13"/>
      <c r="F946" s="10"/>
      <c r="G946" s="10"/>
      <c r="H946" s="10"/>
      <c r="I946" s="10"/>
      <c r="J946" s="9"/>
      <c r="K946" s="10"/>
      <c r="L946" s="10"/>
      <c r="Z946" s="10"/>
      <c r="AA946" s="10"/>
      <c r="AB946" s="10"/>
      <c r="AC946" s="10"/>
      <c r="AD946" s="10"/>
      <c r="AE946" s="13"/>
      <c r="AF946" s="10"/>
      <c r="AG946" s="10"/>
      <c r="AV946" s="10"/>
      <c r="AW946" s="10"/>
      <c r="AX946" s="10"/>
      <c r="AY946" s="10"/>
      <c r="AZ946" s="10"/>
      <c r="BA946" s="13"/>
      <c r="BB946" s="10"/>
      <c r="BC946" s="10"/>
    </row>
    <row r="947" spans="1:55" ht="15.75" customHeight="1">
      <c r="A947" s="10"/>
      <c r="B947" s="10"/>
      <c r="C947" s="10"/>
      <c r="D947" s="10"/>
      <c r="E947" s="13"/>
      <c r="F947" s="10"/>
      <c r="G947" s="10"/>
      <c r="H947" s="10"/>
      <c r="I947" s="10"/>
      <c r="J947" s="9"/>
      <c r="K947" s="10"/>
      <c r="L947" s="10"/>
      <c r="Z947" s="10"/>
      <c r="AA947" s="10"/>
      <c r="AB947" s="10"/>
      <c r="AC947" s="10"/>
      <c r="AD947" s="10"/>
      <c r="AE947" s="13"/>
      <c r="AF947" s="10"/>
      <c r="AG947" s="10"/>
      <c r="AV947" s="10"/>
      <c r="AW947" s="10"/>
      <c r="AX947" s="10"/>
      <c r="AY947" s="10"/>
      <c r="AZ947" s="10"/>
      <c r="BA947" s="13"/>
      <c r="BB947" s="10"/>
      <c r="BC947" s="10"/>
    </row>
    <row r="948" spans="1:55" ht="15.75" customHeight="1">
      <c r="A948" s="10"/>
      <c r="B948" s="10"/>
      <c r="C948" s="10"/>
      <c r="D948" s="10"/>
      <c r="E948" s="13"/>
      <c r="F948" s="10"/>
      <c r="G948" s="10"/>
      <c r="H948" s="10"/>
      <c r="I948" s="10"/>
      <c r="J948" s="9"/>
      <c r="K948" s="10"/>
      <c r="L948" s="10"/>
      <c r="Z948" s="10"/>
      <c r="AA948" s="10"/>
      <c r="AB948" s="10"/>
      <c r="AC948" s="10"/>
      <c r="AD948" s="10"/>
      <c r="AE948" s="13"/>
      <c r="AF948" s="10"/>
      <c r="AG948" s="10"/>
      <c r="AV948" s="10"/>
      <c r="AW948" s="10"/>
      <c r="AX948" s="10"/>
      <c r="AY948" s="10"/>
      <c r="AZ948" s="10"/>
      <c r="BA948" s="13"/>
      <c r="BB948" s="10"/>
      <c r="BC948" s="10"/>
    </row>
    <row r="949" spans="1:55" ht="15.75" customHeight="1">
      <c r="A949" s="10"/>
      <c r="B949" s="10"/>
      <c r="C949" s="10"/>
      <c r="D949" s="10"/>
      <c r="E949" s="13"/>
      <c r="F949" s="10"/>
      <c r="G949" s="10"/>
      <c r="H949" s="10"/>
      <c r="I949" s="10"/>
      <c r="J949" s="9"/>
      <c r="K949" s="10"/>
      <c r="L949" s="10"/>
      <c r="Z949" s="10"/>
      <c r="AA949" s="10"/>
      <c r="AB949" s="10"/>
      <c r="AC949" s="10"/>
      <c r="AD949" s="10"/>
      <c r="AE949" s="13"/>
      <c r="AF949" s="10"/>
      <c r="AG949" s="10"/>
      <c r="AV949" s="10"/>
      <c r="AW949" s="10"/>
      <c r="AX949" s="10"/>
      <c r="AY949" s="10"/>
      <c r="AZ949" s="10"/>
      <c r="BA949" s="13"/>
      <c r="BB949" s="10"/>
      <c r="BC949" s="10"/>
    </row>
    <row r="950" spans="1:55" ht="15.75" customHeight="1">
      <c r="A950" s="10"/>
      <c r="B950" s="10"/>
      <c r="C950" s="10"/>
      <c r="D950" s="10"/>
      <c r="E950" s="13"/>
      <c r="F950" s="10"/>
      <c r="G950" s="10"/>
      <c r="H950" s="10"/>
      <c r="I950" s="10"/>
      <c r="J950" s="9"/>
      <c r="K950" s="10"/>
      <c r="L950" s="10"/>
      <c r="Z950" s="10"/>
      <c r="AA950" s="10"/>
      <c r="AB950" s="10"/>
      <c r="AC950" s="10"/>
      <c r="AD950" s="10"/>
      <c r="AE950" s="13"/>
      <c r="AF950" s="10"/>
      <c r="AG950" s="10"/>
      <c r="AV950" s="10"/>
      <c r="AW950" s="10"/>
      <c r="AX950" s="10"/>
      <c r="AY950" s="10"/>
      <c r="AZ950" s="10"/>
      <c r="BA950" s="13"/>
      <c r="BB950" s="10"/>
      <c r="BC950" s="10"/>
    </row>
    <row r="951" spans="1:55" ht="15.75" customHeight="1">
      <c r="A951" s="10"/>
      <c r="B951" s="10"/>
      <c r="C951" s="10"/>
      <c r="D951" s="10"/>
      <c r="E951" s="13"/>
      <c r="F951" s="10"/>
      <c r="G951" s="10"/>
      <c r="H951" s="10"/>
      <c r="I951" s="10"/>
      <c r="J951" s="9"/>
      <c r="K951" s="10"/>
      <c r="L951" s="10"/>
      <c r="Z951" s="10"/>
      <c r="AA951" s="10"/>
      <c r="AB951" s="10"/>
      <c r="AC951" s="10"/>
      <c r="AD951" s="10"/>
      <c r="AE951" s="13"/>
      <c r="AF951" s="10"/>
      <c r="AG951" s="10"/>
      <c r="AV951" s="10"/>
      <c r="AW951" s="10"/>
      <c r="AX951" s="10"/>
      <c r="AY951" s="10"/>
      <c r="AZ951" s="10"/>
      <c r="BA951" s="13"/>
      <c r="BB951" s="10"/>
      <c r="BC951" s="10"/>
    </row>
    <row r="952" spans="1:55" ht="15.75" customHeight="1">
      <c r="A952" s="10"/>
      <c r="B952" s="10"/>
      <c r="C952" s="10"/>
      <c r="D952" s="10"/>
      <c r="E952" s="13"/>
      <c r="F952" s="10"/>
      <c r="G952" s="10"/>
      <c r="H952" s="10"/>
      <c r="I952" s="10"/>
      <c r="J952" s="9"/>
      <c r="K952" s="10"/>
      <c r="L952" s="10"/>
      <c r="Z952" s="10"/>
      <c r="AA952" s="10"/>
      <c r="AB952" s="10"/>
      <c r="AC952" s="10"/>
      <c r="AD952" s="10"/>
      <c r="AE952" s="13"/>
      <c r="AF952" s="10"/>
      <c r="AG952" s="10"/>
      <c r="AV952" s="10"/>
      <c r="AW952" s="10"/>
      <c r="AX952" s="10"/>
      <c r="AY952" s="10"/>
      <c r="AZ952" s="10"/>
      <c r="BA952" s="13"/>
      <c r="BB952" s="10"/>
      <c r="BC952" s="10"/>
    </row>
    <row r="953" spans="1:55" ht="15.75" customHeight="1">
      <c r="A953" s="10"/>
      <c r="B953" s="10"/>
      <c r="C953" s="10"/>
      <c r="D953" s="10"/>
      <c r="E953" s="13"/>
      <c r="F953" s="10"/>
      <c r="G953" s="10"/>
      <c r="H953" s="10"/>
      <c r="I953" s="10"/>
      <c r="J953" s="9"/>
      <c r="K953" s="10"/>
      <c r="L953" s="10"/>
      <c r="Z953" s="10"/>
      <c r="AA953" s="10"/>
      <c r="AB953" s="10"/>
      <c r="AC953" s="10"/>
      <c r="AD953" s="10"/>
      <c r="AE953" s="13"/>
      <c r="AF953" s="10"/>
      <c r="AG953" s="10"/>
      <c r="AV953" s="10"/>
      <c r="AW953" s="10"/>
      <c r="AX953" s="10"/>
      <c r="AY953" s="10"/>
      <c r="AZ953" s="10"/>
      <c r="BA953" s="13"/>
      <c r="BB953" s="10"/>
      <c r="BC953" s="10"/>
    </row>
    <row r="954" spans="1:55" ht="15.75" customHeight="1">
      <c r="A954" s="10"/>
      <c r="B954" s="10"/>
      <c r="C954" s="10"/>
      <c r="D954" s="10"/>
      <c r="E954" s="13"/>
      <c r="F954" s="10"/>
      <c r="G954" s="10"/>
      <c r="H954" s="10"/>
      <c r="I954" s="10"/>
      <c r="J954" s="9"/>
      <c r="K954" s="10"/>
      <c r="L954" s="10"/>
      <c r="Z954" s="10"/>
      <c r="AA954" s="10"/>
      <c r="AB954" s="10"/>
      <c r="AC954" s="10"/>
      <c r="AD954" s="10"/>
      <c r="AE954" s="13"/>
      <c r="AF954" s="10"/>
      <c r="AG954" s="10"/>
      <c r="AV954" s="10"/>
      <c r="AW954" s="10"/>
      <c r="AX954" s="10"/>
      <c r="AY954" s="10"/>
      <c r="AZ954" s="10"/>
      <c r="BA954" s="13"/>
      <c r="BB954" s="10"/>
      <c r="BC954" s="10"/>
    </row>
    <row r="955" spans="1:55" ht="15.75" customHeight="1">
      <c r="A955" s="10"/>
      <c r="B955" s="10"/>
      <c r="C955" s="10"/>
      <c r="D955" s="10"/>
      <c r="E955" s="13"/>
      <c r="F955" s="10"/>
      <c r="G955" s="10"/>
      <c r="H955" s="10"/>
      <c r="I955" s="10"/>
      <c r="J955" s="9"/>
      <c r="K955" s="10"/>
      <c r="L955" s="10"/>
      <c r="Z955" s="10"/>
      <c r="AA955" s="10"/>
      <c r="AB955" s="10"/>
      <c r="AC955" s="10"/>
      <c r="AD955" s="10"/>
      <c r="AE955" s="13"/>
      <c r="AF955" s="10"/>
      <c r="AG955" s="10"/>
      <c r="AV955" s="10"/>
      <c r="AW955" s="10"/>
      <c r="AX955" s="10"/>
      <c r="AY955" s="10"/>
      <c r="AZ955" s="10"/>
      <c r="BA955" s="13"/>
      <c r="BB955" s="10"/>
      <c r="BC955" s="10"/>
    </row>
    <row r="956" spans="1:55" ht="15.75" customHeight="1">
      <c r="A956" s="10"/>
      <c r="B956" s="10"/>
      <c r="C956" s="10"/>
      <c r="D956" s="10"/>
      <c r="E956" s="13"/>
      <c r="F956" s="10"/>
      <c r="G956" s="10"/>
      <c r="H956" s="10"/>
      <c r="I956" s="10"/>
      <c r="J956" s="9"/>
      <c r="K956" s="10"/>
      <c r="L956" s="10"/>
      <c r="Z956" s="10"/>
      <c r="AA956" s="10"/>
      <c r="AB956" s="10"/>
      <c r="AC956" s="10"/>
      <c r="AD956" s="10"/>
      <c r="AE956" s="13"/>
      <c r="AF956" s="10"/>
      <c r="AG956" s="10"/>
      <c r="AV956" s="10"/>
      <c r="AW956" s="10"/>
      <c r="AX956" s="10"/>
      <c r="AY956" s="10"/>
      <c r="AZ956" s="10"/>
      <c r="BA956" s="13"/>
      <c r="BB956" s="10"/>
      <c r="BC956" s="10"/>
    </row>
    <row r="957" spans="1:55" ht="15.75" customHeight="1">
      <c r="A957" s="10"/>
      <c r="B957" s="10"/>
      <c r="C957" s="10"/>
      <c r="D957" s="10"/>
      <c r="E957" s="13"/>
      <c r="F957" s="10"/>
      <c r="G957" s="10"/>
      <c r="H957" s="10"/>
      <c r="I957" s="10"/>
      <c r="J957" s="9"/>
      <c r="K957" s="10"/>
      <c r="L957" s="10"/>
      <c r="Z957" s="10"/>
      <c r="AA957" s="10"/>
      <c r="AB957" s="10"/>
      <c r="AC957" s="10"/>
      <c r="AD957" s="10"/>
      <c r="AE957" s="13"/>
      <c r="AF957" s="10"/>
      <c r="AG957" s="10"/>
      <c r="AV957" s="10"/>
      <c r="AW957" s="10"/>
      <c r="AX957" s="10"/>
      <c r="AY957" s="10"/>
      <c r="AZ957" s="10"/>
      <c r="BA957" s="13"/>
      <c r="BB957" s="10"/>
      <c r="BC957" s="10"/>
    </row>
    <row r="958" spans="1:55" ht="15.75" customHeight="1">
      <c r="A958" s="10"/>
      <c r="B958" s="10"/>
      <c r="C958" s="10"/>
      <c r="D958" s="10"/>
      <c r="E958" s="13"/>
      <c r="F958" s="10"/>
      <c r="G958" s="10"/>
      <c r="H958" s="10"/>
      <c r="I958" s="10"/>
      <c r="J958" s="9"/>
      <c r="K958" s="10"/>
      <c r="L958" s="10"/>
      <c r="Z958" s="10"/>
      <c r="AA958" s="10"/>
      <c r="AB958" s="10"/>
      <c r="AC958" s="10"/>
      <c r="AD958" s="10"/>
      <c r="AE958" s="13"/>
      <c r="AF958" s="10"/>
      <c r="AG958" s="10"/>
      <c r="AV958" s="10"/>
      <c r="AW958" s="10"/>
      <c r="AX958" s="10"/>
      <c r="AY958" s="10"/>
      <c r="AZ958" s="10"/>
      <c r="BA958" s="13"/>
      <c r="BB958" s="10"/>
      <c r="BC958" s="10"/>
    </row>
    <row r="959" spans="1:55" ht="15.75" customHeight="1">
      <c r="A959" s="10"/>
      <c r="B959" s="10"/>
      <c r="C959" s="10"/>
      <c r="D959" s="10"/>
      <c r="E959" s="13"/>
      <c r="F959" s="10"/>
      <c r="G959" s="10"/>
      <c r="H959" s="10"/>
      <c r="I959" s="10"/>
      <c r="J959" s="9"/>
      <c r="K959" s="10"/>
      <c r="L959" s="10"/>
      <c r="Z959" s="10"/>
      <c r="AA959" s="10"/>
      <c r="AB959" s="10"/>
      <c r="AC959" s="10"/>
      <c r="AD959" s="10"/>
      <c r="AE959" s="13"/>
      <c r="AF959" s="10"/>
      <c r="AG959" s="10"/>
      <c r="AV959" s="10"/>
      <c r="AW959" s="10"/>
      <c r="AX959" s="10"/>
      <c r="AY959" s="10"/>
      <c r="AZ959" s="10"/>
      <c r="BA959" s="13"/>
      <c r="BB959" s="10"/>
      <c r="BC959" s="10"/>
    </row>
    <row r="960" spans="1:55" ht="15.75" customHeight="1">
      <c r="A960" s="10"/>
      <c r="B960" s="10"/>
      <c r="C960" s="10"/>
      <c r="D960" s="10"/>
      <c r="E960" s="13"/>
      <c r="F960" s="10"/>
      <c r="G960" s="10"/>
      <c r="H960" s="10"/>
      <c r="I960" s="10"/>
      <c r="J960" s="9"/>
      <c r="K960" s="10"/>
      <c r="L960" s="10"/>
      <c r="Z960" s="10"/>
      <c r="AA960" s="10"/>
      <c r="AB960" s="10"/>
      <c r="AC960" s="10"/>
      <c r="AD960" s="10"/>
      <c r="AE960" s="13"/>
      <c r="AF960" s="10"/>
      <c r="AG960" s="10"/>
      <c r="AV960" s="10"/>
      <c r="AW960" s="10"/>
      <c r="AX960" s="10"/>
      <c r="AY960" s="10"/>
      <c r="AZ960" s="10"/>
      <c r="BA960" s="13"/>
      <c r="BB960" s="10"/>
      <c r="BC960" s="10"/>
    </row>
    <row r="961" spans="1:55" ht="15.75" customHeight="1">
      <c r="A961" s="10"/>
      <c r="B961" s="10"/>
      <c r="C961" s="10"/>
      <c r="D961" s="10"/>
      <c r="E961" s="13"/>
      <c r="F961" s="10"/>
      <c r="G961" s="10"/>
      <c r="H961" s="10"/>
      <c r="I961" s="10"/>
      <c r="J961" s="9"/>
      <c r="K961" s="10"/>
      <c r="L961" s="10"/>
      <c r="Z961" s="10"/>
      <c r="AA961" s="10"/>
      <c r="AB961" s="10"/>
      <c r="AC961" s="10"/>
      <c r="AD961" s="10"/>
      <c r="AE961" s="13"/>
      <c r="AF961" s="10"/>
      <c r="AG961" s="10"/>
      <c r="AV961" s="10"/>
      <c r="AW961" s="10"/>
      <c r="AX961" s="10"/>
      <c r="AY961" s="10"/>
      <c r="AZ961" s="10"/>
      <c r="BA961" s="13"/>
      <c r="BB961" s="10"/>
      <c r="BC961" s="10"/>
    </row>
    <row r="962" spans="1:55" ht="15.75" customHeight="1">
      <c r="A962" s="10"/>
      <c r="B962" s="10"/>
      <c r="C962" s="10"/>
      <c r="D962" s="10"/>
      <c r="E962" s="13"/>
      <c r="F962" s="10"/>
      <c r="G962" s="10"/>
      <c r="H962" s="10"/>
      <c r="I962" s="10"/>
      <c r="J962" s="9"/>
      <c r="K962" s="10"/>
      <c r="L962" s="10"/>
      <c r="Z962" s="10"/>
      <c r="AA962" s="10"/>
      <c r="AB962" s="10"/>
      <c r="AC962" s="10"/>
      <c r="AD962" s="10"/>
      <c r="AE962" s="13"/>
      <c r="AF962" s="10"/>
      <c r="AG962" s="10"/>
      <c r="AV962" s="10"/>
      <c r="AW962" s="10"/>
      <c r="AX962" s="10"/>
      <c r="AY962" s="10"/>
      <c r="AZ962" s="10"/>
      <c r="BA962" s="13"/>
      <c r="BB962" s="10"/>
      <c r="BC962" s="10"/>
    </row>
    <row r="963" spans="1:55" ht="15.75" customHeight="1">
      <c r="A963" s="10"/>
      <c r="B963" s="10"/>
      <c r="C963" s="10"/>
      <c r="D963" s="10"/>
      <c r="E963" s="13"/>
      <c r="F963" s="10"/>
      <c r="G963" s="10"/>
      <c r="H963" s="10"/>
      <c r="I963" s="10"/>
      <c r="J963" s="9"/>
      <c r="K963" s="10"/>
      <c r="L963" s="10"/>
      <c r="Z963" s="10"/>
      <c r="AA963" s="10"/>
      <c r="AB963" s="10"/>
      <c r="AC963" s="10"/>
      <c r="AD963" s="10"/>
      <c r="AE963" s="13"/>
      <c r="AF963" s="10"/>
      <c r="AG963" s="10"/>
      <c r="AV963" s="10"/>
      <c r="AW963" s="10"/>
      <c r="AX963" s="10"/>
      <c r="AY963" s="10"/>
      <c r="AZ963" s="10"/>
      <c r="BA963" s="13"/>
      <c r="BB963" s="10"/>
      <c r="BC963" s="10"/>
    </row>
    <row r="964" spans="1:55" ht="15.75" customHeight="1">
      <c r="A964" s="10"/>
      <c r="B964" s="10"/>
      <c r="C964" s="10"/>
      <c r="D964" s="10"/>
      <c r="E964" s="13"/>
      <c r="F964" s="10"/>
      <c r="G964" s="10"/>
      <c r="H964" s="10"/>
      <c r="I964" s="10"/>
      <c r="J964" s="9"/>
      <c r="K964" s="10"/>
      <c r="L964" s="10"/>
      <c r="Z964" s="10"/>
      <c r="AA964" s="10"/>
      <c r="AB964" s="10"/>
      <c r="AC964" s="10"/>
      <c r="AD964" s="10"/>
      <c r="AE964" s="13"/>
      <c r="AF964" s="10"/>
      <c r="AG964" s="10"/>
      <c r="AV964" s="10"/>
      <c r="AW964" s="10"/>
      <c r="AX964" s="10"/>
      <c r="AY964" s="10"/>
      <c r="AZ964" s="10"/>
      <c r="BA964" s="13"/>
      <c r="BB964" s="10"/>
      <c r="BC964" s="10"/>
    </row>
    <row r="965" spans="1:55" ht="15.75" customHeight="1">
      <c r="A965" s="10"/>
      <c r="B965" s="10"/>
      <c r="C965" s="10"/>
      <c r="D965" s="10"/>
      <c r="E965" s="13"/>
      <c r="F965" s="10"/>
      <c r="G965" s="10"/>
      <c r="H965" s="10"/>
      <c r="I965" s="10"/>
      <c r="J965" s="9"/>
      <c r="K965" s="10"/>
      <c r="L965" s="10"/>
      <c r="Z965" s="10"/>
      <c r="AA965" s="10"/>
      <c r="AB965" s="10"/>
      <c r="AC965" s="10"/>
      <c r="AD965" s="10"/>
      <c r="AE965" s="13"/>
      <c r="AF965" s="10"/>
      <c r="AG965" s="10"/>
      <c r="AV965" s="10"/>
      <c r="AW965" s="10"/>
      <c r="AX965" s="10"/>
      <c r="AY965" s="10"/>
      <c r="AZ965" s="10"/>
      <c r="BA965" s="13"/>
      <c r="BB965" s="10"/>
      <c r="BC965" s="10"/>
    </row>
    <row r="966" spans="1:55" ht="15.75" customHeight="1">
      <c r="A966" s="10"/>
      <c r="B966" s="10"/>
      <c r="C966" s="10"/>
      <c r="D966" s="10"/>
      <c r="E966" s="13"/>
      <c r="F966" s="10"/>
      <c r="G966" s="10"/>
      <c r="H966" s="10"/>
      <c r="I966" s="10"/>
      <c r="J966" s="9"/>
      <c r="K966" s="10"/>
      <c r="L966" s="10"/>
      <c r="Z966" s="10"/>
      <c r="AA966" s="10"/>
      <c r="AB966" s="10"/>
      <c r="AC966" s="10"/>
      <c r="AD966" s="10"/>
      <c r="AE966" s="13"/>
      <c r="AF966" s="10"/>
      <c r="AG966" s="10"/>
      <c r="AV966" s="10"/>
      <c r="AW966" s="10"/>
      <c r="AX966" s="10"/>
      <c r="AY966" s="10"/>
      <c r="AZ966" s="10"/>
      <c r="BA966" s="13"/>
      <c r="BB966" s="10"/>
      <c r="BC966" s="10"/>
    </row>
    <row r="967" spans="1:55" ht="15.75" customHeight="1">
      <c r="A967" s="10"/>
      <c r="B967" s="10"/>
      <c r="C967" s="10"/>
      <c r="D967" s="10"/>
      <c r="E967" s="13"/>
      <c r="F967" s="10"/>
      <c r="G967" s="10"/>
      <c r="H967" s="10"/>
      <c r="I967" s="10"/>
      <c r="J967" s="9"/>
      <c r="K967" s="10"/>
      <c r="L967" s="10"/>
      <c r="Z967" s="10"/>
      <c r="AA967" s="10"/>
      <c r="AB967" s="10"/>
      <c r="AC967" s="10"/>
      <c r="AD967" s="10"/>
      <c r="AE967" s="13"/>
      <c r="AF967" s="10"/>
      <c r="AG967" s="10"/>
      <c r="AV967" s="10"/>
      <c r="AW967" s="10"/>
      <c r="AX967" s="10"/>
      <c r="AY967" s="10"/>
      <c r="AZ967" s="10"/>
      <c r="BA967" s="13"/>
      <c r="BB967" s="10"/>
      <c r="BC967" s="10"/>
    </row>
    <row r="968" spans="1:55" ht="15.75" customHeight="1">
      <c r="A968" s="10"/>
      <c r="B968" s="10"/>
      <c r="C968" s="10"/>
      <c r="D968" s="10"/>
      <c r="E968" s="13"/>
      <c r="F968" s="10"/>
      <c r="G968" s="10"/>
      <c r="H968" s="10"/>
      <c r="I968" s="10"/>
      <c r="J968" s="9"/>
      <c r="K968" s="10"/>
      <c r="L968" s="10"/>
      <c r="Z968" s="10"/>
      <c r="AA968" s="10"/>
      <c r="AB968" s="10"/>
      <c r="AC968" s="10"/>
      <c r="AD968" s="10"/>
      <c r="AE968" s="13"/>
      <c r="AF968" s="10"/>
      <c r="AG968" s="10"/>
      <c r="AV968" s="10"/>
      <c r="AW968" s="10"/>
      <c r="AX968" s="10"/>
      <c r="AY968" s="10"/>
      <c r="AZ968" s="10"/>
      <c r="BA968" s="13"/>
      <c r="BB968" s="10"/>
      <c r="BC968" s="10"/>
    </row>
    <row r="969" spans="1:55" ht="15.75" customHeight="1">
      <c r="A969" s="10"/>
      <c r="B969" s="10"/>
      <c r="C969" s="10"/>
      <c r="D969" s="10"/>
      <c r="E969" s="13"/>
      <c r="F969" s="10"/>
      <c r="G969" s="10"/>
      <c r="H969" s="10"/>
      <c r="I969" s="10"/>
      <c r="J969" s="9"/>
      <c r="K969" s="10"/>
      <c r="L969" s="10"/>
      <c r="Z969" s="10"/>
      <c r="AA969" s="10"/>
      <c r="AB969" s="10"/>
      <c r="AC969" s="10"/>
      <c r="AD969" s="10"/>
      <c r="AE969" s="13"/>
      <c r="AF969" s="10"/>
      <c r="AG969" s="10"/>
      <c r="AV969" s="10"/>
      <c r="AW969" s="10"/>
      <c r="AX969" s="10"/>
      <c r="AY969" s="10"/>
      <c r="AZ969" s="10"/>
      <c r="BA969" s="13"/>
      <c r="BB969" s="10"/>
      <c r="BC969" s="10"/>
    </row>
    <row r="970" spans="1:55" ht="15.75" customHeight="1">
      <c r="A970" s="10"/>
      <c r="B970" s="10"/>
      <c r="C970" s="10"/>
      <c r="D970" s="10"/>
      <c r="E970" s="13"/>
      <c r="F970" s="10"/>
      <c r="G970" s="10"/>
      <c r="H970" s="10"/>
      <c r="I970" s="10"/>
      <c r="J970" s="9"/>
      <c r="K970" s="10"/>
      <c r="L970" s="10"/>
      <c r="Z970" s="10"/>
      <c r="AA970" s="10"/>
      <c r="AB970" s="10"/>
      <c r="AC970" s="10"/>
      <c r="AD970" s="10"/>
      <c r="AE970" s="13"/>
      <c r="AF970" s="10"/>
      <c r="AG970" s="10"/>
      <c r="AV970" s="10"/>
      <c r="AW970" s="10"/>
      <c r="AX970" s="10"/>
      <c r="AY970" s="10"/>
      <c r="AZ970" s="10"/>
      <c r="BA970" s="13"/>
      <c r="BB970" s="10"/>
      <c r="BC970" s="10"/>
    </row>
    <row r="971" spans="1:55" ht="15.75" customHeight="1">
      <c r="A971" s="10"/>
      <c r="B971" s="10"/>
      <c r="C971" s="10"/>
      <c r="D971" s="10"/>
      <c r="E971" s="13"/>
      <c r="F971" s="10"/>
      <c r="G971" s="10"/>
      <c r="H971" s="10"/>
      <c r="I971" s="10"/>
      <c r="J971" s="9"/>
      <c r="K971" s="10"/>
      <c r="L971" s="10"/>
      <c r="Z971" s="10"/>
      <c r="AA971" s="10"/>
      <c r="AB971" s="10"/>
      <c r="AC971" s="10"/>
      <c r="AD971" s="10"/>
      <c r="AE971" s="13"/>
      <c r="AF971" s="10"/>
      <c r="AG971" s="10"/>
      <c r="AV971" s="10"/>
      <c r="AW971" s="10"/>
      <c r="AX971" s="10"/>
      <c r="AY971" s="10"/>
      <c r="AZ971" s="10"/>
      <c r="BA971" s="13"/>
      <c r="BB971" s="10"/>
      <c r="BC971" s="10"/>
    </row>
    <row r="972" spans="1:55" ht="15.75" customHeight="1">
      <c r="A972" s="10"/>
      <c r="B972" s="10"/>
      <c r="C972" s="10"/>
      <c r="D972" s="10"/>
      <c r="E972" s="13"/>
      <c r="F972" s="10"/>
      <c r="G972" s="10"/>
      <c r="H972" s="10"/>
      <c r="I972" s="10"/>
      <c r="J972" s="9"/>
      <c r="K972" s="10"/>
      <c r="L972" s="10"/>
      <c r="Z972" s="10"/>
      <c r="AA972" s="10"/>
      <c r="AB972" s="10"/>
      <c r="AC972" s="10"/>
      <c r="AD972" s="10"/>
      <c r="AE972" s="13"/>
      <c r="AF972" s="10"/>
      <c r="AG972" s="10"/>
      <c r="AV972" s="10"/>
      <c r="AW972" s="10"/>
      <c r="AX972" s="10"/>
      <c r="AY972" s="10"/>
      <c r="AZ972" s="10"/>
      <c r="BA972" s="13"/>
      <c r="BB972" s="10"/>
      <c r="BC972" s="10"/>
    </row>
    <row r="973" spans="1:55" ht="15.75" customHeight="1">
      <c r="A973" s="10"/>
      <c r="B973" s="10"/>
      <c r="C973" s="10"/>
      <c r="D973" s="10"/>
      <c r="E973" s="13"/>
      <c r="F973" s="10"/>
      <c r="G973" s="10"/>
      <c r="H973" s="10"/>
      <c r="I973" s="10"/>
      <c r="J973" s="9"/>
      <c r="K973" s="10"/>
      <c r="L973" s="10"/>
      <c r="Z973" s="10"/>
      <c r="AA973" s="10"/>
      <c r="AB973" s="10"/>
      <c r="AC973" s="10"/>
      <c r="AD973" s="10"/>
      <c r="AE973" s="13"/>
      <c r="AF973" s="10"/>
      <c r="AG973" s="10"/>
      <c r="AV973" s="10"/>
      <c r="AW973" s="10"/>
      <c r="AX973" s="10"/>
      <c r="AY973" s="10"/>
      <c r="AZ973" s="10"/>
      <c r="BA973" s="13"/>
      <c r="BB973" s="10"/>
      <c r="BC973" s="10"/>
    </row>
    <row r="974" spans="1:55" ht="15.75" customHeight="1">
      <c r="A974" s="10"/>
      <c r="B974" s="10"/>
      <c r="C974" s="10"/>
      <c r="D974" s="10"/>
      <c r="E974" s="13"/>
      <c r="F974" s="10"/>
      <c r="G974" s="10"/>
      <c r="H974" s="10"/>
      <c r="I974" s="10"/>
      <c r="J974" s="9"/>
      <c r="K974" s="10"/>
      <c r="L974" s="10"/>
      <c r="Z974" s="10"/>
      <c r="AA974" s="10"/>
      <c r="AB974" s="10"/>
      <c r="AC974" s="10"/>
      <c r="AD974" s="10"/>
      <c r="AE974" s="13"/>
      <c r="AF974" s="10"/>
      <c r="AG974" s="10"/>
      <c r="AV974" s="10"/>
      <c r="AW974" s="10"/>
      <c r="AX974" s="10"/>
      <c r="AY974" s="10"/>
      <c r="AZ974" s="10"/>
      <c r="BA974" s="13"/>
      <c r="BB974" s="10"/>
      <c r="BC974" s="10"/>
    </row>
    <row r="975" spans="1:55" ht="15.75" customHeight="1">
      <c r="A975" s="10"/>
      <c r="B975" s="10"/>
      <c r="C975" s="10"/>
      <c r="D975" s="10"/>
      <c r="E975" s="13"/>
      <c r="F975" s="10"/>
      <c r="G975" s="10"/>
      <c r="H975" s="10"/>
      <c r="I975" s="10"/>
      <c r="J975" s="9"/>
      <c r="K975" s="10"/>
      <c r="L975" s="10"/>
      <c r="Z975" s="10"/>
      <c r="AA975" s="10"/>
      <c r="AB975" s="10"/>
      <c r="AC975" s="10"/>
      <c r="AD975" s="10"/>
      <c r="AE975" s="13"/>
      <c r="AF975" s="10"/>
      <c r="AG975" s="10"/>
      <c r="AV975" s="10"/>
      <c r="AW975" s="10"/>
      <c r="AX975" s="10"/>
      <c r="AY975" s="10"/>
      <c r="AZ975" s="10"/>
      <c r="BA975" s="13"/>
      <c r="BB975" s="10"/>
      <c r="BC975" s="10"/>
    </row>
    <row r="976" spans="1:55" ht="15.75" customHeight="1">
      <c r="A976" s="10"/>
      <c r="B976" s="10"/>
      <c r="C976" s="10"/>
      <c r="D976" s="10"/>
      <c r="E976" s="13"/>
      <c r="F976" s="10"/>
      <c r="G976" s="10"/>
      <c r="H976" s="10"/>
      <c r="I976" s="10"/>
      <c r="J976" s="9"/>
      <c r="K976" s="10"/>
      <c r="L976" s="10"/>
      <c r="Z976" s="10"/>
      <c r="AA976" s="10"/>
      <c r="AB976" s="10"/>
      <c r="AC976" s="10"/>
      <c r="AD976" s="10"/>
      <c r="AE976" s="13"/>
      <c r="AF976" s="10"/>
      <c r="AG976" s="10"/>
      <c r="AV976" s="10"/>
      <c r="AW976" s="10"/>
      <c r="AX976" s="10"/>
      <c r="AY976" s="10"/>
      <c r="AZ976" s="10"/>
      <c r="BA976" s="13"/>
      <c r="BB976" s="10"/>
      <c r="BC976" s="10"/>
    </row>
    <row r="977" spans="1:55" ht="15.75" customHeight="1">
      <c r="A977" s="10"/>
      <c r="B977" s="10"/>
      <c r="C977" s="10"/>
      <c r="D977" s="10"/>
      <c r="E977" s="13"/>
      <c r="F977" s="10"/>
      <c r="G977" s="10"/>
      <c r="H977" s="10"/>
      <c r="I977" s="10"/>
      <c r="J977" s="9"/>
      <c r="K977" s="10"/>
      <c r="L977" s="10"/>
      <c r="Z977" s="10"/>
      <c r="AA977" s="10"/>
      <c r="AB977" s="10"/>
      <c r="AC977" s="10"/>
      <c r="AD977" s="10"/>
      <c r="AE977" s="13"/>
      <c r="AF977" s="10"/>
      <c r="AG977" s="10"/>
      <c r="AV977" s="10"/>
      <c r="AW977" s="10"/>
      <c r="AX977" s="10"/>
      <c r="AY977" s="10"/>
      <c r="AZ977" s="10"/>
      <c r="BA977" s="13"/>
      <c r="BB977" s="10"/>
      <c r="BC977" s="10"/>
    </row>
    <row r="978" spans="1:55" ht="15.75" customHeight="1">
      <c r="A978" s="10"/>
      <c r="B978" s="10"/>
      <c r="C978" s="10"/>
      <c r="D978" s="10"/>
      <c r="E978" s="13"/>
      <c r="F978" s="10"/>
      <c r="G978" s="10"/>
      <c r="H978" s="10"/>
      <c r="I978" s="10"/>
      <c r="J978" s="9"/>
      <c r="K978" s="10"/>
      <c r="L978" s="10"/>
      <c r="Z978" s="10"/>
      <c r="AA978" s="10"/>
      <c r="AB978" s="10"/>
      <c r="AC978" s="10"/>
      <c r="AD978" s="10"/>
      <c r="AE978" s="13"/>
      <c r="AF978" s="10"/>
      <c r="AG978" s="10"/>
      <c r="AV978" s="10"/>
      <c r="AW978" s="10"/>
      <c r="AX978" s="10"/>
      <c r="AY978" s="10"/>
      <c r="AZ978" s="10"/>
      <c r="BA978" s="13"/>
      <c r="BB978" s="10"/>
      <c r="BC978" s="10"/>
    </row>
    <row r="979" spans="1:55" ht="15.75" customHeight="1">
      <c r="A979" s="10"/>
      <c r="B979" s="10"/>
      <c r="C979" s="10"/>
      <c r="D979" s="10"/>
      <c r="E979" s="13"/>
      <c r="F979" s="10"/>
      <c r="G979" s="10"/>
      <c r="H979" s="10"/>
      <c r="I979" s="10"/>
      <c r="J979" s="9"/>
      <c r="K979" s="10"/>
      <c r="L979" s="10"/>
      <c r="Z979" s="10"/>
      <c r="AA979" s="10"/>
      <c r="AB979" s="10"/>
      <c r="AC979" s="10"/>
      <c r="AD979" s="10"/>
      <c r="AE979" s="13"/>
      <c r="AF979" s="10"/>
      <c r="AG979" s="10"/>
      <c r="AV979" s="10"/>
      <c r="AW979" s="10"/>
      <c r="AX979" s="10"/>
      <c r="AY979" s="10"/>
      <c r="AZ979" s="10"/>
      <c r="BA979" s="13"/>
      <c r="BB979" s="10"/>
      <c r="BC979" s="10"/>
    </row>
    <row r="980" spans="1:55" ht="15.75" customHeight="1">
      <c r="A980" s="10"/>
      <c r="B980" s="10"/>
      <c r="C980" s="10"/>
      <c r="D980" s="10"/>
      <c r="E980" s="13"/>
      <c r="F980" s="10"/>
      <c r="G980" s="10"/>
      <c r="H980" s="10"/>
      <c r="I980" s="10"/>
      <c r="J980" s="9"/>
      <c r="K980" s="10"/>
      <c r="L980" s="10"/>
      <c r="Z980" s="10"/>
      <c r="AA980" s="10"/>
      <c r="AB980" s="10"/>
      <c r="AC980" s="10"/>
      <c r="AD980" s="10"/>
      <c r="AE980" s="13"/>
      <c r="AF980" s="10"/>
      <c r="AG980" s="10"/>
      <c r="AV980" s="10"/>
      <c r="AW980" s="10"/>
      <c r="AX980" s="10"/>
      <c r="AY980" s="10"/>
      <c r="AZ980" s="10"/>
      <c r="BA980" s="13"/>
      <c r="BB980" s="10"/>
      <c r="BC980" s="10"/>
    </row>
    <row r="981" spans="1:55" ht="15.75" customHeight="1">
      <c r="A981" s="10"/>
      <c r="B981" s="10"/>
      <c r="C981" s="10"/>
      <c r="D981" s="10"/>
      <c r="E981" s="13"/>
      <c r="F981" s="10"/>
      <c r="G981" s="10"/>
      <c r="H981" s="10"/>
      <c r="I981" s="10"/>
      <c r="J981" s="9"/>
      <c r="K981" s="10"/>
      <c r="L981" s="10"/>
      <c r="Z981" s="10"/>
      <c r="AA981" s="10"/>
      <c r="AB981" s="10"/>
      <c r="AC981" s="10"/>
      <c r="AD981" s="10"/>
      <c r="AE981" s="13"/>
      <c r="AF981" s="10"/>
      <c r="AG981" s="10"/>
      <c r="AV981" s="10"/>
      <c r="AW981" s="10"/>
      <c r="AX981" s="10"/>
      <c r="AY981" s="10"/>
      <c r="AZ981" s="10"/>
      <c r="BA981" s="13"/>
      <c r="BB981" s="10"/>
      <c r="BC981" s="10"/>
    </row>
    <row r="982" spans="1:55" ht="15.75" customHeight="1">
      <c r="A982" s="10"/>
      <c r="B982" s="10"/>
      <c r="C982" s="10"/>
      <c r="D982" s="10"/>
      <c r="E982" s="13"/>
      <c r="F982" s="10"/>
      <c r="G982" s="10"/>
      <c r="H982" s="10"/>
      <c r="I982" s="10"/>
      <c r="J982" s="9"/>
      <c r="K982" s="10"/>
      <c r="L982" s="10"/>
      <c r="Z982" s="10"/>
      <c r="AA982" s="10"/>
      <c r="AB982" s="10"/>
      <c r="AC982" s="10"/>
      <c r="AD982" s="10"/>
      <c r="AE982" s="13"/>
      <c r="AF982" s="10"/>
      <c r="AG982" s="10"/>
      <c r="AV982" s="10"/>
      <c r="AW982" s="10"/>
      <c r="AX982" s="10"/>
      <c r="AY982" s="10"/>
      <c r="AZ982" s="10"/>
      <c r="BA982" s="13"/>
      <c r="BB982" s="10"/>
      <c r="BC982" s="10"/>
    </row>
    <row r="983" spans="1:55" ht="15.75" customHeight="1">
      <c r="A983" s="10"/>
      <c r="B983" s="10"/>
      <c r="C983" s="10"/>
      <c r="D983" s="10"/>
      <c r="E983" s="13"/>
      <c r="F983" s="10"/>
      <c r="G983" s="10"/>
      <c r="H983" s="10"/>
      <c r="I983" s="10"/>
      <c r="J983" s="9"/>
      <c r="K983" s="10"/>
      <c r="L983" s="10"/>
      <c r="Z983" s="10"/>
      <c r="AA983" s="10"/>
      <c r="AB983" s="10"/>
      <c r="AC983" s="10"/>
      <c r="AD983" s="10"/>
      <c r="AE983" s="13"/>
      <c r="AF983" s="10"/>
      <c r="AG983" s="10"/>
      <c r="AV983" s="10"/>
      <c r="AW983" s="10"/>
      <c r="AX983" s="10"/>
      <c r="AY983" s="10"/>
      <c r="AZ983" s="10"/>
      <c r="BA983" s="13"/>
      <c r="BB983" s="10"/>
      <c r="BC983" s="10"/>
    </row>
    <row r="984" spans="1:55" ht="15.75" customHeight="1">
      <c r="A984" s="10"/>
      <c r="B984" s="10"/>
      <c r="C984" s="10"/>
      <c r="D984" s="10"/>
      <c r="E984" s="13"/>
      <c r="F984" s="10"/>
      <c r="G984" s="10"/>
      <c r="H984" s="10"/>
      <c r="I984" s="10"/>
      <c r="J984" s="9"/>
      <c r="K984" s="10"/>
      <c r="L984" s="10"/>
      <c r="Z984" s="10"/>
      <c r="AA984" s="10"/>
      <c r="AB984" s="10"/>
      <c r="AC984" s="10"/>
      <c r="AD984" s="10"/>
      <c r="AE984" s="13"/>
      <c r="AF984" s="10"/>
      <c r="AG984" s="10"/>
      <c r="AV984" s="10"/>
      <c r="AW984" s="10"/>
      <c r="AX984" s="10"/>
      <c r="AY984" s="10"/>
      <c r="AZ984" s="10"/>
      <c r="BA984" s="13"/>
      <c r="BB984" s="10"/>
      <c r="BC984" s="10"/>
    </row>
    <row r="985" spans="1:55" ht="15.75" customHeight="1">
      <c r="A985" s="10"/>
      <c r="B985" s="10"/>
      <c r="C985" s="10"/>
      <c r="D985" s="10"/>
      <c r="E985" s="13"/>
      <c r="F985" s="10"/>
      <c r="G985" s="10"/>
      <c r="H985" s="10"/>
      <c r="I985" s="10"/>
      <c r="J985" s="9"/>
      <c r="K985" s="10"/>
      <c r="L985" s="10"/>
      <c r="Z985" s="10"/>
      <c r="AA985" s="10"/>
      <c r="AB985" s="10"/>
      <c r="AC985" s="10"/>
      <c r="AD985" s="10"/>
      <c r="AE985" s="13"/>
      <c r="AF985" s="10"/>
      <c r="AG985" s="10"/>
      <c r="AV985" s="10"/>
      <c r="AW985" s="10"/>
      <c r="AX985" s="10"/>
      <c r="AY985" s="10"/>
      <c r="AZ985" s="10"/>
      <c r="BA985" s="13"/>
      <c r="BB985" s="10"/>
      <c r="BC985" s="10"/>
    </row>
    <row r="986" spans="1:55" ht="15.75" customHeight="1">
      <c r="A986" s="10"/>
      <c r="B986" s="10"/>
      <c r="C986" s="10"/>
      <c r="D986" s="10"/>
      <c r="E986" s="13"/>
      <c r="F986" s="10"/>
      <c r="G986" s="10"/>
      <c r="H986" s="10"/>
      <c r="I986" s="10"/>
      <c r="J986" s="9"/>
      <c r="K986" s="10"/>
      <c r="L986" s="10"/>
      <c r="Z986" s="10"/>
      <c r="AA986" s="10"/>
      <c r="AB986" s="10"/>
      <c r="AC986" s="10"/>
      <c r="AD986" s="10"/>
      <c r="AE986" s="13"/>
      <c r="AF986" s="10"/>
      <c r="AG986" s="10"/>
      <c r="AV986" s="10"/>
      <c r="AW986" s="10"/>
      <c r="AX986" s="10"/>
      <c r="AY986" s="10"/>
      <c r="AZ986" s="10"/>
      <c r="BA986" s="13"/>
      <c r="BB986" s="10"/>
      <c r="BC986" s="10"/>
    </row>
    <row r="987" spans="1:55" ht="15.75" customHeight="1">
      <c r="A987" s="10"/>
      <c r="B987" s="10"/>
      <c r="C987" s="10"/>
      <c r="D987" s="10"/>
      <c r="E987" s="13"/>
      <c r="F987" s="10"/>
      <c r="G987" s="10"/>
      <c r="H987" s="10"/>
      <c r="I987" s="10"/>
      <c r="J987" s="9"/>
      <c r="K987" s="10"/>
      <c r="L987" s="10"/>
      <c r="Z987" s="10"/>
      <c r="AA987" s="10"/>
      <c r="AB987" s="10"/>
      <c r="AC987" s="10"/>
      <c r="AD987" s="10"/>
      <c r="AE987" s="13"/>
      <c r="AF987" s="10"/>
      <c r="AG987" s="10"/>
      <c r="AV987" s="10"/>
      <c r="AW987" s="10"/>
      <c r="AX987" s="10"/>
      <c r="AY987" s="10"/>
      <c r="AZ987" s="10"/>
      <c r="BA987" s="13"/>
      <c r="BB987" s="10"/>
      <c r="BC987" s="10"/>
    </row>
    <row r="988" spans="1:55" ht="15.75" customHeight="1">
      <c r="A988" s="10"/>
      <c r="B988" s="10"/>
      <c r="C988" s="10"/>
      <c r="D988" s="10"/>
      <c r="E988" s="13"/>
      <c r="F988" s="10"/>
      <c r="G988" s="10"/>
      <c r="H988" s="10"/>
      <c r="I988" s="10"/>
      <c r="J988" s="9"/>
      <c r="K988" s="10"/>
      <c r="L988" s="10"/>
      <c r="Z988" s="10"/>
      <c r="AA988" s="10"/>
      <c r="AB988" s="10"/>
      <c r="AC988" s="10"/>
      <c r="AD988" s="10"/>
      <c r="AE988" s="13"/>
      <c r="AF988" s="10"/>
      <c r="AG988" s="10"/>
      <c r="AV988" s="10"/>
      <c r="AW988" s="10"/>
      <c r="AX988" s="10"/>
      <c r="AY988" s="10"/>
      <c r="AZ988" s="10"/>
      <c r="BA988" s="13"/>
      <c r="BB988" s="10"/>
      <c r="BC988" s="10"/>
    </row>
    <row r="989" spans="1:55" ht="15.75" customHeight="1">
      <c r="A989" s="10"/>
      <c r="B989" s="10"/>
      <c r="C989" s="10"/>
      <c r="D989" s="10"/>
      <c r="E989" s="13"/>
      <c r="F989" s="10"/>
      <c r="G989" s="10"/>
      <c r="H989" s="10"/>
      <c r="I989" s="10"/>
      <c r="J989" s="9"/>
      <c r="K989" s="10"/>
      <c r="L989" s="10"/>
      <c r="Z989" s="10"/>
      <c r="AA989" s="10"/>
      <c r="AB989" s="10"/>
      <c r="AC989" s="10"/>
      <c r="AD989" s="10"/>
      <c r="AE989" s="13"/>
      <c r="AF989" s="10"/>
      <c r="AG989" s="10"/>
      <c r="AV989" s="10"/>
      <c r="AW989" s="10"/>
      <c r="AX989" s="10"/>
      <c r="AY989" s="10"/>
      <c r="AZ989" s="10"/>
      <c r="BA989" s="13"/>
      <c r="BB989" s="10"/>
      <c r="BC989" s="10"/>
    </row>
    <row r="990" spans="1:55" ht="15.75" customHeight="1">
      <c r="A990" s="10"/>
      <c r="B990" s="10"/>
      <c r="C990" s="10"/>
      <c r="D990" s="10"/>
      <c r="E990" s="13"/>
      <c r="F990" s="10"/>
      <c r="G990" s="10"/>
      <c r="H990" s="10"/>
      <c r="I990" s="10"/>
      <c r="J990" s="9"/>
      <c r="K990" s="10"/>
      <c r="L990" s="10"/>
      <c r="Z990" s="10"/>
      <c r="AA990" s="10"/>
      <c r="AB990" s="10"/>
      <c r="AC990" s="10"/>
      <c r="AD990" s="10"/>
      <c r="AE990" s="13"/>
      <c r="AF990" s="10"/>
      <c r="AG990" s="10"/>
      <c r="AV990" s="10"/>
      <c r="AW990" s="10"/>
      <c r="AX990" s="10"/>
      <c r="AY990" s="10"/>
      <c r="AZ990" s="10"/>
      <c r="BA990" s="13"/>
      <c r="BB990" s="10"/>
      <c r="BC990" s="10"/>
    </row>
    <row r="991" spans="1:55" ht="15.75" customHeight="1">
      <c r="A991" s="10"/>
      <c r="B991" s="10"/>
      <c r="C991" s="10"/>
      <c r="D991" s="10"/>
      <c r="E991" s="13"/>
      <c r="F991" s="10"/>
      <c r="G991" s="10"/>
      <c r="H991" s="10"/>
      <c r="I991" s="10"/>
      <c r="J991" s="9"/>
      <c r="K991" s="10"/>
      <c r="L991" s="10"/>
      <c r="Z991" s="10"/>
      <c r="AA991" s="10"/>
      <c r="AB991" s="10"/>
      <c r="AC991" s="10"/>
      <c r="AD991" s="10"/>
      <c r="AE991" s="13"/>
      <c r="AF991" s="10"/>
      <c r="AG991" s="10"/>
      <c r="AV991" s="10"/>
      <c r="AW991" s="10"/>
      <c r="AX991" s="10"/>
      <c r="AY991" s="10"/>
      <c r="AZ991" s="10"/>
      <c r="BA991" s="13"/>
      <c r="BB991" s="10"/>
      <c r="BC991" s="10"/>
    </row>
    <row r="992" spans="1:55" ht="15.75" customHeight="1">
      <c r="A992" s="10"/>
      <c r="B992" s="10"/>
      <c r="C992" s="10"/>
      <c r="D992" s="10"/>
      <c r="E992" s="13"/>
      <c r="F992" s="10"/>
      <c r="G992" s="10"/>
      <c r="H992" s="10"/>
      <c r="I992" s="10"/>
      <c r="J992" s="9"/>
      <c r="K992" s="10"/>
      <c r="L992" s="10"/>
      <c r="Z992" s="10"/>
      <c r="AA992" s="10"/>
      <c r="AB992" s="10"/>
      <c r="AC992" s="10"/>
      <c r="AD992" s="10"/>
      <c r="AE992" s="13"/>
      <c r="AF992" s="10"/>
      <c r="AG992" s="10"/>
      <c r="AV992" s="10"/>
      <c r="AW992" s="10"/>
      <c r="AX992" s="10"/>
      <c r="AY992" s="10"/>
      <c r="AZ992" s="10"/>
      <c r="BA992" s="13"/>
      <c r="BB992" s="10"/>
      <c r="BC992" s="10"/>
    </row>
    <row r="993" spans="1:55" ht="15.75" customHeight="1">
      <c r="A993" s="10"/>
      <c r="B993" s="10"/>
      <c r="C993" s="10"/>
      <c r="D993" s="10"/>
      <c r="E993" s="13"/>
      <c r="F993" s="10"/>
      <c r="G993" s="10"/>
      <c r="H993" s="10"/>
      <c r="I993" s="10"/>
      <c r="J993" s="9"/>
      <c r="K993" s="10"/>
      <c r="L993" s="10"/>
      <c r="Z993" s="10"/>
      <c r="AA993" s="10"/>
      <c r="AB993" s="10"/>
      <c r="AC993" s="10"/>
      <c r="AD993" s="10"/>
      <c r="AE993" s="13"/>
      <c r="AF993" s="10"/>
      <c r="AG993" s="10"/>
      <c r="AV993" s="10"/>
      <c r="AW993" s="10"/>
      <c r="AX993" s="10"/>
      <c r="AY993" s="10"/>
      <c r="AZ993" s="10"/>
      <c r="BA993" s="13"/>
      <c r="BB993" s="10"/>
      <c r="BC993" s="10"/>
    </row>
    <row r="994" spans="1:55" ht="15.75" customHeight="1">
      <c r="A994" s="10"/>
      <c r="B994" s="10"/>
      <c r="C994" s="10"/>
      <c r="D994" s="10"/>
      <c r="E994" s="13"/>
      <c r="F994" s="10"/>
      <c r="G994" s="10"/>
      <c r="H994" s="10"/>
      <c r="I994" s="10"/>
      <c r="J994" s="9"/>
      <c r="K994" s="10"/>
      <c r="L994" s="10"/>
      <c r="Z994" s="10"/>
      <c r="AA994" s="10"/>
      <c r="AB994" s="10"/>
      <c r="AC994" s="10"/>
      <c r="AD994" s="10"/>
      <c r="AE994" s="13"/>
      <c r="AF994" s="10"/>
      <c r="AG994" s="10"/>
      <c r="AV994" s="10"/>
      <c r="AW994" s="10"/>
      <c r="AX994" s="10"/>
      <c r="AY994" s="10"/>
      <c r="AZ994" s="10"/>
      <c r="BA994" s="13"/>
      <c r="BB994" s="10"/>
      <c r="BC994" s="10"/>
    </row>
  </sheetData>
  <mergeCells count="64">
    <mergeCell ref="AD6:AG6"/>
    <mergeCell ref="A2:D2"/>
    <mergeCell ref="E2:L2"/>
    <mergeCell ref="A3:L3"/>
    <mergeCell ref="B32:B34"/>
    <mergeCell ref="C32:C34"/>
    <mergeCell ref="C9:C12"/>
    <mergeCell ref="C14:C16"/>
    <mergeCell ref="B17:B21"/>
    <mergeCell ref="C17:C21"/>
    <mergeCell ref="B22:B23"/>
    <mergeCell ref="C22:C23"/>
    <mergeCell ref="C26:C31"/>
    <mergeCell ref="A32:A72"/>
    <mergeCell ref="B43:B59"/>
    <mergeCell ref="C43:C58"/>
    <mergeCell ref="M6:Y6"/>
    <mergeCell ref="K4:L4"/>
    <mergeCell ref="J6:J8"/>
    <mergeCell ref="F6:F8"/>
    <mergeCell ref="K6:L6"/>
    <mergeCell ref="G6:G8"/>
    <mergeCell ref="H6:H8"/>
    <mergeCell ref="I6:I8"/>
    <mergeCell ref="AG7:AG8"/>
    <mergeCell ref="Z7:Z8"/>
    <mergeCell ref="AA7:AA8"/>
    <mergeCell ref="AB7:AB8"/>
    <mergeCell ref="AC7:AC8"/>
    <mergeCell ref="AD7:AD8"/>
    <mergeCell ref="AE7:AE8"/>
    <mergeCell ref="AF7:AF8"/>
    <mergeCell ref="E6:E8"/>
    <mergeCell ref="D6:D8"/>
    <mergeCell ref="C6:C8"/>
    <mergeCell ref="B6:B8"/>
    <mergeCell ref="B60:B72"/>
    <mergeCell ref="C60:C66"/>
    <mergeCell ref="C67:C72"/>
    <mergeCell ref="B35:B42"/>
    <mergeCell ref="C35:C42"/>
    <mergeCell ref="A9:A23"/>
    <mergeCell ref="B9:B16"/>
    <mergeCell ref="A73:A81"/>
    <mergeCell ref="B74:B78"/>
    <mergeCell ref="C74:C78"/>
    <mergeCell ref="B79:B81"/>
    <mergeCell ref="C79:C81"/>
    <mergeCell ref="A6:A8"/>
    <mergeCell ref="AU6:AU7"/>
    <mergeCell ref="B24:B25"/>
    <mergeCell ref="C24:C25"/>
    <mergeCell ref="AZ6:BC6"/>
    <mergeCell ref="AV7:AV8"/>
    <mergeCell ref="AW7:AW8"/>
    <mergeCell ref="AX7:AX8"/>
    <mergeCell ref="AY7:AY8"/>
    <mergeCell ref="AZ7:AZ8"/>
    <mergeCell ref="BA7:BA8"/>
    <mergeCell ref="BB7:BB8"/>
    <mergeCell ref="BC7:BC8"/>
    <mergeCell ref="AH6:AT6"/>
    <mergeCell ref="A24:A31"/>
    <mergeCell ref="B26:B31"/>
  </mergeCells>
  <phoneticPr fontId="40" type="noConversion"/>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PTEP 2026-2027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Dolly Johanna</dc:creator>
  <cp:lastModifiedBy>Dolly Johanna</cp:lastModifiedBy>
  <dcterms:created xsi:type="dcterms:W3CDTF">2025-10-28T17:00:45Z</dcterms:created>
  <dcterms:modified xsi:type="dcterms:W3CDTF">2026-01-30T20:27:48Z</dcterms:modified>
</cp:coreProperties>
</file>