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Unidades compartidas\Oficina de Control Interno\Gestión 2025\3. Informes de Ley\3. Seguimiento PTEP 2025\Informe seguimiento 300925\"/>
    </mc:Choice>
  </mc:AlternateContent>
  <xr:revisionPtr revIDLastSave="0" documentId="13_ncr:1_{38E36514-F6A6-49A2-BD7B-C17D51FDA744}" xr6:coauthVersionLast="36" xr6:coauthVersionMax="36" xr10:uidLastSave="{00000000-0000-0000-0000-000000000000}"/>
  <bookViews>
    <workbookView xWindow="0" yWindow="0" windowWidth="20490" windowHeight="7425" xr2:uid="{00000000-000D-0000-FFFF-FFFF00000000}"/>
  </bookViews>
  <sheets>
    <sheet name="COMP.PROGRAMÁTICO" sheetId="1" r:id="rId1"/>
    <sheet name="Graficos" sheetId="2" r:id="rId2"/>
  </sheets>
  <definedNames>
    <definedName name="_xlnm._FilterDatabase" localSheetId="0" hidden="1">'COMP.PROGRAMÁTICO'!$A$1:$L$4</definedName>
  </definedNames>
  <calcPr calcId="191029"/>
</workbook>
</file>

<file path=xl/calcChain.xml><?xml version="1.0" encoding="utf-8"?>
<calcChain xmlns="http://schemas.openxmlformats.org/spreadsheetml/2006/main">
  <c r="H19" i="2" l="1"/>
  <c r="H13" i="2"/>
  <c r="H11" i="2"/>
  <c r="H6" i="2"/>
  <c r="X67" i="1"/>
  <c r="X60" i="1"/>
  <c r="Y60" i="1" s="1"/>
  <c r="X59" i="1" l="1"/>
  <c r="W54" i="1"/>
  <c r="Y44" i="1"/>
  <c r="X44" i="1"/>
  <c r="X36" i="1"/>
  <c r="Y36" i="1" s="1"/>
  <c r="W32" i="1"/>
  <c r="V31" i="1"/>
  <c r="X26" i="1"/>
  <c r="Y26" i="1" s="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alcChain>
</file>

<file path=xl/sharedStrings.xml><?xml version="1.0" encoding="utf-8"?>
<sst xmlns="http://schemas.openxmlformats.org/spreadsheetml/2006/main" count="1220" uniqueCount="743">
  <si>
    <t>SECRETARIA JURÍDICA DISTRITAL
PROGRAMA DE TRANSPARENCIA Y ÉTICA PÚBLICA - 2025</t>
  </si>
  <si>
    <t>Componente Transversal - 4. PLANEACIÓN</t>
  </si>
  <si>
    <t>Componente Programático - 5. 
Estrategia Institucional de Lucha Contra la Corrupción</t>
  </si>
  <si>
    <t>TEMÁTICA</t>
  </si>
  <si>
    <t>ACCIÓN ESTRATÉGICA</t>
  </si>
  <si>
    <t>HERRAMIENTAS O INSTRUMENTOS</t>
  </si>
  <si>
    <t>N°</t>
  </si>
  <si>
    <t>ACTIVIDAD
ACCIÓN OPERACIONAL</t>
  </si>
  <si>
    <t>META O PRODUCTO</t>
  </si>
  <si>
    <t>INDICADOR</t>
  </si>
  <si>
    <t>ENTREGABLE</t>
  </si>
  <si>
    <t>RECURSOS</t>
  </si>
  <si>
    <t>DEPENDENCIA RESPONSABLE</t>
  </si>
  <si>
    <t>FECHA PROGRAMADA</t>
  </si>
  <si>
    <t>% DE AVANCE A ABRIL DE 2025</t>
  </si>
  <si>
    <t>% DE AVANCE A AGOSTO DE 2025</t>
  </si>
  <si>
    <t>% DE CUMPLIMI
ENTO</t>
  </si>
  <si>
    <t>FECHA DE INICIO</t>
  </si>
  <si>
    <t>FECHA FINAL</t>
  </si>
  <si>
    <t>5.1 ADMINISTRACIÓN DE RIESGOS</t>
  </si>
  <si>
    <t xml:space="preserve">
5.1.1 Gestión de riesgos para la integridad pública
5.1.2 Gestión de riesgos de LA/FT/FP</t>
  </si>
  <si>
    <t>Guía de administración de riesgos - DAFP
Política de administración de riesgos SJD. 2310100-OT-004</t>
  </si>
  <si>
    <t>Revisar si la política de administración de riesgos requiere ajustes, y realizarlos en caso de ser necesario.</t>
  </si>
  <si>
    <t>Una (1) revisión de la política de administración de riesgos</t>
  </si>
  <si>
    <t>Porcentaje de participantes involucrados en la revisión (Número de participantes / total de participantes identificados para participar)</t>
  </si>
  <si>
    <t>Informe de diagnóstico de la revisión (Acta de reunión) ó
Registro de los ajustes realizados (si aplica) ó
Versión final de la política actualizada.</t>
  </si>
  <si>
    <t>Humano
Tecnológico</t>
  </si>
  <si>
    <t>Oficina Asesora de Planeación</t>
  </si>
  <si>
    <t>Realizar  sensibilización sobre  la Política de Administración del riesgo en la entidad.</t>
  </si>
  <si>
    <t xml:space="preserve">Una (1) sensibilización sobre la política de gestión del riesgo </t>
  </si>
  <si>
    <t xml:space="preserve">Número de sensibilizaciones  efectuadas </t>
  </si>
  <si>
    <t>Evidencia de sensibilización</t>
  </si>
  <si>
    <t>Realizar monitoreo a los riesgos identificados en la periodicidad establecida.</t>
  </si>
  <si>
    <t>Tres (3) monitoreos</t>
  </si>
  <si>
    <t>Reporte del monitoreo</t>
  </si>
  <si>
    <t>Guía de auditoría interna basada en riesgos para entidades públicas</t>
  </si>
  <si>
    <t>Seguimiento a la Gestión de los riesgos que hacen parte del Programa de Transparencia y Ética Pública 2025</t>
  </si>
  <si>
    <t>Dos (2) seguimientos a la gestión del riesgo</t>
  </si>
  <si>
    <t>Número de seguimientos realizados</t>
  </si>
  <si>
    <t>Informes de seguimiento</t>
  </si>
  <si>
    <t>Oficina de Control Interno</t>
  </si>
  <si>
    <t>Durante el segundo cuatrimestre de la vigencia 2025 y en concordancia con los previsto en el Programa de Transparencia y Ética Pública, la Oficina de Control Interno, realizó un seguimiento a la estrategia y mapa de riesgos de corrupción de la Secretaría Jurídica Distrital
Es de aclarar, que dicho seguimiento se realizó con fecha de corte 30 de abril de 2025 e incluyó los riesgos que se gestionaron en la Secretaría Jurídica Distrital, mediante el instrumento del PTEP.
Igualmente, se realizó seguimiento a aquellos riesgos que tienen tipologías asociadas a otro sistema implementado en la Entidad, como son el SARLAFT y el Cumplimiento Normativo.</t>
  </si>
  <si>
    <t>Cumplimiento al Plan de Auditorías de la Entidad, previsto en la vigencia 2025.</t>
  </si>
  <si>
    <r>
      <rPr>
        <sz val="11"/>
        <color theme="1"/>
        <rFont val="Candara"/>
        <family val="2"/>
      </rPr>
      <t xml:space="preserve">Ver Informe de Seguimiento en el Siguiente Enlace:
</t>
    </r>
    <r>
      <rPr>
        <u/>
        <sz val="11"/>
        <color rgb="FF1155CC"/>
        <rFont val="Candara"/>
        <family val="2"/>
      </rPr>
      <t>https://www.secretariajuridica.gov.co/4-planeacion-presupuesto-e-informes?field_4_planeacion_presupuesto_e_target_id=208&amp;field_fecha_de_emision_document_value=1</t>
    </r>
  </si>
  <si>
    <t>Socializar los resultados del seguimiento a la gestión de riesgos</t>
  </si>
  <si>
    <t>Dos (2) socializaciones de los resultados del seguimiento a la gestión de riesgo</t>
  </si>
  <si>
    <t>Número de socializaciones realizadas</t>
  </si>
  <si>
    <t>Presentación de los resultados del seguimiento a la gestión de riesgo</t>
  </si>
  <si>
    <t>Los resultados del seguimiento a la Gestión de Riesgos 2025 (gestión y corrupción) , fueron socializados al representante legal y al Comité de Coordinación de Control Interno de la Entidad, mediante los Memorandos 3-2025-6135 y 3-2025-6112. Lo anterior, en cumplimiento de lo dispuesto en el Decreto 648 de 2017 – Articulo 16. Dichos resultados, también fueron presentados a la Oficina Asesora de Planeación, a la Oficina de Tecnologías de la Información y las Comunicaciones, a la Dirección de Gestión Corporativa y a la Subsecretaria Jurídica para conocimiento y toma de las acciones pertinentes.
De otra parte, para conocimiento de todos los servidores, colaboradores y ciudadanía en general, se divulgaron los informes por medio de la Página Web de la Entidad.</t>
  </si>
  <si>
    <r>
      <rPr>
        <sz val="11"/>
        <color theme="1"/>
        <rFont val="Candara"/>
        <family val="2"/>
      </rPr>
      <t xml:space="preserve">Memorandos: 3-2025-6135 y 3-2025-6112 
</t>
    </r>
    <r>
      <rPr>
        <u/>
        <sz val="11"/>
        <color rgb="FF1155CC"/>
        <rFont val="Candara"/>
        <family val="2"/>
      </rPr>
      <t>https://www.secretariajuridica.gov.co/4-planeacion-presupuesto-e-informes?field_4_planeacion_presupuesto_e_target_id=208&amp;field_fecha_de_emision_document_value=1</t>
    </r>
  </si>
  <si>
    <t>Lineamientos distritales SARLAFT</t>
  </si>
  <si>
    <t>Actualizar la política de SARLAFT (estructura organizacional, administración de las alertas asociadas a LA FT)</t>
  </si>
  <si>
    <t>Una (1) Política actualizada</t>
  </si>
  <si>
    <t>Política de SARLAFT actualizada</t>
  </si>
  <si>
    <t>Presentar la propuesta para actualizar el programa de cumplimiento normativo asociado al SARLAFT</t>
  </si>
  <si>
    <t>Programa de Cumplimiento  Normativo asociado a SARLAFT actualizado</t>
  </si>
  <si>
    <t>Programa de Cumplimeinto  Normativo asociado a SARLAFT actualizado</t>
  </si>
  <si>
    <t xml:space="preserve">Gestionar la administración de riesgos de manera articulada con entidades y organismos internacionales vinculadas a la prevención de LA FT </t>
  </si>
  <si>
    <t xml:space="preserve">(1) articulación entre entidades y organismos internacionales para garantizar una adecuada prevención de LA FT </t>
  </si>
  <si>
    <t xml:space="preserve">Articulación entre entidades y organismos internacionales para garantizar una adecuada prevención de LA FT </t>
  </si>
  <si>
    <t>Acta de reunión</t>
  </si>
  <si>
    <t>5.1.3 Canales de denuncia</t>
  </si>
  <si>
    <t>Metodología para la operación de canales institucionales de denuncia por actos de corrupción, elaborada por la Secretaría de Transparencia de la Presidencia de la República, de conformidad con la función que le otorgar el artículo 76 de la Ley 1474 de 2011.</t>
  </si>
  <si>
    <t>Realizar una jornada de sensibilización sobre "protección al denunciante o quejoso y a su identidad", dirigida a los servidores públicos y contratistas de la entidad.</t>
  </si>
  <si>
    <t>Una (1) jornada de sensibilización</t>
  </si>
  <si>
    <t xml:space="preserve">Número de jornadas de capacitación u orientación efectuadas </t>
  </si>
  <si>
    <t>Registro de asistencia
Grabación de la jornada</t>
  </si>
  <si>
    <t>Humanos
Tecnológicos</t>
  </si>
  <si>
    <t>Dirección Distrital de Asuntos Disciplinarios</t>
  </si>
  <si>
    <t>Realizar una jornada de sensibilización sobre "protección al denunciante o quejoso y a su identidad", dirigida a los servidores públicos y contratistas del distrito.</t>
  </si>
  <si>
    <t>Elaborar un informe cuatrimestral con la gestión de denuncias que ingresan a través de los diferentes canales de atención dispuestos por la Entidad.</t>
  </si>
  <si>
    <t>Un (1) informe degestión de denuncias</t>
  </si>
  <si>
    <t>Número de denuncias gestionadas / número de denuncias recibidas</t>
  </si>
  <si>
    <t xml:space="preserve">Informe </t>
  </si>
  <si>
    <t>Dirección de Gestión Corporativa - Atención a la Ciudadanía</t>
  </si>
  <si>
    <t>Garantizar el acceso a lainformación pública respecto de la gestión de las denuncias por posibles actos de corrupción radicadas ante la Secretaría Jurídica Distrital</t>
  </si>
  <si>
    <t>11. Informe gestión de denuncias</t>
  </si>
  <si>
    <t>Informar a través de piezas comunicacionales los diferentes mecanismos con los que cuenta la Secretaría Juridica para interponer denuncias o presuntos actos de corrupción.</t>
  </si>
  <si>
    <t>Tres (3) piezas comunicacionales</t>
  </si>
  <si>
    <t>Número de piezas comunicacionales publicadas</t>
  </si>
  <si>
    <t>Soporte de publicación</t>
  </si>
  <si>
    <t>Mediante pieza comunicacional publicada en la cuenta oficila de "X" (antes Twitter) se informó a la ciudadanía los mecanismos con los que cuenta la Secretaría Juridica para interponer denuncias o presuntos actos de corrupción.</t>
  </si>
  <si>
    <t>Poner en conocimiento de la ciudadanía y grupos de valor de la SJD, los canales habilitados para la radicación de denuncias por presuntos hechos de corrupción, con lo cual se garantiza la participación ciudadana.</t>
  </si>
  <si>
    <t>12. Pieza Comunicacional</t>
  </si>
  <si>
    <t>5.1.4 Debida diligencia</t>
  </si>
  <si>
    <t>Guía para la administración del riesgo y el diseño de controles en entidades públicas</t>
  </si>
  <si>
    <t>Actualizar el procedimiento de debida diligencia en el que se garantice la debida diligencia intensificada cuando se generen alertas asociadas al LA/FT</t>
  </si>
  <si>
    <t xml:space="preserve">Un (1) procedimiento de debida diligencia actualizado que  garantiza la debida diligencia intensificada </t>
  </si>
  <si>
    <t>Procedimiento de debiga diligencia actualizado</t>
  </si>
  <si>
    <t xml:space="preserve">Actualizar los procesos de vinculación de cada uno de los procesos de contratación (esta actualización incluye formatos y documentos exigidos),  con la finalidad que la Entidad cuente con información personal, financiera y social de la contra parte, garantizando de esta manera la toma adecuada de decisiones dentro del proceso de debida diligencia. </t>
  </si>
  <si>
    <t>Un (1) procedimiento de debida diligencia actualizado</t>
  </si>
  <si>
    <t>SARLAFT y su proceso de debida diligencia</t>
  </si>
  <si>
    <t xml:space="preserve">Contratación de herramienta tecnológica de consulta en listas restrictivas y vinculantes </t>
  </si>
  <si>
    <t>Un (1) herramienta para consulta de listas restrictivas y vinculantes</t>
  </si>
  <si>
    <t>Porcentaje de avance en el proceso de contratación (desde la solicitud hasta la adjudicación)</t>
  </si>
  <si>
    <t>Documento con la trazabilidad del proceso</t>
  </si>
  <si>
    <t>Socialización y divulgación del proceso de debida diligencia actualizado</t>
  </si>
  <si>
    <t>Tres (3) socializaciones y/o divulgaciones</t>
  </si>
  <si>
    <t>Número de socializacionesy/o divulgaciones realizadas</t>
  </si>
  <si>
    <t>Registro de asistencia 
Memorias de las socialización</t>
  </si>
  <si>
    <t>5.2 REDES Y ARTICULACIÓN</t>
  </si>
  <si>
    <t>5.2.1 Redes internas</t>
  </si>
  <si>
    <t>Realizar el diagnóstico para evaluar la necesidad de crear redes internas para el desarrollo los contenidos del Programa de Transparencia.</t>
  </si>
  <si>
    <t>Un (1) diagnóstico</t>
  </si>
  <si>
    <t>Diagnóstico redes internas</t>
  </si>
  <si>
    <t>Informe</t>
  </si>
  <si>
    <t>Humano 
Tecnológico</t>
  </si>
  <si>
    <t>Oficina Asesora de Planeación (lidera)
Todas las dependencias (participan)</t>
  </si>
  <si>
    <t>5.2.2 Redes externas</t>
  </si>
  <si>
    <t>Inventario único Distrital de Instancias de Coordinación-IUDIC</t>
  </si>
  <si>
    <t xml:space="preserve">Elaborar un Mapa de redes y articulación, de las redes externas en que participa la entidad, atendiendo los aspectos señalados en el anexo del Decreto 1122 de 2024 </t>
  </si>
  <si>
    <t>Un (1) mapa de redes</t>
  </si>
  <si>
    <t>Un mapa de redes y articulación</t>
  </si>
  <si>
    <t>Mapa de redes y articulación diligenciado</t>
  </si>
  <si>
    <t>Todas las dependencias que participan en instancias, comites, mesas, etc.</t>
  </si>
  <si>
    <t>Llevar a cabo mesas de trabajo con entidades distritales para la construcción conjunta de posición jurídica distrital en materias del resorte tanto del Concejo de Bogotá como de los asuntos inherentes a la competencia normativa de la alcaldes (a) mayor.</t>
  </si>
  <si>
    <t>100% de las mesas de trabajo solicitadas, llevadas a cabo con usuarios de la Dirección Distrital de Doctrina y Asuntos Normativos.</t>
  </si>
  <si>
    <t>Porcentaje de mesas de trabajo realizadas.</t>
  </si>
  <si>
    <t>Informes de las mesas de trabajo realizadas por la Dirección</t>
  </si>
  <si>
    <t>Humano</t>
  </si>
  <si>
    <t>Dirección Distrital de Doctrina y Asuntos Normativos</t>
  </si>
  <si>
    <t>Se convocaron y realizaron sesiones técnicas en las que participaron representantes de los sectores administrativos, oficinas jurídicas y dependencias con injerencia directa en las temáticas debatidas. Durante dichas mesas se efectuó la revisión comparada de proyectos normativos, el análisis de impactos jurídicos y administrativos, así como la identificación de riesgos de litigiosidad y de posibles contradicciones normativas. Igualmente, se consolidaron matrices de observaciones y se elaboraron insumos técnicos destinados a sustentar la postura distrital de manera uniforme, coherente y jurídicamente sólida.</t>
  </si>
  <si>
    <t>Las mesas de trabajo permitieron fortalecer la articulación entre las distintas entidades del Distrito, generando consensos en torno a los criterios jurídicos que deben orientar la participación distrital en escenarios normativos y de control político. Como resultado, se consolidó una posición unificada que facilita la defensa de los intereses del Distrito en las discusiones ante el Concejo de Bogotá, D.C., y en el ejercicio de la potestad normativa del Alcalde o Alcaldesa Mayor. Asimismo, estas acciones contribuyeron a la prevención de conflictos normativos y a la reducción de riesgos de dispersión argumentativa, garantizando mayor seguridad jurídica en la toma de decisiones. De manera indirecta, también se fortaleció la gobernanza regulatoria y la capacidad institucional para anticipar y responder a los retos jurídicos de la gestión pública distrital.</t>
  </si>
  <si>
    <t>19. Llevar a cabo mesas de trabajo con entidades distritales para la construcción conjunta de posición jurídica distrital en materias del resorte tanto del Concejo de Bogotá como de los asuntos inherentes a la competencia normativa de la alcaldes (a) mayor</t>
  </si>
  <si>
    <t>Desarrollar mesas de trabajo que faciliten el intercambio de mejores prácticas, experiencias y metodologías con otras entidades, sobre la gobernanza regulatoria.</t>
  </si>
  <si>
    <t>100% de las mesas de trabajo programadas y llevadas a cabo por la Dirección Distrital de Doctrina y Asuntos Normativos.</t>
  </si>
  <si>
    <t>Número de mesas de trabajo realizadas / Número de mesas de trabajo programadas.</t>
  </si>
  <si>
    <t>En el marco de la actividad dirigida a desarrollar mesas de trabajo sobre gobernanza regulatoria, se convocaron y realizaron encuentros interinstitucionales orientados a promover el intercambio de mejores prácticas, experiencias y metodologías en esta materia. Estas sesiones contaron con la participación de delegados de entidades distritales y nacionales con trayectoria en la implementación de instrumentos de análisis normativo, evaluación ex post, participación incidente y simplificación regulatoria.
Durante las mesas se compartieron experiencias sobre metodologías de gestión de calidad normativa, uso de herramientas tecnológicas para la participación ciudadana (como LegalBog y LegalBog Participa), así como prácticas de planeación regulatoria vinculadas a proyectos de inversión y a los planes de mejoramiento derivados de auditorías. Igualmente, se documentaron lecciones aprendidas y se elaboraron insumos técnicos que servirán de referencia para el fortalecimiento de la política de gobernanza regulatoria en el Distrito Capital.</t>
  </si>
  <si>
    <t>La realización de estas mesas de trabajo permitió generar un acervo común de conocimiento práctico y metodológico en materia de gobernanza regulatoria, con incidencia directa en el mejoramiento de la calidad normativa distrital. En particular, se fortaleció la capacidad institucional de las entidades participantes para aplicar criterios de motivación suficiente, pertinencia y congruencia en la elaboración de actos administrativos de carácter regulatorio. De igual manera, la actividad favoreció la alineación del Distrito con estándares nacionales e internacionales de buena regulación, incrementando la legitimidad de las decisiones públicas y contribuyendo a la reducción de riesgos de litigiosidad y de daño antijurídico. Finalmente, estas acciones consolidaron una red interinstitucional de cooperación técnica que facilitará la continuidad del intercambio de buenas prácticas y el acompañamiento mutuo en la implementación de metodologías innovadoras de gestión regulatoria.</t>
  </si>
  <si>
    <t>20. Desarrollar mesas de trabajo que faciliten el intercambio de mejores prácticas, experiencias y metodologías con otras entidades, sobre la gobernanza regulatoria</t>
  </si>
  <si>
    <t>Evaluar si se ha designado a la DDAD, en la participación de nuevos Comités o instancias, con la finalidad de mantener actualizadas las redes externas relativas temas disciplinarios.</t>
  </si>
  <si>
    <t>Dos (2) evaluaciones de designación</t>
  </si>
  <si>
    <t>Número de evaluaciones entregadas</t>
  </si>
  <si>
    <t xml:space="preserve">Memorando </t>
  </si>
  <si>
    <t>Mantener actualizada la información de la instancia de participación en la Comisión Distrital Asesora de Política Criminal.</t>
  </si>
  <si>
    <t>Dos (2) Informes de gestión y tres (3) actas de sesiones publicadas anualmente en la sección de transparencia</t>
  </si>
  <si>
    <t>(número de documentos publicados anualmente en la sección de transparencia/5)*100</t>
  </si>
  <si>
    <t>Evidencia de publicaciónde actas e informes anualmente en la sección de transparencia</t>
  </si>
  <si>
    <t>Subsecretaria</t>
  </si>
  <si>
    <t>De cinco (5) documentos que se deben publicar anualmente, a  la fecha se encuentran publicados los siguientes cuatro (4):
un (1) informe de gestión del segundo semestre 2024
un (1) informe de gestión del primer semtre 2025
un (1) acta de sesión ordinaria de febrero de 2025
un (1) acta de sesión ordinaria de junio de 2025</t>
  </si>
  <si>
    <t>Cumplimiento normativo Ley de transparencia y acceso público a los documentos de la comisión</t>
  </si>
  <si>
    <t>-Publicación Transparencia un (1) informe  segundo semestre 2024
-Publicación Transparencia dos (2) actas sesiones ordinarias 2025
-Publicación Transparencia un (1) informe primer semestre 2025</t>
  </si>
  <si>
    <t>Realizar una convocatoria de manera bimestral a las entidades que componen el Decreto Distrital No. 479 de 2024 con 15 días de antelación, para tocar asuntos relacionados con el cumplimiento de la sentencia de acción popular 2001-00479</t>
  </si>
  <si>
    <t>Seis (6) reuniones</t>
  </si>
  <si>
    <t>Número de reuniones bimensuales realizadas</t>
  </si>
  <si>
    <r>
      <rPr>
        <sz val="11"/>
        <color theme="1"/>
        <rFont val="Candara"/>
        <family val="2"/>
      </rPr>
      <t xml:space="preserve">Acta con sus evidencias, las cuales se reportan en la siguiente página de la SJD:
</t>
    </r>
    <r>
      <rPr>
        <u/>
        <sz val="11"/>
        <color rgb="FF1155CC"/>
        <rFont val="Candara"/>
        <family val="2"/>
      </rPr>
      <t>https://www.secretariajuridica.gov.co/transparencia/11_1_3_instancias_donde_se_ejerce_como_secretaria_tecnica?field_nombre_instancia_target_id=201&amp;field_tipo_value=All&amp;field_fecha_de_emision_document_value=All</t>
    </r>
  </si>
  <si>
    <t>Dirección Distrital de Defensa Judicial</t>
  </si>
  <si>
    <t>Se llevaron a cabo dos comités intersectoriales en el marco del Decreto 479 de 2024, para los meses de junio y agosto, a saber:
(i) 16/06/2025
(ii) 04/08/2025</t>
  </si>
  <si>
    <t>Se cumplió al 100% el plan de elaboración de las comisiones intersectoriales, levantando las actas correspondientes, convocando a las entidades relacionadas en el Decreto 479 de 2024 para las sesiones, y cumpliendo el orden del día con las recomendaciones del caso.</t>
  </si>
  <si>
    <t xml:space="preserve">Adelantar las actividades para el desarrollo de los comites juridicos, apoyo a la contratación y plenaria juridica, conforme a la normatividad vigente </t>
  </si>
  <si>
    <t xml:space="preserve">Once (11) sesiones de comites. </t>
  </si>
  <si>
    <t>Número de sesiones realizadas / Número de sesiones programadas</t>
  </si>
  <si>
    <t>Actas y/o
registros de asistencia virtual o presencial y/o evidencia de convocatoria y/o correos
electrónicos.</t>
  </si>
  <si>
    <t>Dirección Distrital de Política Jurídica</t>
  </si>
  <si>
    <t>Resolver y orientar asuntos jurídicos de alto impacto en el Distrito Capital</t>
  </si>
  <si>
    <t xml:space="preserve">- Acta 1-2025 - Plenaria - 18062025
- Acta 2-2025 - CDAC - 18062025
- Acta 3-2025 - CJD - 18062025
- CORREO_2
- Correo de Secretaria Distrital Juridica Bogota - CONVOCATORIA COMITÉ JURÍDICO DISTRITAL - COMITÉ DISTRITAL DE APOYO A LA CONTRATACIÓN
-Asistencia Tercera sesión Comité de Apoyo a la Contratación (Respuestas)
-Asistencia Cuarta sesión Comité Jurídico Distrital (Respuestas)
-Presentaciones CJD - CDAC - 28082025
-Pantallazo video Comité Jurídico y Apoyo a la Contratación
- Presentación 1 Plenaria, 3 Comité Jurídico, 2 Comité de Contratación
-Correo de Bogotá es TIC - Acta Plenaria, Comité Jurídico Distrital y Comité de Apoyo a la Contratación
</t>
  </si>
  <si>
    <t>Participar en los espacios de articulación interinstitucional e intercambio de conocimientos en temas de atención a la ciudadanía convocados por la Red Distrital de Quejas y Reclamos de la Veeduría Distrital</t>
  </si>
  <si>
    <t>Participación en tres (3) espacios de articulación de la Veeduría Distrital</t>
  </si>
  <si>
    <t>Número de participaciones en espacios de articulación de la Veeduría Distrital.</t>
  </si>
  <si>
    <t>Listados de asistencia</t>
  </si>
  <si>
    <t>Se participó en la 1a plenaria de la Red Distrital de Quejas y Reclamos en el mes de mayo de 2025
 Se participó en el Nodo Intersectorial sobre "Transparencia y cuidado de lo público" en el mes de julio de 2025</t>
  </si>
  <si>
    <t>Fortalecimiento de las habilidades en materia de servicio a la ciudadanía, perminiendo suministrar un servicio de calidad.</t>
  </si>
  <si>
    <t>25. Articulación Interinstitucional</t>
  </si>
  <si>
    <t>5.3  MODELO DE ESTADO ABIERTO</t>
  </si>
  <si>
    <t>5.3.1 Acceso a la información pública y transparencia</t>
  </si>
  <si>
    <t>Ley 1712 de 2014
Resolución 1519 de 2020</t>
  </si>
  <si>
    <t>Actualizar el registro de activos de información</t>
  </si>
  <si>
    <t>Un (1) registro actualizado</t>
  </si>
  <si>
    <t>Registro de activos de información actualizado</t>
  </si>
  <si>
    <t>Oficina de Tecnologías de la Información y las Comunicaciones</t>
  </si>
  <si>
    <t>Se realizó la revisión de las matrices de los activos de información, junto con su índice de información clasificada y reservada, remitido por cada proceso. Estas matrices ya se encuentran listas para su respectiva publicación en el aplicativo Smart.</t>
  </si>
  <si>
    <t>La revisión de las matrices de los activos de información, junto con su índice de información clasificada y reservada remitido por cada proceso, permitió consolidar y validar la información institucional. Como resultado, las matrices se encuentran listas para su publicación en el aplicativo Smart, lo que fortalece el control, la trazabilidad y la disponibilidad de la información para la entidad.</t>
  </si>
  <si>
    <t>https://drive.google.com/drive/folders/1I05OPgR8riLZKyZkcyxBVZfKpwOTNGmT?usp=drive_link</t>
  </si>
  <si>
    <t>Actualizar el registro del índice de información clasificada y reservada</t>
  </si>
  <si>
    <t>Registro del índice de información clasificada y reservada actualizado</t>
  </si>
  <si>
    <t>5.3.2 Transparencia activa</t>
  </si>
  <si>
    <t>Actualizar el Esquema de publicación de información</t>
  </si>
  <si>
    <t>Un (1) esquema actualizado</t>
  </si>
  <si>
    <t>Esquema de publicación de información Actualizado</t>
  </si>
  <si>
    <t>https://docs.google.com/spreadsheets/d/1B7pIAZPu6qEfhMOnta6dlwAFW5ARVv5S/edit?usp=drive_link&amp;ouid=118375015188995317048&amp;rtpof=true&amp;sd=true</t>
  </si>
  <si>
    <t>Actualizar el inventario de documentos publicados con criterios de accesibilidad para garantizar que el contenido que se publica en diferentes formatos (Word, Excel, PowerPoint, etc.) cumplan con los criterios de accesibilidad establecidos  en el Anexo 1 de la Resolución 1519 de 2020 para ser consultados fácilmente por cualquier persona.</t>
  </si>
  <si>
    <t>Un (1) inventario de documentos publicado con criterios de accesibilidad definidos en el anexo 1 de la Resolución 1519 de 2020</t>
  </si>
  <si>
    <t>Inventario de documentos publicados con criterios de accesibilidad definidos en el anexo 1 de la resolución 1519 de 2020</t>
  </si>
  <si>
    <t>Se adelanta reporte de ITA y certificado de accesibilidad</t>
  </si>
  <si>
    <t>Realizar monitoreo cuatrimestral al menú de Transparencia y Acceso a la información pública para garantizar la actualización de la información de acuerdo con la Resolución 1519 de 2020 de Mintic</t>
  </si>
  <si>
    <t>Tres (3) monitoreos al menú Transparencia y Acceso a la información pública</t>
  </si>
  <si>
    <t>Número de monitoreos realizados</t>
  </si>
  <si>
    <t xml:space="preserve">Evidencia del Monitoreo del menú   Transparencia y Acceso a la información pública </t>
  </si>
  <si>
    <t>Realizar monitoreo cuatrimestral al menú de Atención y Servicio a la Ciudadanía para garantizar la actualización de la información de acuerdo con la Resolución 1519 de 2020 de Mintic</t>
  </si>
  <si>
    <t xml:space="preserve">Tres (3) monitoreos al menú  Atención y Servicio a la Ciudadanía </t>
  </si>
  <si>
    <t>Evidencia del Monitoreo del menú  Atención y Servicio a la Ciudadanía</t>
  </si>
  <si>
    <t>Se validaron las publicaciones y actualizaciones de informes del Defensor del Ciudadano, informes de PQRS, informes de defensor al ciudadano e informes de defensor al ciudadano de acuerdo con la Resolución No. 250 de 2020. Por otra parte, se realiza seguimiento y publicación de otro procedimiento administrativo - OPA (Análisis de vigencia normativa distrital)</t>
  </si>
  <si>
    <t>Realizar monitoreo cuatrimestral al menú Participa para garantizar la actualización de la información de acuerdo con la Resolución 1519 de 2020 de Mintic</t>
  </si>
  <si>
    <t xml:space="preserve">Tres (3) monitoreos al menú  Participa </t>
  </si>
  <si>
    <t xml:space="preserve">Evidencia de Monitoreo del menú Participa </t>
  </si>
  <si>
    <t>Que la comunidad interesada en la gestion de la entidad tenga acceso a información del ptep, Dialogo ciudadano y acceso a los informes de gestion de la entidad</t>
  </si>
  <si>
    <t>Difundir el portafolio de productos y servicios de la entidad por diferentes mecanismos.</t>
  </si>
  <si>
    <t>Dos (2) difusiones del portafolio de productos y servicios realizadas</t>
  </si>
  <si>
    <t>Número de difusiones del portafolio de bienes y servicios</t>
  </si>
  <si>
    <t>Difusiones realizadas (Piezas comunicacionales)</t>
  </si>
  <si>
    <t>En mayo de 2025 se efectuó la actualización del Portafolio de Productos y Servicios, versión 12, en la cual se incluyeron ajustes como la eliminación de un producto derivado de una acción correctiva emitida por la OCI, identificado además como una Salida No Conforme. Asimismo, se actualizaron los canales de atención, la descripción de los productos y los requisitos para su acceso. 
 Este documento se encuentra publicado en la página web de la Entidad para conocimiento y consulta pública.</t>
  </si>
  <si>
    <t>La actualización del Portafolio de Productos y Servicios garantiza la transparencia y la calidad en la prestación de los servicios, con información actualizada hacia los usuarios.</t>
  </si>
  <si>
    <t>https://www.secretariajuridica.gov.co/atencion-y-servicio-la-ciudadania/12-portafolio-de-productos-yo-servicios
 https://drive.google.com/drive/u/0/folders/1NQLudmf9ZMZR8InJ-0AVbp9DRZYOL5AM</t>
  </si>
  <si>
    <t>Revisar, identificar y actualizar los trámites, OPAS y/o consultas de información de la Secretaría Jurídica Distrital inscritas en el SUIT.</t>
  </si>
  <si>
    <t>Diez (10) certificados de confiabilidad remitidos a la Secretaría General, en los que se garantice la actualización de trámites y consultas de información de la SJD.</t>
  </si>
  <si>
    <t>Número de certificados de confiabilidad remitidos, en los que se garantice la actualización de Trámites, OPAS y/o consultas de información de la Entidad.</t>
  </si>
  <si>
    <t>Soporte de los certificados de confiabilidad remitidos</t>
  </si>
  <si>
    <t>Durante los meses de mayo, junio, julio y agosto se remitieron a la Secretaría General los certificados de confiabilidad, como parte del proceso de actualización de la información relacionada con trámites, consultas de acceso a la información y otros procedimientos administrativos publicados en la página web de la Guía de Trámites y Servicios.
 Es importante señalar que, aunque se han realizado las ediciones correspondientes con base en las últimas actualizaciones (por ejemplo, los tiempos definidos en la estrategia de racionalización de trámites 2025), dichas modificaciones aún están pendientes de validación por parte de la Secretaría General, debido a los ajustes que actualmente se están implementando en la página web.</t>
  </si>
  <si>
    <t>Desde la SJD, se garantiza que los trámites, OPA y CAIP se mantengan actualizados para consulta de los ciudadanos.</t>
  </si>
  <si>
    <r>
      <rPr>
        <u/>
        <sz val="11"/>
        <color rgb="FF1155CC"/>
        <rFont val="&quot;Aptos Narrow&quot;"/>
      </rPr>
      <t>https://drive.google.com/drive/u/0/folders/1-ZHjlZgK_JVlbM-cxl8fim8wDBy1ouSz</t>
    </r>
  </si>
  <si>
    <t>Monitorear el cumplimiento de los requerimientos solicitados en el Indice de Transparencia y Acceso a la Información - ITA</t>
  </si>
  <si>
    <t>Un monitoreo de cumplimiento</t>
  </si>
  <si>
    <t>Reporte de ITA - Procuraduría</t>
  </si>
  <si>
    <t>Reporte generado por la plataforma de la procuraduría</t>
  </si>
  <si>
    <t>En cumplimiento de la Directiva 009 de 2025 emitida por la Procuraduría General de la Nación, se llevó a cabo dentro de los términos establecidos (28/08/2025), el diligenciamiento del Índice de Transparencia y Acceso a la Información Pública - ITA 2025. Este ejercicio se adelantó con el apoyo del profesional de la Oficina TIC, encargado de las publicaciones en página web, en el sentido de validar enlaces.</t>
  </si>
  <si>
    <t>5.3.3 Integridad pública y cultura de la legalidad</t>
  </si>
  <si>
    <t>Código de integridad</t>
  </si>
  <si>
    <t>Capacitar a los gestores de integridad de la Entidad en temas de ética y valores</t>
  </si>
  <si>
    <t>100% de los Gestores de Integridad Capacitados</t>
  </si>
  <si>
    <t>(N° de Gestores Capacitados / No. total de gestores de integridad)*100</t>
  </si>
  <si>
    <t>Registros de asistencia</t>
  </si>
  <si>
    <t>Dirección de Gestión Corporativa</t>
  </si>
  <si>
    <t>Realizar la Formulación del Plan de Gestión de Integridad, registrando las actividades a realizar en el PTEP</t>
  </si>
  <si>
    <t>Plan de Gestión de integridad de la Vigencia 2025</t>
  </si>
  <si>
    <t>Un Plan de Gestión de Integridad Formulado</t>
  </si>
  <si>
    <t>Realizar campañas comunicacionales para fomentar la cultura de Integridad en los servidores públicos y contratistas de la Secretaría Jurídica Distrital.</t>
  </si>
  <si>
    <t>Diez (10) campañas de comunicación efectuadas</t>
  </si>
  <si>
    <t>Número de campañas de comunicación efectuadas</t>
  </si>
  <si>
    <t>Campañas de comunicación efectuadas</t>
  </si>
  <si>
    <t>Desarrollar actividades de sensibilización y apropiación de los valores en la entidad.</t>
  </si>
  <si>
    <t>Tres (3) actividades de sensibilización y apropiación de los valores desarrolladas</t>
  </si>
  <si>
    <t>Número de actividades de sensibilización y apropiación de los valores desarrolladas</t>
  </si>
  <si>
    <t>Realizar reunión con los gestores de integridad de acuerdo con lo establecido en el "Articulo 3 de la Resolución 205 de 2021.”.</t>
  </si>
  <si>
    <t>Cuatro (4) reuniones realizadas con los gestores de integridad</t>
  </si>
  <si>
    <t>Número de reuniones realizadas</t>
  </si>
  <si>
    <t>Aplicar la herramienta de identificación de apropiación de los valores institucionales</t>
  </si>
  <si>
    <t>Una (1) herramienta aplicada para identificación de apropiación de los valores institucionales</t>
  </si>
  <si>
    <t>Número de herramientas aplicadas</t>
  </si>
  <si>
    <t>Realizar informe de resultados del plan de trabajo de gestión de integridad, donde se incluya el análisis del nivel de apropiación de los valores institucionales.</t>
  </si>
  <si>
    <t>Un (1) informe de resultados elaborado</t>
  </si>
  <si>
    <t>Un informe de resultados elaborado</t>
  </si>
  <si>
    <t>Informe de resultados</t>
  </si>
  <si>
    <t>Formular en el Plan Operativo Anual una meta asociada con el seguimiento al reporte anual de conflictos de interés.</t>
  </si>
  <si>
    <t>Una (1) meta programada en el Plan Operativo Anual</t>
  </si>
  <si>
    <t>Número de metas programadas en el Plan Operativo Anual</t>
  </si>
  <si>
    <t xml:space="preserve"> Plan Operativo Anual con la meta asociada</t>
  </si>
  <si>
    <t>Programar en el plan Institucional de Capacitaciones procesos de formación asociados con integridad, ética de lo público o conflicto de intereses.</t>
  </si>
  <si>
    <t>Un (1) Plan Institucional de Capacitación con los procesos de formación programados</t>
  </si>
  <si>
    <t>Un Plan de Instituciona de Capacitación con los procesos de formación programados</t>
  </si>
  <si>
    <t>Plan Institucional de Capacitación - PIC</t>
  </si>
  <si>
    <t>Realizar informe sobre la declaración de bienes y rentas y Conflicto de intereses y presentar los resultados ante el Comité de Gestión y  Desempeño de la Entidad.</t>
  </si>
  <si>
    <t xml:space="preserve">Dos (2) Informes sobre la declaración de Bienes y Rentas y Conflicto de Intereses elaborado presentado al comité de gestión y desempeño </t>
  </si>
  <si>
    <t xml:space="preserve">Número de Informes sobre la declaración de Bienes y Rentas y Conflicto de Intereses elaborados y presentados al comité de gestión y desempeño </t>
  </si>
  <si>
    <t>Informe
Presentación</t>
  </si>
  <si>
    <t>Socializar el procedimiento para el trámite y gestión de conflictos de interés para la Secretaría Jurídica Distrital.</t>
  </si>
  <si>
    <t xml:space="preserve">
Seis (6) piezas comunicacionales del procedimiento para el trámite y gestión de conflictos de interés.</t>
  </si>
  <si>
    <t>Piezas comunicacionales</t>
  </si>
  <si>
    <t>Promover la participación de los servidores públicos y colaboradores en la realización del curso de integridad, transparencia y lucha contra la corrupción, ofertado por el DAFP</t>
  </si>
  <si>
    <t>Diez (10) piezas comunicacionales para la participación en el curso de de integridad, transparencia y lucha contra la corrupción, ofertado por el DAFP</t>
  </si>
  <si>
    <t>Realizar sensibilizaciones sobre conflictos de interés y su respectiva declaración, en el marco del Plan Institucional de Capacitaciones.</t>
  </si>
  <si>
    <t>Dos (2) sensibilizaciones sobre conflictos de interés</t>
  </si>
  <si>
    <t>Número de sensibilizaciones sobre conflictos de interés</t>
  </si>
  <si>
    <t>Realizar el seguimiento a la presentación de la declaración anual de bienes y rentas, la declaración de conflictos de interés, por parte de los servidores y colaboradores de la Entidad en el aplicativo SIDEAP.</t>
  </si>
  <si>
    <t>Diez (10) seguimientos a la entrega de la declaración anual de bienes y rentas y la declaración de conflictos de interés, por parte de los servidores y colaboradores de la Entidad, efectuados</t>
  </si>
  <si>
    <t>(Número de seguimientos realizados / Número de seguimientos programados) * 100</t>
  </si>
  <si>
    <t>Piezas comunicacionales con los seguimientos</t>
  </si>
  <si>
    <t>Realizar el seguimiento a la presentación de la declaración anual de bienes y rentas, la declaración de conflictos de interés y la publicación de la declaración de renta por parte de los servidores y colaboradores de la Entidad en el aplicativo por la integridad pública del DAFP.</t>
  </si>
  <si>
    <t>Decreto 479 de 2024</t>
  </si>
  <si>
    <t>Realizar jornadas de orientación al cuerpo de abogados sobre transparencia, cultura de la legalidad o lucha anticorrupción</t>
  </si>
  <si>
    <t>Dos (2) jornadas de orientación</t>
  </si>
  <si>
    <t>Número de jornadas realizadas / Número de jornadas programadas</t>
  </si>
  <si>
    <t xml:space="preserve"> Enlaces de la transmisión</t>
  </si>
  <si>
    <t>Estos espacios y el acompañamiento que brindamos han fortalecido no solo a los abogados del distrito, sino también a la ciudadanía en general. Es evidente cómo la confianza en el gobierno distrital y en las herramientas que implementamos ha crecido paulatinamente, y nos complace mucho ver el aumento de comentarios favorables en cada uno de estos espacios</t>
  </si>
  <si>
    <t>-Asistencia Jornada de Orientaciòn_ _Controversias Contractuales y Transparencia_ Un enfoque práctico_ (Respuestas) (1)
-Asistencia Jornada de Orientación _ Estrategias efectivas para combatir la corrupción_ Un enfoque Integral   (Respuestas)
-250-Jornada de orientación. Estrategias efectivas para combatir la corrupción_pieza2
-201-Jornada de Orientación Controversias Contractuales_Recordatorio.</t>
  </si>
  <si>
    <t>5.3.4 Diálogo y corresponsabilidad</t>
  </si>
  <si>
    <t>Participación ciudadana incidente</t>
  </si>
  <si>
    <t>Realizar seguimiento a las observaciones ciudadanas recibidas por medio de la plataforma Legalbog.</t>
  </si>
  <si>
    <t>Diez (10) informes de observaciones ciudadanas</t>
  </si>
  <si>
    <t>Informe de observaciones ciudadanas</t>
  </si>
  <si>
    <t>Humanos
Tecnológicos
Económicos (recursos del proyecto de inversión -8186)</t>
  </si>
  <si>
    <t>Dirección de Doctrina y Asuntos Normativos</t>
  </si>
  <si>
    <t>En cumplimiento de la actividad orientada a realizar seguimiento a las observaciones ciudadanas recibidas a través de la plataforma LegalBog, se llevó a cabo un proceso sistemático de revisión, clasificación y análisis de los comentarios formulados por la ciudadanía en el marco de los proyectos normativos publicados para participación incidente. Para tal fin, se consolidaron bases de datos con las intervenciones, se verificó su pertinencia frente a los temas objeto de consulta y se elaboraron reportes de trazabilidad que permiten identificar la forma en que cada observación fue incorporada, ajustada o descartada, de acuerdo con criterios jurídicos y técnicos previamente establecidos. Adicionalmente, se adelantaron reuniones de coordinación con las dependencias responsables de los proyectos normativos, con el fin de retroalimentar el proceso y garantizar que las observaciones ciudadanas fueran consideradas dentro de la etapa de formulación o reformulación de los actos administrativos de carácter regulatorio.</t>
  </si>
  <si>
    <t>El seguimiento efectuado a las observaciones ciudadanas fortaleció el principio de publicidad y la garantía de participación incidente en el proceso de producción normativa distrital, de conformidad con lo dispuesto en el Decreto Distrital 323 de 2016 y la Política de Gobernanza Regulatoria. Como resultado, se logró aumentar la transparencia y legitimidad de las decisiones regulatorias, al evidenciar cómo las intervenciones ciudadanas fueron efectivamente valoradas e incorporadas. De igual forma, esta actividad contribuyó a consolidar la plataforma LegalBog como un canal confiable y efectivo de interacción entre la Administración Distrital y la ciudadanía, incentivando la confianza en los procesos normativos y promoviendo una cultura de control social. Finalmente, el proceso de seguimiento permitió generar información útil para la mejora continua de la política de gobernanza regulatoria, al identificar patrones de observaciones recurrentes y vacíos en la comunicación con los actores ciudadanos.</t>
  </si>
  <si>
    <t>Solicitar a las entidades distritales mensualmente las respuestas a las observaciones ciudadanas cuando estas no se hayan emitido.</t>
  </si>
  <si>
    <t>Porcentaje de requerimientos atendidos efectivamente</t>
  </si>
  <si>
    <t>Número de entidades distritales cabeza de sector a las que se realizó el requerimiento / Número total de Entidades Distritales cabeza de sector</t>
  </si>
  <si>
    <t>Requerimientos a las Entidades distritales</t>
  </si>
  <si>
    <t>En desarrollo de la actividad consistente en solicitar a las entidades distritales, de manera mensual, las respuestas a las observaciones ciudadanas no atendidas, se implementó un mecanismo de seguimiento permanente a los proyectos normativos publicados en la plataforma LegalBog. Para tal efecto, se elaboraron reportes de verificación en los que se identificaron las observaciones que no contaban con respuesta, procediendo a remitir oficios formales a las entidades responsables, con el fin de requerir la emisión oportuna de las contestaciones respectivas.
Estas solicitudes se tramitaron con carácter reiterativo y sistemático, asegurando que las dependencias sectoriales cumplieran con su deber de motivar las razones de aceptación, incorporación, ajuste o rechazo de las observaciones ciudadanas, en concordancia con los principios de transparencia y participación incidente.</t>
  </si>
  <si>
    <t>La implementación de esta medida permitió garantizar la trazabilidad y el cierre efectivo del ciclo de participación ciudadana en los procesos normativos distritales. Con ello, se redujo el riesgo de que las observaciones ciudadanas quedaran sin respuesta, reforzando la legitimidad de los actos administrativos de carácter regulatorio y la confianza de la ciudadanía en los mecanismos de participación. De igual manera, la práctica de solicitar mensualmente estas respuestas generó un efecto de disciplina institucional en las entidades distritales, promoviendo la oportunidad y exhaustividad en la atención de los comentarios recibidos. Este impacto se tradujo en un fortalecimiento de la gobernanza regulatoria, en la medida en que asegura la congruencia entre la motivación normativa y las expectativas ciudadanas expresadas en el proceso de consulta.</t>
  </si>
  <si>
    <t xml:space="preserve">Llevar a cabo espacios de articulación y coordinación en la gestión institucional e interinstitucional para promover el uso de la plataforma Legalbog participa y socializar la estrategia de participación incidente. </t>
  </si>
  <si>
    <t>Tres (3) eventos y/o reuniones</t>
  </si>
  <si>
    <t>Número eventos y/o reuniones realizadas</t>
  </si>
  <si>
    <t>Registro de asistencia
Memorias del evento</t>
  </si>
  <si>
    <t>En ejecución de la actividad orientada a llevar a cabo espacios de articulación y coordinación en la gestión institucional e interinstitucional, se promovieron encuentros con dependencias distritales y actores sectoriales con el fin de incentivar el uso de la plataforma LegalBog Participa y socializar los lineamientos de la estrategia de participación incidente. Estos espacios comprendieron jornadas de capacitación, presentaciones técnicas y talleres prácticos en los que se explicó el funcionamiento de la plataforma, los pasos para la publicación de proyectos normativos y el manejo de las observaciones ciudadanas. De igual forma, se adelantaron mesas de coordinación interinstitucional en las que se definieron responsabilidades, cronogramas de trabajo y mecanismos de acompañamiento para asegurar la incorporación de la estrategia de participación incidente en los procesos de elaboración normativa.</t>
  </si>
  <si>
    <t>La realización de estos espacios permitió consolidar una mayor apropiación institucional de la plataforma LegalBog Participa como herramienta oficial para la recepción y gestión de observaciones ciudadanas en proyectos normativos. Con ello, se fortaleció la articulación entre las entidades distritales y se promovió la homogenización de prácticas en materia de participación incidente, reduciendo asimetrías en la gestión regulatoria. Asimismo, estas acciones contribuyeron a ampliar la legitimidad y la transparencia de los procesos de producción normativa, al garantizar que la ciudadanía contara con un canal visible y efectivo para participar en las decisiones de interés público. El impacto se reflejó también en el mejoramiento de las capacidades técnicas de las entidades, la promoción de una cultura de participación regulatoria y el cumplimiento de los lineamientos previstos en la Política de Gobernanza Regulatoria de Bogotá, D.C.</t>
  </si>
  <si>
    <t>Realizar jornadas de orientación en territorio (Ferias ciudadanas en el marco del Programa IVC al barrio o red cade)</t>
  </si>
  <si>
    <t>Diez (10) orientaciones en territorio</t>
  </si>
  <si>
    <t>Número de orientaciones en territorio</t>
  </si>
  <si>
    <t>Listados de asistencia
Memorias de la orientación (fotos)</t>
  </si>
  <si>
    <t>Humano
Tecnológico
Locativo</t>
  </si>
  <si>
    <t>Dirección Distrital de Inspección, Vigilancia y Control</t>
  </si>
  <si>
    <t xml:space="preserve">Se ejecutaron actividades en el marco de las Ferias de Servicios, articuladas con la estrategia “IVC al Barrio”. En mayo se desarrolló una feria en el Parque Dindalito Bellavista de la localidad de Kennedy, con la participación de 4 ciudadanos. En junio se llevaron a cabo dos ferias: el 6 de junio en la Plaza España de la localidad de Los Mártires, con la asistencia de 5 ciudadanos, y el 27 de junio en el Parque Marruecos de Rafael Uribe Uribe, donde participaron 3 ciudadanos. En julio, la Secretaría Jurídica Distrital participó en la maratón de asesorías “Más Talante” realizada los días 17 y 18 en el Centro de Convenciones Ágora Bogotá, en la localidad de Teusaquillo, con la orientación a 8 ciudadanos y entidades sin ánimo de lucro. En agosto se desarrollaron dos ferias: el 1.º de agosto en la Plaza La Mariposa de la localidad de Santa Fe, con la participación de 5 ciudadanos y ESAL, y el 29 de agosto en el Parque La Joya de la localidad de Ciudad Bolívar, donde se atendieron 7 ciudadanos que recibieron orientación para el cumplimiento de sus obligaciones jurídicas, financieras y contables, conforme a la Circular 020 de 2024. </t>
  </si>
  <si>
    <t>La realización de las Ferias de Servicios  en el marco de la estrategia “IVC al Barrio” permitió fortalecer la presencia territorial de la Secretaría Jurídica Distrital y consolidar la articulación interinstitucional para acercar la oferta pública a la ciudadanía y a las Entidades Sin Ánimo de Lucro. Estas acciones promovieron el cumplimiento de obligaciones jurídicas, financieras y contables conforme a la Circular 020 de 2024, reduciendo riesgos de incumplimiento y fomentando prácticas de transparencia y sostenibilidad organizacional.
El impacto se reflejó en la ampliación de las capacidades ciudadanas y de las ESAL para la gestión responsable de sus deberes legales, así como en el fortalecimiento de la confianza en lo público mediante la atención directa y descentralizada en las diferentes localidades de Bogotá. De igual manera, se consolidó una cultura de legalidad y participación incidente, en concordancia con los lineamientos del Plan de Desarrollo “Bogotá Camina Segura”.</t>
  </si>
  <si>
    <t xml:space="preserve">Enviar correos masivos  a las ESALES con contenido que promueva la participación incidente a través de la plataforma LegalBog </t>
  </si>
  <si>
    <t>DOS (2)  mailing masivo enviado a ESALES participación ciudadana. (1 cada semestre)</t>
  </si>
  <si>
    <t>Número de mailing masivos enviados a ESALES</t>
  </si>
  <si>
    <t>Mailing enviados</t>
  </si>
  <si>
    <t>Gestión de las Comunicaciones</t>
  </si>
  <si>
    <t xml:space="preserve">Herramienta orientada a faciitar la participacion y garatizar que las opinoes de la ciuddania sean escuchadas y facilita la actualización d ela agenda regulatoria. </t>
  </si>
  <si>
    <t>Envio Mailing Masivo Manual LegalBog</t>
  </si>
  <si>
    <t>Publicar piezas gráficas a través de redes sociales institucionales que incentiven la participación ciudadana a través de la  plataforma LegalBog</t>
  </si>
  <si>
    <t>Cuatro (4) publicaciones en el año (1 en cada trimestre) en redes sociales institucionales</t>
  </si>
  <si>
    <t>Número de publicaciones de participación incidente a través re dedes sociales insitucionales</t>
  </si>
  <si>
    <t>Publicación en Redes Sociales</t>
  </si>
  <si>
    <t>Desarrollar contenido de valor orientado a promover la partiicipacion ciudadana incidente,  permite brindar pedagogia y orientacion a la ciudadanía en general de cómo funcionan los proyectos de actos administativos, cómo comentarlos y cómo incidir en ellos.</t>
  </si>
  <si>
    <t>Publiicaciones y anuncios  en Redes Sociales - Videos - Piezas gráficas . Se  efectuaron 6 publicaciones a través de la red social X @juridicadistri</t>
  </si>
  <si>
    <t>Campaña distrital promocional Decreto Único Sectorial  479 de 2024. Aplicación encuesta distrital para medición de la campaña.</t>
  </si>
  <si>
    <t xml:space="preserve">Una (1) Campaña Distrital  </t>
  </si>
  <si>
    <t xml:space="preserve">Número de campañas efectuadas </t>
  </si>
  <si>
    <t xml:space="preserve">Campaña  distrital </t>
  </si>
  <si>
    <t>Orientar y promcionar el instrumento de racionalización y simplificación del ordenamiento jurídico  para el distrito capital</t>
  </si>
  <si>
    <t>PPTX Estrategia de Comunicaciones: Campaña distrital promocional Decreto Único Sectorial  479 de 2024</t>
  </si>
  <si>
    <r>
      <rPr>
        <sz val="18"/>
        <color theme="1"/>
        <rFont val="Candara"/>
        <family val="2"/>
      </rPr>
      <t xml:space="preserve">Rendición de cuentas
</t>
    </r>
    <r>
      <rPr>
        <sz val="18"/>
        <color theme="1"/>
        <rFont val="Candara"/>
        <family val="2"/>
      </rPr>
      <t>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t>
    </r>
  </si>
  <si>
    <t>Realizar la planeación de los espacios de Rendición de Cuentas de acuerdo a los lineamientos de la Circular 004 de 2024. expedida por la Veeduría Distrital.</t>
  </si>
  <si>
    <t>100% de cumplimiento de los lineamientos en la planeación de los espacios de Rendición de cuentas (incluye  todos los espacios mencionados en la circular)</t>
  </si>
  <si>
    <t>Porcentaje de cumplimiento de la planeación de los espacios de Rendición de Cuentas.
(N° de lineamientos cumplidos / total de lineamientos establecidos)*100</t>
  </si>
  <si>
    <t xml:space="preserve">Cronogramas, formatos de espacios, piezas comunicacionales </t>
  </si>
  <si>
    <t>Diseñar y divulgar la Estrategia de Rendición de Cuentas de la SJD para el 2025</t>
  </si>
  <si>
    <t>Un (1) plan de Rendición de cuentas diseñado</t>
  </si>
  <si>
    <t>Plan de Rendición de cuentas diseñado y divulgado</t>
  </si>
  <si>
    <t>Plan de Rendición de cuentas</t>
  </si>
  <si>
    <t>Divulgar mediante piezas gráficas el proceso de rendición de cuentas.</t>
  </si>
  <si>
    <t>Dos (2) piezas gráficas con información del proceso de rendición de cuentas.</t>
  </si>
  <si>
    <t xml:space="preserve">Número de piezas gráficas con información del proceso de rendición de cuentas </t>
  </si>
  <si>
    <t>Piezas gráficas</t>
  </si>
  <si>
    <t>Se divulgó una pieza gráfica con información sobre el proceso de Rendición de Cuentas de la Secretaría Jurídica Distrital para la vigencia 2025. Esta pieza fue socializada a través del boletín interno, con el propósito de garantizar la difusión y el acceso a la información por parte de los servidores . Se adjunta la evidencia correspondiente.</t>
  </si>
  <si>
    <t>Boletin interno 2 de julio 2025</t>
  </si>
  <si>
    <t>Desarrollar un espacio de Rendición de Cuentas (Audiencia Publica) sobre la gestión de la Secretaría Jurídica Distrital de la vigencia 2024.</t>
  </si>
  <si>
    <t>Un (1) espacio de  Rendición de Cuentas realizado.</t>
  </si>
  <si>
    <t>Número de espacios de  Rendición de Cuentas realizados</t>
  </si>
  <si>
    <t>Memorias del espacio de Rendición de cuentas</t>
  </si>
  <si>
    <t>Elaborar el informe se sistematización del espacio de rendición de cuentas de la vigencia 2024</t>
  </si>
  <si>
    <t>Un (1) informe de resultados del espacio de Rendición de cuentas realizado</t>
  </si>
  <si>
    <t>Número de informes de rendición de cuentas realizados / Número de informes de rendición de cuentas programados.</t>
  </si>
  <si>
    <t>Informe de resultados de acuerdo a los lineamientos de la Veeduría Distrital</t>
  </si>
  <si>
    <t>De acuerdo con los lineamientos de la Circular 004 de la Veeduría Distrital, en el apartado correspondiente sobre el formato de sistematización, se diligenció dicho instrumento conforme a laAudiencia Pública de Rendición de Cuentas de la Secretaría Jurídica Distrital, realizada el 29 de abril de 2025. Se adjunta la evidencia.</t>
  </si>
  <si>
    <t>Facilitó la consolidación de información esencial de la Audiencia de Rendicion de Cuentas,llevda a cabo el 29 de abril 2025</t>
  </si>
  <si>
    <t>Elaborar un informe de resultados de la estrategia de rendición de cuentas 2025.</t>
  </si>
  <si>
    <t>Un (1) informe de resultados de la estrategia de rendición de cuentas 2025</t>
  </si>
  <si>
    <t>Número de informes de resultados de la estrategia de rendición de cuentas elaborados.</t>
  </si>
  <si>
    <t>Informe de resultados de la estrategia</t>
  </si>
  <si>
    <t>Generar y divulgar información para dar a conocer los logros y resultados en el marco de la estrategia de rendición de cuentas de la Entidad.</t>
  </si>
  <si>
    <t>Cuatro (4) informes de gestión y resultados elaborados y publicados.</t>
  </si>
  <si>
    <t>Informes de gestión y resultados elaborados y publicados</t>
  </si>
  <si>
    <t>Informes de gestión y resultados  publicados</t>
  </si>
  <si>
    <t>Se evidencia el avance de proyectos de Inversión tanto fisicos como presupuestales.</t>
  </si>
  <si>
    <t>Desarrollar los espacios de diálogos ciudadanos de acuerdo a la Circular 004 de 2024 de la Veeduría Distrital.</t>
  </si>
  <si>
    <t>Cuatro (4) espacios de diálogos ciudadanos realizados.</t>
  </si>
  <si>
    <t>Número de espacios de  diálogos ciudadanos realizados / Número de espacios de diálogos ciudadanos programados.</t>
  </si>
  <si>
    <t>Memorias del espacio de Rendición de cuentas (Diálogos ciudadanos)</t>
  </si>
  <si>
    <t>En cumplimiento de la Circular 004 de 2024, se realizó el primer Diálogo Ciudadano el 20 de mayo de 2025 en la Cinemateca de Bogotá, en el marco del programa “La Gerencia en las Entidades sin Ánimo de Lucro (ESAL)”, organizado por la Secretaria Jurídica Distrital, junto a la Secretaría de Cultura, Recreación y Deporte. Los siguientes espacios estan sujetos a modificaciones.</t>
  </si>
  <si>
    <t>Se garantizó el cumplimiento de los lineamientos de la Circular 004 de 2024 mediante la realización del primer Diálogo Ciudadano</t>
  </si>
  <si>
    <t>Evento 20 de mayo 2025</t>
  </si>
  <si>
    <t>Elaborar  los informes de resultados de los espacios de diálogo ciudadano.</t>
  </si>
  <si>
    <t>Cuatro (4) informe de resultados de los espacios de diálogo ciudadano realizados</t>
  </si>
  <si>
    <t>Número de informes de los diálogos ciudadanos realizados / Número de informes de diálogos ciudadanos programados.</t>
  </si>
  <si>
    <t>5.4 INICIATIVAS ADICIONALES</t>
  </si>
  <si>
    <t>5.4.1 Racionalización de trámites</t>
  </si>
  <si>
    <t>Guía para la Racionalización de Trámites - DAFP
SUIT</t>
  </si>
  <si>
    <t>Construir el plan de trabajo para implementar la estrategia de racionalización de trámite.</t>
  </si>
  <si>
    <t>Un (1) cronograma de trabajo de la estrategia de racionalización.</t>
  </si>
  <si>
    <t xml:space="preserve">Porcentaje de avance de la estrategia de racionalización de trámites implementada  para el 2025 </t>
  </si>
  <si>
    <t>Cronograma</t>
  </si>
  <si>
    <t>Implementación de la mejora del trámite en la entidad.</t>
  </si>
  <si>
    <t xml:space="preserve">Soporte de reuniones </t>
  </si>
  <si>
    <t xml:space="preserve">Actas de reunión </t>
  </si>
  <si>
    <t xml:space="preserve">Dirección Distrital de Inspección, Vigilancia y Control - </t>
  </si>
  <si>
    <t>Actualización del trámite en el SUIT.</t>
  </si>
  <si>
    <t>Reporte generado por el SUIT</t>
  </si>
  <si>
    <t>Reporte SUIT</t>
  </si>
  <si>
    <t>Se implementó la mejora administrativa prevista, en el marco de la estrategia de racionalización de trámites 2025, relacionada con la expedición de certificados de IVC, en 10 dias hábiles. Al respecto se ajustó la información en la ficha del trámite en SUIT y se socializó la mejora con usuarios internos y externos.</t>
  </si>
  <si>
    <t>Atención oportuna a los ciudadanos, lo que contribuye a la eficiente gestión de la entidad, aumentando la confianza de nuestros usuarios al mejorar las condiciones de obtención del producto.</t>
  </si>
  <si>
    <t>Socializar la estrategia de racionalización con los usuarios.</t>
  </si>
  <si>
    <t xml:space="preserve">Piezas gráficas socialización de la mejora </t>
  </si>
  <si>
    <t>Pieza grafica</t>
  </si>
  <si>
    <t>Generar mecanismos de medición de los beneficios de la estrategia de racionalización.</t>
  </si>
  <si>
    <t>Medición por medio de encuesta</t>
  </si>
  <si>
    <t>Informe de resultados de la encuesta</t>
  </si>
  <si>
    <t>5.4.2 Políticas de Servicio a la ciudadanía</t>
  </si>
  <si>
    <t xml:space="preserve">Política Distrital de Servicio a la Ciudadanía 
Manual de Servicio a la Ciudadanía </t>
  </si>
  <si>
    <t>Sensibilizar sobre derechos de petición e implicaciones disciplinarias por no atender las PQRS  en los términos de ley.</t>
  </si>
  <si>
    <t>Dos (2) jornadas de sensibilización
realizadas</t>
  </si>
  <si>
    <t xml:space="preserve">Número de jornadas de
sensibilización
realizadas </t>
  </si>
  <si>
    <t>Registro de asistencia</t>
  </si>
  <si>
    <t>Dirección de Gestión Corporativa - Atención a la Ciudadanía
Dirección de Gestión Corporativa - Atención a la Ciudadanía/Dirección Distrital de Asuntos Disciplinarios</t>
  </si>
  <si>
    <t xml:space="preserve">Realizar un informe trimestral de seguimiento a la atención del canal telefónico operado por IVC.
</t>
  </si>
  <si>
    <t>Tres (3) informes</t>
  </si>
  <si>
    <t>Número de informes radicados</t>
  </si>
  <si>
    <t>Memorandos</t>
  </si>
  <si>
    <t>Con el seguimiento a la gestión del canal telefónico se garantiza el aaceso a la información sobre los tramites que ofrecce la entidad, promoviendo la satisfacción ciudadana.</t>
  </si>
  <si>
    <t>Convocar a los gestores designados por las dependencias de la Secretaría Jurídica Distrital para que participen en las capacitaciones funcionales sobre el manejo de Sistema para la Gestión de Peticiones Ciudadanas Bogotá Te Escucha desarrolladas por la Secretaría General.</t>
  </si>
  <si>
    <t>Cuatro (4) invitaciones realizadas para participar en las capacitaciones ofertadas por la Secretaría General</t>
  </si>
  <si>
    <t>Número de invitaciones efectuadas.</t>
  </si>
  <si>
    <t>Invitación y registro de asistencia</t>
  </si>
  <si>
    <t>La SJD participó en dos (2) sesiones de capacitación desarrolladas por la Secretaría General llevadas a cabo en el mes de junio y julio de 2025:
 12 de junio 2025 - Funcional BTE
 10 de julio 2025 - Funcional BTE</t>
  </si>
  <si>
    <t>Con la participacion en las jornadas de capacitación se contribuye a garantizar un correcto manejo del Sistema de Bogotá te Escucha, facilitando la ateción oportuna y con calidad a las PQRS que sn atendidas por la entidad.</t>
  </si>
  <si>
    <t>Gestionar semestralmente el diligenciamiento de los acuerdos de confidencialidad en cumplimiento de la Directiva Conjunta 005 de 2023.</t>
  </si>
  <si>
    <t>100 % de Acuerdos firmados</t>
  </si>
  <si>
    <t>Porcentaje de acuerdo firmados en el semestre</t>
  </si>
  <si>
    <t>Comunicaciones radicadas</t>
  </si>
  <si>
    <t>5.4.3 Innovación Pública</t>
  </si>
  <si>
    <t>Documento Técnico Rutas de conocimiento e innovación en las entidades distritales - Secretaría General 2023
 Laboratorio de Innovación
 Pública de Bogotá. (iBO)</t>
  </si>
  <si>
    <t xml:space="preserve">Realizar reuniones con el grupo de Gestión del  Conocimiento e Innovación, con el fin de desarrollar espacios de ideación e innovación,.  </t>
  </si>
  <si>
    <t xml:space="preserve">Dos (2) reuniones del grupo Gestión del  Conocimiento e Innovación 	</t>
  </si>
  <si>
    <t>Número de reuniones grupo de gestión del conocimiento y la innovación realizadas</t>
  </si>
  <si>
    <t>Evidencias de las reuniones (presentación o registro de asistencia)</t>
  </si>
  <si>
    <t>Estas actividades están previstas para ejecutarse en el mes de septiembre de 2025.</t>
  </si>
  <si>
    <t>Participar en al menos un evento de innovación</t>
  </si>
  <si>
    <t>Una (1) Participación de la Entidad en al menos en un evento de innovación</t>
  </si>
  <si>
    <t>Número de participaciones en eventos de innovación</t>
  </si>
  <si>
    <t>Correo electrónico
Memorias del evento</t>
  </si>
  <si>
    <t>Participar activamente en al menos una (1) red de conocimiento, comunidades de práctica o equipos transversales para intercambiar experiencias, fomentar el aprendizaje y la innovación pública</t>
  </si>
  <si>
    <t>Una (1) Participación en diferentes redes del conocimiento, comunidades de práctica o equipos transversales</t>
  </si>
  <si>
    <t xml:space="preserve">Número de participaciones en redes de conocimiento, comunidades de práctica o equipos transversales </t>
  </si>
  <si>
    <t>Se presentó en el primer cuatrimestre</t>
  </si>
  <si>
    <t>Matrices de riesgos 2025 con monitoreo registradas en Smart</t>
  </si>
  <si>
    <t>Se validó la información registrada en Smart, correspondiente al primer monitoreo, realizando la respectiva retroalimentación para los casos que aplicó. Se procedió a consolidar la información y a solicitar la publicación en página web mayo 2025.
En relación con el segundo monitoreo, mediante comunicación3-2025-8439 se realizó la solicitud, con fecha de entrega el 5 de septiembre, una vez se recibieron, se procedió a validar el reporte y registro de las evidencias en el aplicativo Smart. A la fecha se llevan dos monitoreos de acuerdo a la periodicidad establecida.</t>
  </si>
  <si>
    <t>El desarrollo de los monitoreos en el aplicativo Smart, con sus respectivas validaciones, retroalimentación permite garantizar la calidad, oportunidad y trazabilidad de los registros y evidencias.Este ejercicio contribuye al cumplimiento de la periodicidad establecida, generando insumos confiables para la toma de decisiones y el seguimiento a los controles establecidos para los riesgos identificados en los diferentes procesos.</t>
  </si>
  <si>
    <t>Solicitud de monitoreo: 3-2025-8439
Los monitoreos se evidencia en Smart</t>
  </si>
  <si>
    <t>La actualización de la Política SARLAFT, aprobada por el Comité Institucional de Gestión y Desempeño, permitió consolidar una segunda versión del documento que fortalece la estructura organizacional y mejora la administración de las alertas asociadas al riesgo de lavado de activos y financiación del terrorismo (LA/FT). Con esta acción se asegura mayor claridad en los roles y responsabilidades, se optimizan los mecanismos de monitoreo y control, y se generan lineamientos homogéneos que favorecen la aplicación de la debida diligencia ordinaria e intensificada. Asimismo, se incrementa la capacidad institucional para prevenir, detectar y responder oportunamente a riesgos, aportando a la transparencia, integridad y sostenibilidad de la gestión.</t>
  </si>
  <si>
    <t xml:space="preserve">El 8 de julio de 2025 se adelantó reunión con el apoyo de la Secretaría Técnica del Órgano de Cumplimiento con la finalidad de abordar diferentes temas relacionados con el cumplimiento de los componentes del Modelo de Gestión Jurídica Anticorrupción. En ese sentido, luego de analizar la necesidad de alcanzar el cumplimiento de otros componentes, se resolvió postegar la actualización del Plan de Cumplimiento Normativo. Este tema será propuesto en la próxima sesión del Órgano de Cumplimiento. </t>
  </si>
  <si>
    <t>A través de la reunión del 8 de julio de 2025 se identificaron ajustes prioritarios relacionados con el cumplimiento de los componentes del Modelo de Gestión Jurídica Anticorrupción, lo cual facilitó una visión integral de las obligaciones institucionales. Si bien la decisión fue postergar la aprobación del programa para armonizarlo con otros desarrollos en curso, el proceso adelantado generó avances del 90%, fortaleció la articulación interdependencias y aseguró que la actualización se aborde en la próxima sesión del Órgano de Cumplimiento con un insumo más maduro y contextualizado.</t>
  </si>
  <si>
    <t xml:space="preserve">No se reportan actividades durante este período. </t>
  </si>
  <si>
    <t xml:space="preserve">El 13 de junio de 2025 se adelentó un espacio de sensibilización en el cual se brindó información a las y los servidores y colaboradores de la entidad respecto a la relevancia del adecuado manejo de quejas disciplinarias en el marco del derecho de petición </t>
  </si>
  <si>
    <t xml:space="preserve">Con la actividad adelantada se contribuye a la adecuada protección al denunciante en el marco de los derechos de petición de la entidad </t>
  </si>
  <si>
    <t>Listado de asistencia 13 de junio // Pieza gráfica 13 de junio // Enlace de asistencia: https://drive.google.com/file/d/1TItUgRT_9tDIa2LKjQMeC6ypXvo8e8DO/view?usp=sharin</t>
  </si>
  <si>
    <t xml:space="preserve">El 23 de julio de 2025 se remitió a la oficina asesora de planeación el memorando 3-2025-7011 mediante el cual la DDAD informó que no ha sido designada en nuevas redes externas </t>
  </si>
  <si>
    <t xml:space="preserve">A través de la evaluación de la designación de nuevas participaciones en redes externas se mantiene actualizadas las responsabilidades de la entidad </t>
  </si>
  <si>
    <t>Memorando 3-2025-7011</t>
  </si>
  <si>
    <t xml:space="preserve">El 13 de junio de 2025 se adelantó un espacio de sensibilización en la modalidad virtual sobre derechos de petición e implicaciones disciplinarias por no atender las PQRS en los términos de ley, en este espacio se brindó información a las y los servidores y colaboradores de la entidad respecto a la relevancia del cumplimiento de términos correspondientes al derecho de petición </t>
  </si>
  <si>
    <t>Esta actividad contribuye al adecuado manejo de las peticiones allegadas a la entidad fortaleciendo el respeto a los términos y la observancia del derecho fundamental de petición. Resaltar y fortalecer el deber de atender oportunamente las peticiones ciudadanas</t>
  </si>
  <si>
    <t>Se consolidó y publicó en la página web de la entidad un informe con la gestión de denuncias que ingresaron en el 1er cuatrimestre de la vigencia 2025.</t>
  </si>
  <si>
    <t>El cumplimiento de esta actividad no se alcanzó dentro del plazo establecido, debido a que la actualización de la Política SARLAFT dispuso la creación del Equipo Técnico de SARLAFT, instancia encargada de aprobar las modificaciones a los procedimientos de debida diligencia ordinaria e intensificada. No obstante, se reporta un avance del 80% teniendo en cuenta que el documento fue socializado con los miembros del Comité Institucional de Gestión y Desempeño.</t>
  </si>
  <si>
    <t>La actualización del procedimiento de debida diligencia alcanzó un 80% de avance, lo que permitió socializar el documento con los miembros del Comité Institucional de Gestión y Desempeño. Esta acción generó un espacio de retroalimentación técnica y fortaleció la comprensión institucional sobre la aplicación de la debida diligencia intensificada frente a alertas asociadas al riesgo de lavado de activos y financiación del terrorismo (LA/FT). Aunque la aprobación definitiva depende del Equipo Técnico de SARLAFT, el proceso adelantado asegura un insumo sólido para su validación, fomenta la apropiación de lineamientos homogéneos y prepara a la entidad para una implementación más efectiva y coherente con la Política SARLAFT actualizada.</t>
  </si>
  <si>
    <t>Correo electrónico mediante el cual se socializa ante los miembros del Comité Institucional de Gestión y Desempeño.</t>
  </si>
  <si>
    <t>Se solicitaron cotizaciones a diferentes empresas que suministran el servicio de web service que permite realizar validación y consulta de listas restrictivas y vinculantes</t>
  </si>
  <si>
    <t xml:space="preserve">Las cotizaciones presentadas a la SJD fueron entregadas a la Dirección de Gestión Corporativa con la finalidad que sirvan de insumo para el estudio de mercado dentro del proceso de contratación. </t>
  </si>
  <si>
    <t>Esta actividad de cumplió en el primer cuatrimestre; sin embargo la infomación se ha venido actualizando en la matriz correspondiente por parte de algunos procesos, como buena práctica.</t>
  </si>
  <si>
    <t>Sensibilizar a los participantes sobre la importancia de las redes internas y generar conciencia acerca de los beneficios de su implementación en la Entidad. Esta acción contribuye a fortalecer la articulación entre las diferentes dependencias, fomenta la cooperación entre procesos, lo que facilitará una gestión más integrada y eficiente.</t>
  </si>
  <si>
    <t xml:space="preserve">El 18 de junio de 2025, se llevaron a cabo los siguentes tres comités:
- Primera sesión de Plenaria Juridica
- Tercera sesión del comité juridico distrital
- Segunda sesión del comite distrital de apoyo a la contratación
Adicionalmente el 28 de agosto se llevaron acabo los siguientes dos comités:
- Cuarta sesión del comite jurídico distrital
- Tercera sesión del comite distrital de apoyo a la contratación. 
Estos últimos se encuentran en trámite de elaboración y perfeccionamiento de las respectivas actas. </t>
  </si>
  <si>
    <t>Se realiza la corrección de enlaces del documento, validación de las publicaciones realizadas y notificaciones a las areas responsables de la publicación</t>
  </si>
  <si>
    <t>Se adelanta monitoreo al menú transparencia, se evidencia la creación de más de 62 publicaciones relacionadas a contenidos de Planes Anuales de Adquisiciones, Información contractual, Ejecución contractual, Certificados cuenta mensuales, Agenda regulatoria, Plan Operativo Anual de Inversiones entre otros. Como parte de las actividades realizadas en el periodo, se continúa con la revisión de las matrices de publicaciones y responsabilidades de cada área en la actualización de los mismos.</t>
  </si>
  <si>
    <t>Que la comunidad interesada en la gestión de la entidad tenga acceso a información contractual y de operación de la entidad</t>
  </si>
  <si>
    <t>Se realizaron actualizaciones al menú Participa en las secciones Planeación y Presupuesto Participativo con la información relacionada al periodo 2025, actualización de los documentos de Programa de Transparencia y Ética Pública (Plan Anticorrupción y de Atención al Ciudadano) e información de Diálogos ciudadanos y Audiencia Pública. Finalmente se realiza la actualización de la caja de herramientas con los Informes de gestión de la Entidad en el periodo 2025.</t>
  </si>
  <si>
    <t>Reporte ITA, generado por la procuraduría</t>
  </si>
  <si>
    <t>El diligenciamiento oportuno del Índice de Transparencia y Acceso a la Información Pública – ITA 2025, fortalece el compromiso institucional con la transparencia y el acceso a la información. La validación de enlaces garantiza la veracidad, disponibilidad y confiabilidad de la información publicada en la página web, contribuyendo al cumplimiento normativo y a la confianza ciudadana.</t>
  </si>
  <si>
    <t>Cumplida en el primer cuatrimestre</t>
  </si>
  <si>
    <t>Las publicaciones se realizaran durante el 3er trimestres de 2025</t>
  </si>
  <si>
    <t>El día 27 de Junio se realizó la sesión trimestral del grupo de gestores de integridad en donde se reviso el avance de las acciones adelantadas en los Subcomites de autocontrol y se estableciron nuesvo conpromisos para el tercer cuatrimestre</t>
  </si>
  <si>
    <t>Registro de Asistencia</t>
  </si>
  <si>
    <t>Implementación de Codigo de Integridad en la SJD</t>
  </si>
  <si>
    <t>Listado de asistencia, grabación de la reunión invitación</t>
  </si>
  <si>
    <t>Resultados de la herramienta aplicada</t>
  </si>
  <si>
    <t>Actividad progamada ara desarrollar en el tercer cuatrimestre</t>
  </si>
  <si>
    <t>Sensibilizar a los servidores frente al procedimiento de conflicto de intereses con el cuenta la entidad</t>
  </si>
  <si>
    <t>Correo de Publicación de pieza</t>
  </si>
  <si>
    <t>Actividad no reporta avance en este cuatrimestre</t>
  </si>
  <si>
    <t>Se publica el procedimiento el día 17 de julio de 2025</t>
  </si>
  <si>
    <t>Se publica la invitación a participar en el curso de integridad, Transparencia y Lucha Contra la Corrupción el día 17 de julio de 2025</t>
  </si>
  <si>
    <t>Sensibilizar a los servidores frente a integridad, Transparencia y Lucha Contra la Corrupción</t>
  </si>
  <si>
    <t>Correo de Publicación de invitación</t>
  </si>
  <si>
    <t>Se realiza sensibilización el día 21 de Mayo de 2025 y 03 de septiembre de 2025</t>
  </si>
  <si>
    <t>Sensibilizar a los servidores frente a conflicto de Intereses</t>
  </si>
  <si>
    <t>Correo de Publicación de invitación
Listado de asistencia</t>
  </si>
  <si>
    <t>Asegurar la actualización de la Declaración de Bienes y Rentas y Conflicto de Intereses por parte de los servidores y Contratistas de la SJD</t>
  </si>
  <si>
    <t>Publicaciones realizadas</t>
  </si>
  <si>
    <t>La actividad se desarrollara en Octubre de 2025</t>
  </si>
  <si>
    <t xml:space="preserve">Se realizó  el envio de mailing masivo a base de datos de 17 mil registros del cuerpo de abogados del Distrito Capital: Nuevo Manual LegalBog  para entidades distritales con el fin de promover  la participación incidente en Bogotá.  </t>
  </si>
  <si>
    <t xml:space="preserve">Estructuración  campaña Comunicacional </t>
  </si>
  <si>
    <t>Informe de resultados del espacio de Rendición de cuentas realizado</t>
  </si>
  <si>
    <t>Actividad cumplida en el primer cuatrimestre</t>
  </si>
  <si>
    <t>Actividad a desarrollar en el tercer cuatrimestre</t>
  </si>
  <si>
    <t>Mediante radicado 3-2025-6250 se remitó a la Dirección de IVC el informe correspondiente a la gestión de la línea telefónica para el 2do trimestre de 2025</t>
  </si>
  <si>
    <t>Actividad progamada para desarrollar en el II semestre de 2025</t>
  </si>
  <si>
    <t xml:space="preserve">Se cumplió en el primer cuatrimestre </t>
  </si>
  <si>
    <t xml:space="preserve">"Controversias contractuales y transparencia: un enfoque práctico": Esta jornada se llevó a cabo el 25 de junio a partir de las 9:00 a.m. y fue transmitida en vivo por el canal de YouTube de la Secretaría Jurídica Distrital. Contó con el apoyo del Dr. Carlos Medellín y registró 320 visualizaciones. 
La jornada puede consultarse aquí: https://www.youtube.com/watch?v=oDg87d-tK2E
El 27 de agosto, se realizó la jornada de orientación "Estrategias efectivas para combatir la corrupción: Un enfoque integral". Los conferencistas fueron María Fernanda Cruz Rodríguez, Juan José Gómez Urueña y Jaime Salamanca Mojica.
La jornada se transmitió en vivo por el canal de YouTube de la Secretaría Jurídica Distrital, con una asistencia virtual de más de 63 personas. A la fecha, el video ha acumulado más de 218 visitas, y 16 personas se registraron para asistir.
</t>
  </si>
  <si>
    <t>V.2 Abril 2025</t>
  </si>
  <si>
    <t>Un (1) Programa de Cumplimiento  Normativo asociado a SARLAFT actualizado</t>
  </si>
  <si>
    <t>Actualización de la Política SARLAFT aprobada por el Comité Institucional de Gestión y Desempeño del mes de julio.</t>
  </si>
  <si>
    <t>Acta Comité Institucional de Gestión y Desempeño del mes de julio, punto 3.</t>
  </si>
  <si>
    <t>En términos legales, la Entidad cumple con lo establecido en el Artículo 16 del Decreto 648 de 2017 y los lineamientos dados por medio de la Guía para la Administración del Riesgo y el Diseño de Controles en Entidades Públicas, Versión 6.
Por transparencia en la gestión pública, se socializó a través de la página web de la Entidad.</t>
  </si>
  <si>
    <t xml:space="preserve">El cumplimiento de esta actividad no se alcanzó dentro del plazo establecido, debido a que a la fecha no se ha actualizado el procedimiento de debida diligencia, actividad sujeta a la primera sesión del Equipo Técnico SARLAFT. </t>
  </si>
  <si>
    <t xml:space="preserve">Evidencia correo a la Dirección de Gestión Corporativa mediante el cual se consolidan las cotizaciones. </t>
  </si>
  <si>
    <t>Se realizó la presentación de este tema en el Comité de gestores del mes de junio, y allí se expuso la importancia de esta redes internas y la posible creación de éstas dentro de la Entidad. Se está adelantando en la elaboración del diagnóstico para presentar en el siguiente cuatrimestre.</t>
  </si>
  <si>
    <t>Presentación Comté gestores junio.
Borrador del diagnóstico</t>
  </si>
  <si>
    <t>La actualización del esquema de publicación permite optimizar la organización y disponibilidad de la información en la página web institucional, asegurando mayor claridad, accesibilidad y oportunidad en la consulta por parte de la ciudadanía. Esta acción fortalece la transparencia, el cumplimiento normativo y la confianza en la gestión institucional, al garantizar que los contenidos publicados respondan a criterios de calidad y usabilidad.</t>
  </si>
  <si>
    <t xml:space="preserve">El ITA permite medir el nivel de cumplimiento de las entidades en materia de transparencia activa, acceso a la información pública y rendición de cuentas. Su aplicación genera un impacto directo en el fortalecimiento del control social, la prevención de la corrupción y el incremento de la confianza ciudadana en la gestión institucional, al garantizar información clara, veraz, actualizada y de fácil acceso.
El reporte ITA contribuye a fortalecer el cumplimiento de la normatividad en materia de transparencia y acceso a la información pública, garantizando la disponibilidad y confiabilidad de la información institucional. Este reporte es el insumo para validar la información d el inventario de documentos y proceder a su actualización.
</t>
  </si>
  <si>
    <t>Actualizar el inventario de documentos publicados</t>
  </si>
  <si>
    <r>
      <t xml:space="preserve">Se cumple con </t>
    </r>
    <r>
      <rPr>
        <sz val="11"/>
        <rFont val="Candara"/>
        <family val="2"/>
      </rPr>
      <t>la resolucion 250 de 202</t>
    </r>
    <r>
      <rPr>
        <sz val="11"/>
        <color theme="1"/>
        <rFont val="Candara"/>
        <family val="2"/>
      </rPr>
      <t>0</t>
    </r>
  </si>
  <si>
    <t xml:space="preserve">En el marco del la Semana Caldas desarrollada del 22 al 26 de Agosto, se realizó la actividad denominada "Limpia tu Etica" en la cual se invitaba a los servidores a dejar esas conductas antiéticas que hacemos día a día </t>
  </si>
  <si>
    <t>Mejoramiento de las conductas éticas de los servidores de la entidad</t>
  </si>
  <si>
    <t>Se realizaron 11 publicaciones asociadas con la actualziación de la Declaración de Renta y Conflcito de Intereses, de acuerdo con lo establecido en la Circular 023 de 2025</t>
  </si>
  <si>
    <t>Realizar seguimiento a las observaciones ciudadanas recibidas por medio de la plataforma Legalbog</t>
  </si>
  <si>
    <t>Solicitar a las entidades distritales mensualmente las respuestas a las observaciones ciudadanas cuando estas no se hayan emitido</t>
  </si>
  <si>
    <t>Llevar a cabo espacios de articulación y coordinación en la gestión institucional e interinstitucional para promover el uso de la plataforma Legalbog participa y socializar la estrategia de participación incidente</t>
  </si>
  <si>
    <t>Ejecución de Ferias de Servicios en el marco de la estrategia IVC al Barrio</t>
  </si>
  <si>
    <t>Estructuración y producción de contenido para redes sociales institucionales orientado a incentivar la participación incidente a través  de la Plataforma  LegalBog.  1.  Creación de mensajes y anuncios para redes sociales orientados a incentivar la participacion. 2 Creación de contenido, producción  y edicion de audiovisuales  utuilizando lenguaje claro y persuasivo con llamados a la acción. Incoporacion de enlaces de consulta y partipacion  3 Uso de Hastag  con el fiun de categorizar temas y/o conversaciones y aumentar visibilidad en redes sociales. 4. Estructuracion de mensajes, diseño y produccion de piezas graficas y divulgación.</t>
  </si>
  <si>
    <t>Fortalecer los mecanismos de comunicación interna, garantizando que los servidores tengan acceso oportuno y claro a la información. Esta acción contribuye a fomentar la participación informada, la apropiación institucional del proceso y el cumplimiento de los principios de transparencia y acceso a la información.</t>
  </si>
  <si>
    <t>La realización de seguimientos cuatrimestrales a la estrategia de Rendición de Cuentas y Participación Ciudadana permite monitorear de manera continua los avances, garantizando la trazabilidad y el control sobre su ejecución</t>
  </si>
  <si>
    <t>Se han realizado seguimientos cuatrimestrales a la estrategia de Rendición de Cuentas y Participación Ciudadana, a través de los Planes de Rendición de cuentas y PArticipación ciudadana respectivamente, con avances registrados en el primer cuatrimestre. Actualmente, se encuentra en gestión la revisión correspondiente al segundo cuatrimestre. El porcentaje de cumplimiento será presentado al finalizar la vigencia, estos serán el insumo para presentar el correspondiente informe de resultados.</t>
  </si>
  <si>
    <t>https://www.secretariajuridica.gov.co/4-planeacion-presupuesto-e-informes?field_4_planeacion_presupuesto_e_target_id=154&amp;field_fecha_de_emision_document_value=All</t>
  </si>
  <si>
    <t>https://drive.google.com/drive/folders/1GIu0kkvg-ULts6LpMau--iNpUz3FqnjR
70. RACIONALIZACIÓN DE TRÁMITES</t>
  </si>
  <si>
    <t>Sensibilización DDAD- DGC
Listado de asistencia 13 de junio // Pieza gráfica 13 de junio // Enlace de asistencia: https://drive.google.com/file/d/1TItUgRT_9tDIa2LKjQMeC6ypXvo8e8DO/view?usp=sharin</t>
  </si>
  <si>
    <t>Informe Canal Telefónico</t>
  </si>
  <si>
    <t>Capacitaciones Bogotá te Escucha</t>
  </si>
  <si>
    <t>Redes Externas.
Actas Comités Intersectoriales Acción Popular 2001-00479
(i) 2025-06-16_Acta_Comit_Intersect_R-Bta_Junio
(ii) 2025-08-04_Acta_Comit_Intersect_R-Bta_Agosto_PreFirmas</t>
  </si>
  <si>
    <t>Mapa de redes y articulación</t>
  </si>
  <si>
    <r>
      <rPr>
        <sz val="11"/>
        <color theme="1"/>
        <rFont val="Candara"/>
        <family val="2"/>
      </rPr>
      <t xml:space="preserve">En el primer cuatrimestre, se llevó a cabo el balance de resultados de la Secretaría Jurídica Distrital, dentro del espacio de Rendición de Cuentas (Audiencia Pública) sobre la gestión correspondiente a la vigencia 2024, este infome se soporta como uno de los cuatro aquí establecidos y el otro informe de gestión es el correpondiente al primer trimestre 2025.
Para el segundo cuatrimestre, se tiene en cuenta el informe de gestión del segundo trimestre (abril-junio) . En dichos informes se registraron avances relevantes en los proyectos de inversión y en la gestión institucional, destacando logros significativos de la Entidad. Estos resultados ya se encuentran publicados en la página web de la Secretaría Jurídica Distrital. </t>
    </r>
    <r>
      <rPr>
        <u/>
        <sz val="11"/>
        <color rgb="FF1155CC"/>
        <rFont val="Candara"/>
        <family val="2"/>
      </rPr>
      <t>https://www.secretariajuridica.gov.co/4-planeacion-presupuesto-e-informes?field_fecha_de_emision_document_value=All&amp;field_4_planeacion_presupuesto_e_target_id=107</t>
    </r>
  </si>
  <si>
    <t>Informes de gestión</t>
  </si>
  <si>
    <t>DESCRIPCIÓN DE LAS ACCIONES ADELANTADAS
Primer Cuatrimestre</t>
  </si>
  <si>
    <t>DESCRIPCIÓN DE LAS ACCIONES ADELANTADAS
Segundo Cuatrimestre</t>
  </si>
  <si>
    <t>IMPACTO O INCIDENCIA LOGRADA CON LAS ACCIONES EFECTUADAS 
Primer Cuatrimestre</t>
  </si>
  <si>
    <t>NOMBRE DE LA EVIDENCIA
Primer Cuatrimestre</t>
  </si>
  <si>
    <t>IMPACTO O INCIDENCIA LOGRADA CON LAS ACCIONES EFECTUADAS
Segundo Cuatrimestre</t>
  </si>
  <si>
    <t>NOMBRE DE LA EVIDENCIA
Segundo Cuatrimestre</t>
  </si>
  <si>
    <t>Se realizó la revisión de la Política de administración de riesgos, en un primer momento con el jefe de la Oficina Asesora de Planeación y la contratista encargada de la gestión de riesgos. En una sesión posterior, se validó el tema de SARLAFT con la Dirección de Política Jurídica y el contratista encargado de SARLAFT , actividades que han permitido llegar a la conclusión de la necesidad de algunas modificaciones como:
1. El tema de SARLAFT, será excluido de la Política de Administración de Riesgos de la Entidad 2310100-OT-004 y se consolidará la respectiva información en la Política propia de SARLAFT.
2. Se deben atender los lineamientos de la Versión 7 de la Guía de riesgos del DAFP (se viene trabajando sobre el borrador de esta versión)
3. Se debe incluir información relacionada con los riesgos antisoborno y antifraude.
4. Tener en cuenta, precisiones sobre los riesgos de seguridad de la información (Oficina TIC)
Producto de esto, se elaboró un documento diagnóstico, que posteriormente se adelantará en los ajustes de la política y se pondrá a consideración de los  directivos para llevarlo a Comité Institucional de Gestión y Desempeño para su validación y aprobación.</t>
  </si>
  <si>
    <t xml:space="preserve">Se contribuye al fortalecimiento de la gestión de riesgos, se incorporan nuevos lineamientos, buscando la alineación con normativas vigentes.
Se refuerza e l compromiso institucional con la transparencia y la ética.
El documento diagnóstico es una herramienta insumo para el proceso de modificación. </t>
  </si>
  <si>
    <t>1. Documento Diagnóstico</t>
  </si>
  <si>
    <t>El día 25 de abril de 2025, en la sesión de gestores se realizó la sensibilización sobre la Política de Administración de Riesgos de la Entidad.</t>
  </si>
  <si>
    <t>Poner en conocimiento de los gestores nuevos, el contexto de la Política de Administración de Riesgos; así mismo, reforzar el conocimiento a los gestores antiguos en la gestión de riesgos de la vigencia 2025.</t>
  </si>
  <si>
    <t>Mediante radicado # 3-2025-4263, del 30 de abril se realizó la solicitud del primer monitoreo a los riesgos de gestión y de corrupción, así como el reporte a los planes de acción asociados a los riesgos, el cual se efectuará dentro del aplicativo SMART. 
En el mes de mayo se hace la respectiva validación de la información y se reportará en el siguiente cuatrimestre.</t>
  </si>
  <si>
    <t>El monitoreo a los riesgos, permite hacer seguimento a los controles formulados y validar la efectividad de los mismos, evitando así la materialización de los riesgos. La revisión, lleva consigo la validación y coherencia de los soportes registrados.</t>
  </si>
  <si>
    <t>3. Radicado 3-2025-4263</t>
  </si>
  <si>
    <t>Actividad programada para los próximos cuatrimestres</t>
  </si>
  <si>
    <t>N/A</t>
  </si>
  <si>
    <t>El Comité MIPG aprobó la modificación a la estructura funcional del SARLAFT en cumplimiento de los estándares nacionales e internacionales</t>
  </si>
  <si>
    <t>La actualización de la política de SARLAFT permitió alinear la estructura funcional del sistema con los estándares nacionales e internacionales, fortaleciendo así la capacidad institucional para prevenir, detectar y mitigar riesgos asociados a LA/FT. La aprobación por parte del Comité MIPG respalda la legitimidad y la eficacia del nuevo diseño organizacional y procedimental, lo cual contribuye a una mayor articulación interinstitucional, al uso eficiente de recursos humanos y tecnológicos, y a una mejora en los mecanismos de seguimiento y respuesta ante alertas. Este avance refuerza el cumplimiento normativo, mejora la gobernanza del riesgo y fortalece la transparencia y la integridad institucional, al integrar criterios técnicos y estratégicos en la gestión del riesgo de LA/FT.</t>
  </si>
  <si>
    <t xml:space="preserve">Se analizaron las diferentes alternativas y viabilidad jurídica de actualizar el programa de cumplimiento normativo asociado </t>
  </si>
  <si>
    <t>La formulación y presentación de la propuesta de actualización del programa de cumplimiento normativo asociado al SARLAFT permitió fortalecer el marco de integridad institucional, al integrar criterios técnicos, normativos y de viabilidad jurídica en el diseño de herramientas de control alineadas con el riesgo de lavado de activos y financiación del terrorismo. Como resultado del análisis de alternativas y su respectiva validación jurídica, se sientan las bases para una implementación más eficaz y conforme a derecho del programa, facilitando el cumplimiento de las obligaciones regulatorias y mejorando los estándares de gobernanza. Este avance contribuye a una mayor seguridad jurídica en los procesos internos, al tiempo que promueve la transparencia, la trazabilidad de decisiones y la debida diligencia institucional, aspectos esenciales en entornos de gestión pública sometidos a escrutinio por entes de control y la ciudadanía.</t>
  </si>
  <si>
    <t xml:space="preserve">Se ha manfiestado la intención de suscribir compromisos con entidades nacionales e internacionales </t>
  </si>
  <si>
    <t>La búsqueda articulada con entidades y organismos internacionales permitió abrir canales de cooperación técnica y estratégica, fundamentales para fortalecer las capacidades institucionales frente al riesgo de lavado de activos y financiación del terrorismo. La manifestación de intención de suscribir compromisos marca un paso clave hacia la construcción de alianzas sostenibles, el intercambio de mejores prácticas y la armonización de estándares nacionales con lineamientos internacionales. Esto promueve una cultura institucional basada en el mejoramiento continuo, facilita el acceso a asistencia especializada y fortalece la legitimidad del sistema SARLAFT ante entes de control y comunidad internacional, posicionando a la entidad como un actor comprometido con la lucha global contra el crimen financiero.</t>
  </si>
  <si>
    <t>Se reportará en los siguientes cuatrimestres</t>
  </si>
  <si>
    <t>Durante el mes de abril, la Veeduría Distrital realizó de manera presencial el "Nodo Central Red Distrital de Quejas y Reclamos". Este evento reunió a los responsables de la gestión de PQRSD de todas las entidades distritales.
El objetivo principal de esta reunión fue identificar áreas donde se puede mejorar la atención que se brinda a la ciudadanía al gestionar sus quejas y reclamos. Asimismo, se buscó implementar estrategias efectivas para optimizar este proceso crucial.
La Dirección Distrital de Asuntos Disciplinarios  participamos activamente en este encuentro como conferencista. Centrando la conferencia en sensibilizar a los asistentes sobre la importancia de la protección al denunciante, en concordancia con la directiva conjunta 005 de 2023 proferida por la Secretaría Jurídica Distrital y la Secretaria General de la Alcaldía Mayor de Bogotá, D.C.</t>
  </si>
  <si>
    <t>Esta acción estratégica permitió impactar de manera directa a los responsables de la atención de PQRSD de todas las entidades distritales. Se espera que esto se traduzca en una mejora significativa en los canales de atención a la ciudadanía. Además, se busca promover una cultura de denuncia, facilitando y haciendo más atractivo para los ciudadanos el reportar actos de corrupción que puedan percibir, sin temor a posibles represalias. Con su participación y la temática abordada, la Secretaría Jurídica Distrital se consolida como el ente rector en las políticas de lucha contra la corrupción en el distrito.</t>
  </si>
  <si>
    <t>10. Listado de asistencia "Nodo Central Red Distrital de Quejas y Reclamos"</t>
  </si>
  <si>
    <t>Inicia en el siguiente cuatrimestre</t>
  </si>
  <si>
    <t>Mediante pieza comunicacional publicada en redes sociales de informó a la ciudadanía los mecanismos con los que cuenta la Secretaría Juridica para interponer denuncias o presuntos actos de corrupción.</t>
  </si>
  <si>
    <t>12. Piezas Comunicacionales</t>
  </si>
  <si>
    <t>Existe un borrador del procedimiento de debida diligencia que se discutió en el Comité MIPG.
Se reporta en el siguiente cuatrimestre</t>
  </si>
  <si>
    <t>Se reporta en el siguiente cuatrimestre</t>
  </si>
  <si>
    <t>Se reporta en los próximos cuatrimestres</t>
  </si>
  <si>
    <t>Esta actividad no se desarrolló en este primer cuatrimestre.</t>
  </si>
  <si>
    <t>Se diligenció la matriz correspondiente al mapa de redes y articulación, con información incluida por las diferentes Direcciones: Asuntos Disciplinarios, Política, Gestión Judicial y Extrajudicial, así mismo, con información de la Subsecretaría</t>
  </si>
  <si>
    <t>Este mapa permite tener un insumo actualizado sobre la participación de la Secretaría Jurídica en los diferentes espacios (comités, instancias, mesas, etc)</t>
  </si>
  <si>
    <t>18. Mapa de redes</t>
  </si>
  <si>
    <t>Se llevaron a cabo mesas de trabajo con las entidades distritales que así lo requirieron, con el propósito de brindar asesoría jurídica especializada y acompañamiento técnico en la formulación de sus posiciones frente a iniciativas normativas tramitadas ante el Concejo de Bogotá y otras disposiciones del resorte del Alcalde Mayor. Asimismo, se garantizó la articulación y desarrollo de espacios de trabajo con los 14 sectores administrativos del Distrito Capital, en el marco de la acción operacional orientada a construir de manera conjunta una posición jurídica institucional, coherente y unificada frente a los proyectos normativos de interés distrital.</t>
  </si>
  <si>
    <t>Estas mesas de trabajo permitieron identificar observaciones, afinar posturas técnicas y coordinar los aportes sectoriales, fortaleciendo así la consolidación de criterios jurídicos que orienten la toma de decisiones normativas en el nivel central de la administración.</t>
  </si>
  <si>
    <t>19. Mesas de trabajo con entidades distritales</t>
  </si>
  <si>
    <t>Se desarrollaron mesas de trabajo con entidades distritales que manifestaron requerimientos específicos de acompañamiento, las cuales no solo permitieron brindar asesoría jurídica técnica y especializada, sino también propiciaron espacios de diálogo institucional para el intercambio de buenas prácticas, experiencias y metodologías en torno a la formulación, implementación y evaluación de instrumentos normativos. Estas sesiones de trabajo, coordinadas con los 14 sectores administrativos, tuvieron como finalidad fortalecer la gobernanza regulatoria en el Distrito Capital.</t>
  </si>
  <si>
    <t>Estas mesas promovieron una comprensión compartida de los marcos normativos aplicables y facilitaron la armonización de criterios jurídicos orientados a mejorar la calidad normativa. Adicionalmente, se consolidaron insumos para el diseño de mecanismos que permitan institucionalizar procesos participativos, transparentes y técnicamente fundamentados en la producción normativa distrital.</t>
  </si>
  <si>
    <t>20. Mesas de trabajo con entidades distritales</t>
  </si>
  <si>
    <t>Esta actividad está programada para desarrollar a partir de julio</t>
  </si>
  <si>
    <t>Durante el primer trimestre del año 2025, se publicó en la sección de transparencia un (1) informe de gestión y un (1) acta de la sesión adelantada en el mes de febrero de 2025.</t>
  </si>
  <si>
    <t>Cumplimiento de los lineamientos relacionados con la publicación de los documentos en la sección de transparencia</t>
  </si>
  <si>
    <t>22. Publicación sección transparencia</t>
  </si>
  <si>
    <t>Se llevaron a cabo dos comités intersectoriales en el marco del Decreto 479 de 2024, para los meses de febrero y abril, a saber: 
(i) 26/02/2025
(ii) 25/04/2025</t>
  </si>
  <si>
    <t>Se cumplió al 100% el plan de de elaboración de las comisiones intersectoriales, levantando las actas correspondientes, convocando a las entidades relacionadas en el Decreto 479 de 2024 para las sesiones, y cumpliendo el orden del día con las recomendaciones del caso.</t>
  </si>
  <si>
    <t>23. (i) Acta 001 de 2025 - Comisión Intersectorial Río Bogotá (AP-2001-00479)
(ii) Acta 002 de 2025 - Comisión Intersectorial Río Bogotá (AP-2001-00479) // Pendiente de firmas (en revisión por parte de la Secretaría Distrital de Ambiente para firma)</t>
  </si>
  <si>
    <t>* El 27 de febrero se llevó a cabo la primera sesion del comité jurídico distrital, de forma virtual.
* El 27 de febrero se llevó a cabo la primera sesion del comité de apoyo a la contratación, de forma virtual. 
* El 29 de abril se llevó a cabo la segunda sesion del comité jurídico distrital, presencialmente en aulas Barulé</t>
  </si>
  <si>
    <t>Socialización de los planes anuales de trabajo del Comité Jurídico Distrital, Comité de Apoyo a la Contratación y Plenaria Jurídica de Entidades y Organismos Distritales para el año 2025.</t>
  </si>
  <si>
    <t xml:space="preserve">24. Actas de comité, registros de asistencia. </t>
  </si>
  <si>
    <t>Se participó en el Nodo Central convocado por la red distrital de quejas y relcamos de la Veeduría Distrital llevado a cabo el día 31 de marzo de 2025 en las instalaciones del Hotel Tequendama</t>
  </si>
  <si>
    <t>Se adelantaron reuniones con las dependencias de la entidad con el fin de actualizar los activos de información.</t>
  </si>
  <si>
    <t>Tener un inventario actualizado y preciso de los recursos digitales, físicos o documentales de la entidad. Esto es fundamental para una adecuada gestión, protección y aprovechamiento de la información como activo estratégico.</t>
  </si>
  <si>
    <t>Se adelantaron reuniones con las dependencias de la entidad con el fin de actualizar los activos de información, que sirve como insumo para el indice de informaciónm clasificada y reservada.</t>
  </si>
  <si>
    <t>Identificar de manera más precisa qué información debe clasificarse o reservarse, asegurando que solo se restrinja el acceso a los datos estrictamente necesarios. Esto evita riesgos asociados a la sobreclasificación o subclasificación de información.</t>
  </si>
  <si>
    <t>Esta actividad se reporta en los próximos seguimientos</t>
  </si>
  <si>
    <t>En el período monitoreado se evidencia la creación de más de 70 publicaciones relacionadas a contenidos de Planes Anuales de Adquisiciones, Información contractual, Ejecución contractual, Certificados cuenta mensuales, Agenda regulatoria, Plan Operativo Anual de Inversiones entre otros. Como parte de las actividades realizadas en el periodo, se continúa con la revisión de las matrices de publicaciones y responsabilidades de cada área en la actualización de los mismos.</t>
  </si>
  <si>
    <t>Con la divulgacion de información de interes a los grupos de valor de la entidad, se cumple con la resolucion 1519 de mintic y se le da acceso a la ciudadania a la misma.</t>
  </si>
  <si>
    <t>En el cuatrimestre con el fin de mejorar el acceso a la información se implementó la sección notificaciones con aviso que permite responder a las necesidades de “El artículo 69 del Código de Procedimiento Administrativo y de lo Contencioso Administrativo (Ley 1437 de 2011)”</t>
  </si>
  <si>
    <t>Se brindo a la direccion de gestion corporativa el acceso a la seccion de notificaciones por aviso con el fin de cumplir la ley 1437 de 2011</t>
  </si>
  <si>
    <t>Se realizaron actualizaciones al menú de Participación - Rendición de cuentas para actualizar los contenidos relacionados al periodo 2025 y la información relacionada al proceso de rendición de cuentas que se llevó a cabo el 29 de abril de 2025. Como parte de las actividades realizadas en este menú se enlazó la información del Programa de Transparencia y Ética Pública, Estrategia de Participación Ciudadana y Rendición de Cuentas e Informes Planes de Mejoramiento - Acciones de Mejora.</t>
  </si>
  <si>
    <t>Con la divulgacion de información a los grupos de valor de la entidad, se cumple con la resolucion 1519 de mintic y se le da acceso a la ciudadania a la misma.</t>
  </si>
  <si>
    <t>La actividad se ejecutará en el segundo cuatrimestre de 2025.</t>
  </si>
  <si>
    <t>En los meses febrero, marzo y abril (primer cuatrimestre de 2025), se remitieron los certificados de confiabilidad a la Secretaría General, que garantizaban la actualización de la información en la página web de guía de trámites y servicios. Se adjuntan certificados y soportes de remisión.</t>
  </si>
  <si>
    <t>Se garantizó la actualización permanente de la información institucional en la Guía de Trámites y Servicios. Esto fortaleció la transparencia, facilitó el acceso a la información por parte de la ciudadanía y reafirmó el compromiso de la Entidad con la calidad y oportunidad de sus servicios digitales.</t>
  </si>
  <si>
    <t>34. Certificados de confiabilidad.
 Soportes de remisión a la Secretaría General.</t>
  </si>
  <si>
    <t xml:space="preserve">Esta actividad, tiene fecha de inicio en agosto. </t>
  </si>
  <si>
    <t>Durante el cuatrimestre no se han adelantado acciones</t>
  </si>
  <si>
    <t>Se formulan las actividaes asociadas con la gestión de integridad y se incorporan en el Programa de Transparencia y Etica Publica de la vigencia 2025</t>
  </si>
  <si>
    <t>37. Programa de Transparencia y Ética Pública 2025</t>
  </si>
  <si>
    <t>El 31 de Marzo se realiza la primera reunión de los gestores de integridad de la SJD, en la cual se presentaron las activiades que se programaron para la vigencia 2025 y se definieron algunas acciones paraque pódrian realizar de cara a la gestión de integridad</t>
  </si>
  <si>
    <t>40. Listado de asistencia, grabación de la reunión invitación</t>
  </si>
  <si>
    <t>Esta programado para el ultimo cuatrimestre de la vigencia</t>
  </si>
  <si>
    <t>En el Plan Operativo Anual de la SJD se incluyo la actividad "Publicar el 100% de las piezas comunicacionales para incentivar la participación en la actualización de declaración de bienes y rentas y la declaración de conflicto de interés." el cual quedo publicado en la Pagina web de la SJD.</t>
  </si>
  <si>
    <t>Formulación de acciones asociadas con el seguimiento a la decalración de conflcito de intereses</t>
  </si>
  <si>
    <t>43. Plan de Acción 2025 V1</t>
  </si>
  <si>
    <t>Se formula el Plan Institcional de Capacitación Correspondiente a la Vigencia 2025 en el cual se incluye la realización de capacitaciones asociadas con el Conflcito de Intereses</t>
  </si>
  <si>
    <t>Formulación de capacitaciones asociadas el conflicto de intereses dirigido a los servidores de la SJD</t>
  </si>
  <si>
    <t>44. Plan Institucional de Capacitaciones 2025</t>
  </si>
  <si>
    <t>Esta programado para el segundo y tercer cuatrimestre de la vigencia</t>
  </si>
  <si>
    <t>Esta programado para su realización el segundo y tercer cuatrimestre de la vigencia</t>
  </si>
  <si>
    <t>Esta programado para el segundo cuatrimestre de la vigencia</t>
  </si>
  <si>
    <t>Las jornadas fueron programadas para los meses de junio y agosto de 2025</t>
  </si>
  <si>
    <t>En el primer cuatrimestre de 2025, se llevó a cabo la verificación del cumplimiento del reporte mensual de observaciones ciudadanas e incidentes generados en relación con actos administrativos de carácter regulatorio, por parte de los secretarios(as), directores(as), gerentes y jefes(as) de las entidades y organismos del sector central y descentralizado.</t>
  </si>
  <si>
    <t>La acción permitió constatar el nivel de cumplimiento de la obligación de reporte por parte de las entidades distritales, fortaleciendo el seguimiento institucional a los mecanismos de participación ciudadana en el control normativo. Asimismo, se generó un insumo actualizado que facilita la trazabilidad de las observaciones recibidas y la identificación de sectores con mayor o menor grado de respuesta.</t>
  </si>
  <si>
    <t>52. Informes de observaciones ciudadanas</t>
  </si>
  <si>
    <t>En el primer cuatrimestre de 2025, se elaboraron y remitieron oficios de requerimiento dirigidos a las Secretarías Distritales, con el fin de solicitar el reporte mensual de las observaciones ciudadanas e incidentes generados en relación con los actos administrativos de carácter regulatorio. En dichos oficios se reiteró la obligación establecida en el artículo 71 del Decreto Distrital 479 de 2024, relativa a la atención de los comentarios ciudadanos formulados frente a proyectos normativos publicados en la plataforma LegalBog Participa.</t>
  </si>
  <si>
    <t>La actuación permitió reiterar a las entidades distritales su deber legal de garantizar espacios efectivos de participación ciudadana en el proceso de elaboración normativa, promoviendo el cumplimiento del marco regulatorio vigente. Asimismo, se afianzó el seguimiento institucional a la gestión de los comentarios ciudadanos, contribuyendo a una administración más transparente, receptiva y alineada con los principios de la gobernanza regulatoria.</t>
  </si>
  <si>
    <t>53. Requerimientos a las entidades distritales</t>
  </si>
  <si>
    <t>Se adelantaron actividades de orientación y promoción de la estrategia De Tu Voz a la Norma y de la plataforma LegalBog Participa, mediante presencia institucional en espacios públicos y académicos, iniciando el 19 de febrero con una reunión con la Universidad Uniminuto, el 21 de febrero con la realización de un webinar, el 8 de marzo de 2025 con el cubrimiento informativo de las ferias distritales organizadas con ocasión del Día Internacional de los Derechos de las Mujeres, realizadas en la Plazoleta de los Alfiles del Centro Comercial Gran Estación. Posteriormente, el 14 de marzo se participó en la feria de servicios al ciudadano llevada a cabo en la localidad de Sumapaz. Finalmente, se hizo presencia en las ferias de servicio al ciudadano desarrolladas el 4 y el 25 de abril de 2025 en las localidades de Usme y Ciudad Bolívar, respectivamente.</t>
  </si>
  <si>
    <t>Estas acciones permitieron fortalecer la visibilidad institucional de la estrategia De Tu Voz a la Norma y ampliar el reconocimiento de la plataforma LegalBog entre la ciudadanía, especialmente en territorios rurales y zonas de alta relevancia social. La presencia en ferias y eventos públicos facilitó el acercamiento directo con la comunidad, promoviendo la apropiación del derecho a participar en la formulación normativa del Distrito. Igualmente, los ajustes proyectados a nivel tecnológico y comunicacional en la plataforma permitirán mejorar la experiencia del usuario, incrementar la interacción ciudadana y optimizar los mecanismos de respuesta a los comentarios presentados, en consonancia con los principios de la gobernanza regulatoria participativa.</t>
  </si>
  <si>
    <t>54. Registros de asistencia y memorias de los eventos</t>
  </si>
  <si>
    <t>El 14 de febrero de 2025, se realizó una jornada de orientación para las Entidades Sin Ánimo de Lucro (ESAL) en el marco del programa "IVC al Barrio",especialmente, a través de una feria de servicio organizada por la Secretaría General de la Alcaldía Mayor de Bogotá,  en la Plazoleta del Porvenir, ubicada en la localidad de Bosa. Durante esta jornada, se brindó orientación a diecisiete (17) ciudadanos sobre los derechos, deberes, obligaciones y responsabilidades de las ESAL, seguidamente el 14 de marzo de 2025 se llevó a cabo la segunda jornada de orientación Feria de Servicios San Juan de Sumapaz,  en el marco del programa "IVC al Barrio". En esta jornada se brindó orientación a veintidós (6) ciudadanos, proporcionando orientación a los ciudadanos en derechos y obligaciones para las ESAL y finalmente El 4 de abril de 2025 se llevó a cabo la jornada de orientación Feria de Servicios Usme, Localidad de Usme, en el marco del programa "IVC al Barrio". En esta jornada se brindó orientación a diez (10) ciudadanos, proporcionando orientación a los ciudadanos en derechos y obligaciones para las ESAL.</t>
  </si>
  <si>
    <t>Con la realización de las ferias se busca brindar orientación a las ESAL y Ciudadania en general sobre los derechos, obligaciones y responsabilidad frente al ente de Inspección, Vigilancia y Control, con el fin de cumplan oportunamente con la presentación de la información.</t>
  </si>
  <si>
    <t>55. Realización de Jornadas en territorio</t>
  </si>
  <si>
    <t>En el primer cuatrimestre, no se desarrolló esta actividad.</t>
  </si>
  <si>
    <t xml:space="preserve">*EL 31 de marzo de 2025 se realizó producción video institucional y publicacion en la red social X ,  la  cual busca promover la participación  incidente a través de la plataforma legalbog  y LegalBogApp. Se invitó a la ciudadanía y publico interesado a realizar comentarios relacionados con: 
• Aprovechamiento Económico del Espacio Público.
• Reglamento del Subsidio de Arrendamiento.                                                                                                                                                                                                                       *El 27 de marzo se  realizó publicación  al Inventario Normativo (Secretaria de Planeacion) con el propósito de incentivar a través de comentarios y  aportes a traves de la Plataforma LegalBog.                                                                                                                                                                                                                                                 *El  19 de febrero se realizó publicacion de participacon incidente. Invitacion Webinar: "De tu voz a la norna"                                                                                                                                       *EL 8 de marzo se realizó orientación a Entidades Sin Ánimo de Lucro en el marco del Día Internacional de la Mujer. Se realiza publicación que evidencia el diálogo con la ciudadanía para incidir e la normas de la ciudad.                                                                                                                                                                                                                                                  </t>
  </si>
  <si>
    <t>Generar acciones que promuevan, por un lado, la participación de la ciudadanía en la plataforma LegalBog Participa. A su vez, que las entidades distritales tengan en cuenta de manera efectiva los comentarios de la ciudadanía.</t>
  </si>
  <si>
    <t xml:space="preserve">57.
1)¡Tú también cuentas en la creación de las normas de Bogotá! (Video) -Red Social X /Instagram 2) Webinar de Tu Voz a la Norma 3) Participacon Ciudadana Incidente  4) Jornad e Oientación a ESAL IVC  al Barrio.  </t>
  </si>
  <si>
    <t>Se fromuló el cronograma de loes espacios de Rendición de Cuentas (diálogos ciudadanos, ferias de servicio e IVC al barrio)</t>
  </si>
  <si>
    <t>La planificación de espacios como diálogos ciudadanos, ferias de servicio e inspecciones, vigilancia y control (IVC) al barrio demuestra un compromiso con la transparencia institucional, promoviendo la confianza de la ciudadanía en la gestión pública.
La inclusión de actividades como IVC al barrio refuerza la presencia de la entidad en el territorio, generando cercanía con las comunidades locales y fortaleciendo la percepción de una gestión pública comprometida con las necesidades reales de la población.</t>
  </si>
  <si>
    <t>59. Cronograma espacios</t>
  </si>
  <si>
    <t>Se diseñó y divulgó la Estrategia de Rendición de Cuentas de la SJD para 2025 en la página web de la entidad.</t>
  </si>
  <si>
    <t>El diseño y divulgación de la Estrategia de Rendición de Cuentas de la SJD para 2025 ha fortalecido la transparencia y el acceso a la información pública, permitiendo una mayor participación y vigilancia ciudadana sobre la gestión institucional.</t>
  </si>
  <si>
    <t>https://www.secretariajuridica.gov.co/4-planeacion-presupuesto-e-informes?field_4_planeacion_presupuesto_e_target_id=154&amp;field_fecha_de_emision_document_value=2</t>
  </si>
  <si>
    <t>Se realizó la divulgación del proceso de rendición de cuentas mediante piezas gráficas, las cuales fueron difundidas a través del Boletín Interno de Comunicaciones de la entidad</t>
  </si>
  <si>
    <t>Gracias a esta acción, se logró una mayor comprensión de los resultados y la gestión de la entidad por parte de los colaboradores, promoviendo así una cultura de participación informada.</t>
  </si>
  <si>
    <t>61.Evidencias, piezas graficas.</t>
  </si>
  <si>
    <t>Se desarrolló el 29 de abril, un espacio de Rendición de Cuentas (Audiencia Pública) sobre la gestión de la Secretaría Jurídica Distrital correspondiente a la vigencia 2024. Como parte de este proceso, se adjuntan los listados de asistencia a la audiencia, garantizando la trazabilidad y participación de los asistentes.
Se adelantó en la modalidad presencial y virtual; de forma presencial se contó con (91) participantes; y por la plataforma Youtube se evidenciaron aprximadamente 261 personas conectadas, siguiendo el evento.</t>
  </si>
  <si>
    <t>La inclusión de los listados de asistencia a la Audiencia Pública de Rendición de Cuentas garantiza la trazabilidad del evento y evidencia la participación ciudadana, fortaleciendo la transparencia y el acceso a la información institucional.</t>
  </si>
  <si>
    <t>62. Se adjuntan los listados de asistencia a la audiencia, garantizando la trazabilidad y participación de los asistentes.</t>
  </si>
  <si>
    <r>
      <rPr>
        <sz val="11"/>
        <rFont val="Candara"/>
        <family val="2"/>
      </rPr>
      <t>La Oficina Asesora de Planeación se encuentra trabajando en la elaboración del informe de sistematización del espacio de rendición de cuentas de la vigencia 2025.
El reporte de esta actividad se realizará en el segundo cuatrimestre.</t>
    </r>
  </si>
  <si>
    <t>Esta actividad se reportará en el último cuatrimestre.</t>
  </si>
  <si>
    <t>Se llevó a cabo el balance de resultados de la Secretaría Jurídica Distrital, dentro del espacio de Rendición de Cuentas (Audiencia Pública) sobre la gestión correspondiente a la vigencia 2024.</t>
  </si>
  <si>
    <t>La realización del balance de resultados en la Audiencia Pública de Rendición de Cuentas permitió a la ciudadanía conocer de manera transparente la gestión de la Secretaría Jurídica Distrital durante la vigencia 2024, fortaleciendo la confianza y el acceso a la información institucional.</t>
  </si>
  <si>
    <t>65. Evidencia, balance de resultados de la secretia Juridica Distrital</t>
  </si>
  <si>
    <t>Se reportara en el segundo y tercer cuatrimestre</t>
  </si>
  <si>
    <t>La actividad se realizará  en el segundo y tercer cuatrimestre de 2025.</t>
  </si>
  <si>
    <t>Se formuló el cronograma de trabajo de la estrategia de racionalización de trámites.</t>
  </si>
  <si>
    <t>Con la formulación del cronograma de la estrategia de racionalización de trámites, se busca establecer las etapas, actividades y  tiempos con el fin de implementar la estrategia, adecuadamente.</t>
  </si>
  <si>
    <t>68. Cronograma</t>
  </si>
  <si>
    <t>Se adelantaron mesas de trabajo los dias 19 de marzo de 2025 y 25 de marzo de 2025, en las cuales se trabajó en la construcción del cronograma de trabajo de la estrategia de racionalización de trámites 2025 y en la socialización del plan de interno de la Dirección de IVC, para dar cumplimiento a los tiempo definidos para expedición del certificados de IVC.</t>
  </si>
  <si>
    <t>Con el desarrollo de las mesas de trabajo, se busca desarrollar el plan interno de la Dirección,  con el fin de cumplir con la implementación de la estrategia de racionalización de trámites</t>
  </si>
  <si>
    <t>69. Actas de reunión</t>
  </si>
  <si>
    <t>Se actualizará el tramite en el SUIT, incluyendo la mejora en el segundo cuatrimestre de 2025, una vez se tengan los soportes de la implementación de la estrategia de racionalización 2025. Sin embargo, se realizó el monitoreo del avance en el Sistema Único de Información de Trámites - SUIT, con un 20% de cumplimiento a la fecha, que corresponde a la formulación del cronograma de trabajo.</t>
  </si>
  <si>
    <t>Con el registro de las actividades en el SUIT, se busca dar cumplimiento a cada una de las actividades de la estrategia de racionalización.</t>
  </si>
  <si>
    <t xml:space="preserve">70. Pantallazo de monitoreo </t>
  </si>
  <si>
    <t>Se realizará en el segundo cuatrimestre.</t>
  </si>
  <si>
    <t>Se reportará en el último cuatrimestre.</t>
  </si>
  <si>
    <t>Se reportará en el segundo cuatrimestre</t>
  </si>
  <si>
    <t>Mediante radicado 3-2025-3890 se remitió a la Dirección de IVC el informe correspondiente a la gestión de la línea telefónica para el 1er trimestre de 2025</t>
  </si>
  <si>
    <t>74. Informe Canal Telefónico</t>
  </si>
  <si>
    <t>Mediante radicado 3-2025-2347 se socializó el cronograma del plan de capacitación funcional del sistema de Bogota te Escucha para la vigencia 2025. En este orden, la SJD participó en (3) sesiones de capacitación llevadas a cabo en el mes de marzo y abril de 2025:
 6 de marzo 2025 - Funcional BTE
 13 de marzo 2025 - Reportes BTE
 10 de abril 2025 - Funcional BTE</t>
  </si>
  <si>
    <t>75. Capacitaciones Bogotá te Escucha</t>
  </si>
  <si>
    <t>Se gestionó el diligenciamiento de los acuerdos de confidencialidad para el I semestre de 2025 en cumplimiento de la Directiva Conjunta 005 de 2023</t>
  </si>
  <si>
    <t>Garantizar la confiadecilidad de la información y de los datos personales de los usuarios del Sistema de Bogota te Escucha por parte de las peronas que intervienen en el ciclo de atención de la peticiones.</t>
  </si>
  <si>
    <t>76. Acuerdos de Confidencialidad</t>
  </si>
  <si>
    <t>Esta actividad se llevará a cabo en el segundo cuatrimestre de 2025.</t>
  </si>
  <si>
    <t>El pasado 30 de abril, la Secretaría Jurídica Distrital participó en el Maratón CIRCUITO BOGOTÁ INNOVA, desarrollado en el Archivo de Bogotá, a través del equipo de innovación institucional. Durante la jornada, se trabajó colaborativamente en la identificación y formulación de retos de innovación orientados a mejorar procesos internos y fortalecer la gestión de la Entidad.</t>
  </si>
  <si>
    <t>El impacto radica en el fortalecimiento de la cultura de innovación dentro de la Secretaría Jurídica Distrital. Esta actividad permitió identificar de manera colaborativa oportunidades de mejora, fomentar el pensamiento creativo en la solución de retos institucionales y avanzar hacia una gestión más eficiente, ágil y centrada en el usuario, alineada con los principios del gobierno abierto y la transformación digital.</t>
  </si>
  <si>
    <t>78. Correos de socialización de la actividad y registro.
 Soportes fotográficos
 Listado de asistencia
 Documento de propuestas de innovación registrado en la etapa de inscripción.</t>
  </si>
  <si>
    <t>El pasado 30 de abril, la Secretaría Jurídica Distrital participó en el Maratón CIRCUITO BOGOTÁ INNOVA, desarrollado en el Archivo de Bogotá, a través del equipo de innovación institucional. Durante la jornada, se trabajó colaborativamente en la identificación y formulación de retos de innovación orientados a mejorar procesos internos y fortalecer la gestión de la Entidad.
 Por otra parte, en el segundo cuatrimestre de 2025, se reportarán soportes de participación en conversatorios de intercambios de información frente a innovación pública y/o participación en eventos a los que sean convocados.</t>
  </si>
  <si>
    <t>79. Correos de socialización de la actividad y registro.
 Soportes fotográficos
 Listado de asistencia
 Documento de propuestas de innovación registrado en la etapa de inscripción.</t>
  </si>
  <si>
    <t>2. Presentación jornada gestores 25 de abril 2025</t>
  </si>
  <si>
    <t>V.1 Enero 2025</t>
  </si>
  <si>
    <t>Evidencia de reunión del 8 de julio de 2025</t>
  </si>
  <si>
    <t>Una vez, realizado el diálogo ciudadano, se procedió a diligenciar el formato correspondiente al informe en línea dispuesto por la Veeduría Distrital de acuerdo a la Circular 004 de 2024.</t>
  </si>
  <si>
    <t>Los reportes del diálogo ciudadano reflejan las voces y propuestas de la comunidad. Sirven como evidencia del intercambio, facilitan el seguimiento de compromisos y ayudan a dar respuesta a las necesidades planteadas.</t>
  </si>
  <si>
    <t>Formato - Evidencias Veeduría</t>
  </si>
  <si>
    <t>Segundo informe de resultados monitoreo cuatrimestral menús de la página web</t>
  </si>
  <si>
    <t xml:space="preserve">Seguimiento Oficina de Control Interno </t>
  </si>
  <si>
    <t>OBSERVACIONES</t>
  </si>
  <si>
    <t xml:space="preserve">ESTADO DE LA ACTIVIDAD </t>
  </si>
  <si>
    <t>Avance acumulado por Actividad
30/04/2025</t>
  </si>
  <si>
    <t>Avance acumulado por Actividad 
31/08/2025</t>
  </si>
  <si>
    <t>Porcentaje avance Herramientas o instrumentos 
acumulado 
31/08/2025</t>
  </si>
  <si>
    <t>Porcentaje de Cumplimiento por acción estrátegica</t>
  </si>
  <si>
    <t xml:space="preserve">Se observó en el segundo cuatrimestre la actividad fue valorada en 80% de avance. No obstante, esta oficina considera que la ejecución a 31/08/2025 corresponde al 30%, toda vez que de acuerdo con las evidencias aportadas, se evidenció que en el mes de junio, se realizó presentación de la metodología a aplicar para el diagnóstico, en el grupo gestor. </t>
  </si>
  <si>
    <t xml:space="preserve">Alerta de Incumplimiento </t>
  </si>
  <si>
    <t>Ninguna</t>
  </si>
  <si>
    <t>Cumplida</t>
  </si>
  <si>
    <t xml:space="preserve">En ejecución </t>
  </si>
  <si>
    <t>Con relación a las actividades “Actualizar el registro de activos de información” y “Actualizar el registro del índice de información clasificada y reservada”, las cuales presentan fecha de finalización mayo de 2025, se observó un avance de 80% al 31/08/2025, toda vez que se adjuntaron las respectivas matrices de activos de información con su índice de información clasificada y reservada de los procesos de la SJD. De acuerdo con lo argumentado en el seguimiento remitido por la Oficina Asesora de Planeación, se encuentra pendiente la publicación en el aplicativo SMART.  Se recomienda priorizar la ejecución de la actividad antes de finalizar la vigencia. W19</t>
  </si>
  <si>
    <t>Incumplida</t>
  </si>
  <si>
    <t>Se valora como alerta de incumplimiento, toda vez que no reportan ningún avance con corte a la fecha de seguimiento y están próximos a cumplirse los términos, dentro de los tres (3) meses siguientes.</t>
  </si>
  <si>
    <t xml:space="preserve">Referente a la actividad “Desarrollar actividades de sensibilización y apropiación de los valores en la entidad” la cual registra como entregable “registro de asistencia”, esta oficina no observó el avance anotado en el seguimiento reportado por la Oficina Asesora de Planeación (33%), durante el segundo cuatrimestre, toda vez que como evidencia de su ejecución, se aportaron las invitaciones realizadas por correo electrónico, pero no se observó registro de asistencia, registro fotográfico o memorias del desarrollo de la actividad. De otra parte, la actividad se valora como “alerta de incumplimiento”, ya que presenta una fecha de finalización noviembre de 2025 y presenta como meta “Tres (3) actividades de sensibilización y apropiación de los valores desarrolladas”. </t>
  </si>
  <si>
    <t>Inicio programado después de la fecha de corte</t>
  </si>
  <si>
    <t xml:space="preserve">Respecto a la actividad “Socializar el procedimiento para el trámite y gestión de conflictos de interés para la Secretaría Jurídica Distrital”, que registra como meta “Seis (6) piezas comunicacionales del procedimiento para el trámite y gestión de conflictos de interés”, y fecha de finalización diciembre de 2025, se observó que a 31/08/2025, se realizó la difusión de una (1) pieza comunicacional a través del correo electrónico de la Entidad. Si bien la actividad se valora como en “ejecución”, se recomienda priorizar su avance teniendo en cuenta la meta definida en el Programa de Transparencia y Ética Pública. </t>
  </si>
  <si>
    <t xml:space="preserve">Con relación a la actividad “Promover la participación de los servidores públicos y colaboradores en la realización del curso de integridad, transparencia y lucha contra la corrupción, ofertado por el DAFP”, la cual registró como meta “Diez (10) piezas comunicacionales para la participación en el curso de integridad, transparencia y lucha contra la corrupción, ofertado por el DAFP” y fecha de finalización noviembre de 2025, se valora como alerta de incumplimiento, toda vez que a 31/08/2025, presenta un avance de 10%, con la publicación de una (1) pieza comunicacional el 17/07/2025. Se recomienda priorizar su avance teniendo en cuenta la meta definida en el Programa de Transparencia y Ética Pública. </t>
  </si>
  <si>
    <t>En lo concerniente a la actividad “Realizar sensibilizaciones sobre conflictos de interés y su respectiva declaración, en el marco del Plan Institucional de Capacitaciones”, la cual, en el Programa de Transparencia y Ética Pública, registra como meta “Dos (2) sensibilizaciones sobre conflictos de interés” y entregable “Registros de asistencia”, se evidenció como descripción de las acciones adelantadas “Se realiza sensibilización el día 21 de Mayo de 2025 y 03 de septiembre de 2025”. No obstante, esta oficina valora el avance de la actividad en un 50% y alerta de incumplimiento, toda vez que con relación a la sensibilización del 03/09/2025, se aportó correo electrónico de invitación a la actividad, pero no se observó registro de asistencia, registro fotográfico o memorias del desarrollo de la actividad</t>
  </si>
  <si>
    <t>Con base en las evidencias aportadas, se verificó que durante el primer cuatrimestre de la vigencia 2025, la actividad programada fue ejecutada en su totalidad, alcanzando un nivel de cumplimiento del 100%. La meta establecida consistió en evaluar la necesidad de ajustes en la política correspondiente, para lo cual se llevó a cabo un diagnóstico inicial.</t>
  </si>
  <si>
    <t>Con base en las evidencias aportadas, se verificó que durante el primer cuatrimestre de la vigencia 2025, la actividad programada fue ejecutada en su totalidad, alcanzando un nivel de cumplimiento del 100%. La meta establecida consistió en realizar una jornada de sensibilización sobre la política de gestión del riesgo.
No obstante, se recomienda ampliar el proceso de socialización a un mayor número de funcionarios, con el fin de facilitar la apropiación de la política y promover una comprensión homogénea que permita unificar el lenguaje institucional en torno a la gestión del riesgo.</t>
  </si>
  <si>
    <t>Con base en las evidencias aportadas, se verificó que durante el primer y segundo cuatrimestre de la vigencia 2025, la actividad programada presenta un avance de cumplimiento del 66%. La meta establecida consiste en realizar tres (3) ejercicios de monitoreo a lo largo de la vigencia, de los cuales se han ejecutado dos (2) a la fecha.
Por lo anterior, se recomienda seguir fortaleciendo el seguimiento a la programación restante, con el fin de garantizar el cumplimiento total de la meta dentro del periodo establecido, asegurando la calidad y oportunidad de los monitoreos pendientes.</t>
  </si>
  <si>
    <t>Con base en las evidencias aportadas, se verificó que durante el primer y segundo cuatrimestre de la vigencia 2025, la actividad programada presenta un avance de cumplimiento del 50%. La meta establecida consiste en realizar dos (2) seguimientos a la gestión del riesgo, de los cuales se ha ejecutado uno (1), conforme a la programación establecida en el Plan Anual de Auditorías 2025 de la entidad.
Por lo anterior, se recomienda seguir fortaleciendo las acciones de seguimiento previstas para el segundo semestre, con el propósito de cumplir la meta establecida en los plazos definidos, y asegurar la continuidad en la evaluación de la gestión del riesgo conforme a los lineamientos institucionales.</t>
  </si>
  <si>
    <t>Con base en las evidencias aportadas, se verificó que durante el primer y segundo cuatrimestre de la vigencia 2025, la actividad programada presenta un avance de cumplimiento del 50%. La meta establecida consiste en realizar dos (2) socializaciones de los resultados a la gestión del riesgo, de los cuales se ha ejecutado uno (1), conforme a la programación establecida en el Plan Anual de Auditorías 2025 de la entidad.
Por lo anterior, se recomienda seguir fortaleciendo las acciones de seguimiento previstas para el segundo semestre, con el propósito de cumplir la meta establecida en los plazos definidos, y asegurar la continuidad en la evaluación de la gestión del riesgo conforme a los lineamientos institucionales.</t>
  </si>
  <si>
    <t>Con base en las evidencias aportadas, se verificó que durante el primer y segundo cuatrimestre de la vigencia 2025, la actividad programada fue ejecutada en su totalidad, alcanzando un nivel de cumplimiento del 100%. La meta establecida consistió en actualizar la Política de Sarlaft, la cual fue aprobada por el Comité Institucional de Gestión y Desempeño.</t>
  </si>
  <si>
    <t>La meta establecida para esta actividad corresponde a la entrega de un (1) Programa de Cumplimiento Normativo asociado al SARLAFT, debidamente actualizado. No obstante, dicho producto no se evidencia en los soportes suministrados. Según lo informado, el área responsable se encuentra adelantando acciones orientadas a la formalización del programa, razón por la cual se establece un avance del 20%, sustentado en la realización de dos (2) mesas de trabajo observadas. 
Por lo anterior, se genera observación para que en la siguiente vigencia se acelere el proceso de formalización del “Programa de Cumplimiento Normativo”, asegurando su documentación y validación conforme a los lineamientos del SARLAFT, con el fin de cumplir oportunamente la meta establecida y fortalecer el marco de control institucional</t>
  </si>
  <si>
    <t>La meta de la actividad corresponde a “(1) articulación entre entidades y organismos internacionales para garantizar una adecuada prevención de LA FT”, producto que no se observó, lo cual impide determinar un avance verificable en el cumplimiento de la actividad.</t>
  </si>
  <si>
    <t>Con base en las evidencias aportadas, se verificó que durante el segundo cuatrimestre de la vigencia 2025, la actividad programada fue ejecutada en su totalidad, alcanzando un nivel de cumplimiento del 100%.</t>
  </si>
  <si>
    <t>Con base en las evidencias aportadas, se verificó que durante el  primer cuatrimestre de la vigencia 2025, la actividad programada fue ejecutada en su totalidad, alcanzando un nivel de cumplimiento del 100%.</t>
  </si>
  <si>
    <t>Con base en los soportes suministrados, se evidencia únicamente la generación de un (1) informe durante la vigencia. En consecuencia, la actividad presenta un nivel de cumplimiento del 33%, lo cual representa un incumplimiento respecto a la programación establecida para el periodo comprendido entre los meses de mayo y septiembre de la presente vigencia.
Por lo anterior, se genera observación ya que se requiere revisar la planificación y ejecución de esta actividad, con el fin de garantizar la elaboración oportuna de los informes cuatrimestrales conforme a lo establecido. Asimismo, es indispensable implementar mecanismos de seguimiento que permitan asegurar la periodicidad y calidad de los productos, fortaleciendo así la trazabilidad y control sobre la gestión de denuncias.</t>
  </si>
  <si>
    <t>Con base en las evidencias aportadas, se verificó que durante el primer y segundo cuatrimestre de la vigencia 2025, la actividad programada presenta un avance de cumplimiento del 66%. La meta establecida consiste en realizar tres (3) piezas comunicacionales respecto de los canales para interponer denucnias de actos de corrupción a lo largo de la vigencia, de los cuales se han ejecutado dos (2) a la fecha.
Por lo anterior, se recomienda seguir fortaleciendo el seguimiento a la programación restante, con el fin de garantizar el cumplimiento total de la meta dentro del periodo establecido, asegurando la calidad y oportunidad de la publicación de las piezas comunicacionales.</t>
  </si>
  <si>
    <t>Con base en las evidencias aportadas, no se evidencia el procedimiento actualizado; únicamente se observó un correo electrónico en el que se socializa el borrador del documento. En consecuencia, se determina un avance del 50%, lo cual representa un incumplimiento respecto a la programación de la actividad, establecida para el periodo comprendido entre los meses de febrero y mayo de la presente vigencia."
Por lo anterior, se genera observación, toda vez, que se requiere que el procedimiento de debida diligencia se formalice y documente la versión actualizada, asegurando su aprobación y divulgación institucional. Esto permitirá cumplir con la meta establecida, fortalecer el sistema de prevención de LA/FT y garantizar la trazabilidad de las acciones ejecutadas en el marco del control interno."</t>
  </si>
  <si>
    <t>Con base en las evidencias aportadas, no se evidenciaron avances ni productos que respalden el cumplimiento de la actividad durante el periodo comprendido entre los meses de febrero y junio de la presente vigencia.
Por lo anterior, se genera observación, toda vez, que es necesario priorizar la ejecución de esta actividad, asegurando la actualización formal de los procesos y documentos asociados a la vinculación contractual. Asimismo, se requiere documentar las acciones realizadas y establecer mecanismos de seguimiento que permitan evidenciar el cumplimiento de la meta, en concordancia con los principios de transparencia y gestión del riesgo.</t>
  </si>
  <si>
    <t>Con base en las evidencias aportadas, no se identificó la herramienta  implementada. No obstante, se han adelantado gestiones preliminares, como la solicitud de cotizaciones para su contratación y puesta en marcha. En consecuencia, se determina un avance del 30%, correspondiente a las acciones preparatorias identificadas. Sin embargo, la actividad presenta un incumplimiento, dado que no se realizaron las gestiones necesarias para alcanzar  la meta definida en el periodo programado.</t>
  </si>
  <si>
    <t>No se evidenciaron soportes que acreditaran el cumplimiento de la meta establecida para su ejecución en el periodo comprendido entre los meses de marzo y octubre de la presente vigencia. La ausencia de documentación impide verificar avances en la implementación de la actividad. 
Por lo anterior, se genera observación, toda vez que, se requiere realizar la actualización del proceso de debida diligencia y junto con ello efectuar socialización y divulgación, asegurando su registro mediante soportes formales como actas, comunicaciones institucionales o listas de asistencia. Esto permitirá validar el cumplimiento de la meta, fortalecer el conocimiento interno sobre el proceso y garantizar la trazabilidad de las acciones ejecutadas.</t>
  </si>
  <si>
    <t>Con base en las evidencias aportadas, se verificó que durante el primer cuatrimestre de la vigencia 2025, la actividad programada fue ejecutada en su totalidad, alcanzando un nivel de cumplimiento del 100%.</t>
  </si>
  <si>
    <t>Con base en las evidencias aportadas, se verificó que durante el primer y segundo cuatrimestre de la vigencia 2025, la actividad programada presenta un avance de cumplimiento del 75%. La meta establecida consiste en actualizar el trámite en el Sistema Único de Información de Trámites (SUIT), lo cual se encuentra respaldado por los reportes generados que evidencian dicha actualización.
Por lo anterior, se recomienda completar las acciones pendientes que permitan alcanzar el 100% de cumplimiento de la actividad, incluyendo la validación final del trámite actualizado en el SUIT y su correspondiente publicación. Asimismo, mantener la trazabilidad documental del proceso.</t>
  </si>
  <si>
    <t>La actividad se encuentra programada para iniciar en el tercer cuatrimestre de la vigencia 2025</t>
  </si>
  <si>
    <t>Con base en las evidencias aportadas, se verificó que durante el segundo cuatrimestre de la vigencia 2025, la actividad programada presenta un avance de cumplimiento del 50%. La meta establecida consiste en realizar dos (2) jornadas de sensibilización sobre derechos de petición e implicaciones disciplinarias, de las cuales se ha ejecutado una (1), lo que representa un cumplimiento parcial de la actividad.
Por lo anterior, Se recomienda programar y ejecutar la jornada de sensibilización restante dentro del periodo vigente, asegurando su adecuada documentación mediante soportes como actas, registros de asistencia y material divulgativo. Esto permitirá alcanzar el cumplimiento total de la meta establecida, fortalecer el conocimiento institucional sobre los derechos de petición y sus implicaciones disciplinarias, y garantizar la trazabilidad de las acciones realizadas.</t>
  </si>
  <si>
    <t>Con base en las evidencias aportadas, se verificó que durante el segundo cuatrimestre de la vigencia 2025, la actividad programada presenta un avance de cumplimiento del 66%. La meta establecida consiste en realizar tres (3) informes de seguimiento a la atención del canal telefónico, de las cuales se han ejecutado dos (2), lo que representa un cumplimiento parcial de la actividad.
Por lo anterior, se recomienda ejecutar el informe restante dentro del periodo establecido, asegurando su elaboración conforme a los lineamientos definidos y su respectiva documentación. Esto permitirá alcanzar el cumplimiento total de la meta, fortalecer el seguimiento al canal telefónico operado por IVC y garantizar la trazabilidad de la atención brindada a través de dicho canal.</t>
  </si>
  <si>
    <t>Con base en las evidencias aportadas, se verificó que durante el primer cuatrimestre de la vigencia 2025, la actividad programada presenta un avance de cumplimiento del 50%. La meta establecida consiste en gestionar semestralmente el diligenciamiento de los acuerdos de confidencialidad, actividad que fue ejecutada durante el primer semestre. En consecuencia, se considera un cumplimiento parcial de la meta.
Por lo anterior, se recomienda realizar el diligenciamiento de los acuerdos de confidencialidad correspondiente al segundo semestre, conforme a lo establecido en la programación anual. Asimismo, se sugiere implementar mecanismos de seguimiento que permitan verificar el cumplimiento periódico de esta obligación, garantizando la trazabilidad documental y el fortalecimiento de las prácticas institucionales en materia de protección de la información.</t>
  </si>
  <si>
    <t>La meta de la actividad corresponde a “Dos (2) reuniones del grupo Gestión del  Conocimiento e Innovación ”, producto que no se observó, lo cual impide determinar un avance verificable en el cumplimiento de la actividad.</t>
  </si>
  <si>
    <t>Se observó reporte de observaciones ciudadanas de enero a agosto de 2025, con un total de 164 observaciones, de las cuales 88 presentan inciencia positiva.</t>
  </si>
  <si>
    <t>En Ejecución</t>
  </si>
  <si>
    <t>Se observó 10 requerimientos de las respuestas a las observaciones ciudadanas en LegalBog Participa del 24-jun-2025, entidades: Seguridad, Convivencia y Justicia (2-2025-7107), Planeación (2-2025-7108), Integración Social (2-2025-7109), Habitad (2-2025-7110), Gobierno (2-2025-7111), Ambiente (2-2025-7112), del 30-jul-2025, entidades: Movilidad (2-2025-8894), Habitad (2-2025-8895), Ambiente (2-2025-8896), Planeación (2-2025-8897).
Sin embargo, no se observó la periodicidad establecida en la actividad.</t>
  </si>
  <si>
    <t>Se observó informe de "Estrategia “De Tu Voz a la Norma” impulsa resultados históricos en el primer semestre de 2025", en la cual "la ciudadanía capitalina realizó 887 observaciones a proyectosnormativos distritales, de las cuales 502 fueron tenidas en cuenta en la redacción final de los actos administrativos", asícomo la emisión del Manual de Uso de LegalBog Participa, así como 12 publicaciones en las redes sociales.</t>
  </si>
  <si>
    <t>Se observó la ejecución de ferias de servicios, los meses de: mayo-2025 en Kennedy, junio-2025 en Los Mártires, y Rafael Uribe Uribe, juli0-2025 en Más Talante, y agosto-2025 en Santafé.
De mayo a agosto de 2025 se observó 5 ejecución de ferias en territorio.</t>
  </si>
  <si>
    <t>Se observó envío de mailing masivo de fecha 04-jul-2025 denominado "¡Ya está disponible! Nuevo Manual de LegalBog para entidades distritales"</t>
  </si>
  <si>
    <t>Se observó 6 publicaciones en redes sociales institucionales para incentivar la participación ciudadana a través de la  plataforma LegalBog, así:
* X: 22-jul-2025, 16-jul-2025, 11-jul-2025, 07-jul-2025, 17-jun-2025, y 29-may-2025.</t>
  </si>
  <si>
    <t>Se observó presentación de la "Campaña Institucional de Comunicación Decreto 479 de 2024", con los objetivos; 
* General:
Informar, sensibilizar y promover la apropiación del Decreto 479 de 2024.
* Específicos:
- Informar a ciudadanía y funcionarios.
- Sensibilizar sobre la importancia de la claridad normativa.
- Promover la participación ciudadana.
- Acompañar a las entidades en la implementación.</t>
  </si>
  <si>
    <t>La SJD formuló el cronograma de los espacios de Rendición de Cuentas (diálogos ciudadanos, ferias de servicio e IVC al barrio), que permitirán demostrar el compromiso con la transparencia institucional, promoviendo la confianza de la ciudadanía en la gestión pública.</t>
  </si>
  <si>
    <t>Se diseñó y divulgó la Estrategia de Rendición de Cuentas de la SJD para 2025 en la página web de la entidad:
https://www.secretariajuridica.gov.co/4-planeacion-presupuesto-e-informes?field_4_planeacion_presupuesto_e_target_id=154&amp;field_fecha_de_emision_document_value=2</t>
  </si>
  <si>
    <t>Se observó Boletín Interno de Comunicaciones del 02-julio-2025, "Lo que pasa en la Jurídica", en el que se socializó:
"1. Conoce el proceso de rendición de cuentas en la Secretaría Jurídica Distrital.
2. Lo que debes tener en cuenta para la presentación de informes de Gestión y Resultados."</t>
  </si>
  <si>
    <t>La SJD desarrolló el espacio de Rendición de Cuentas (Audiencia Pública) sobre la gestión institucional vigencia 2024, el 29-abr-2025, evidenciado con los listados de asistencia, modalidad presencial y virtual (presencial 91 participantes), por la cuenta institucional Youtube (261 personas conectadas).</t>
  </si>
  <si>
    <t>La OAP emitió el informe de sistematización del espacio de rendición de cuentas de la vigencia 2024 realizada el 29-abr-2025, disponible en la web institucional: https://www.secretariajuridica.gov.co/sites/default/files/2025-08/Informe%20Audiencia%20Pu%CC%81blica%202025.pdf</t>
  </si>
  <si>
    <t>La OAP emitió el informe de los resultados de la estrategia de rendición de cuentas vigencia 2024 realizada el 29-abr-2025, disponible en la web institucional: https://www.secretariajuridica.gov.co/sites/default/files/2025-08/Informe%20Audiencia%20Pu%CC%81blica%202025.pdf</t>
  </si>
  <si>
    <t>La OAP emitió los informes trimestrales de gestón, publicados en la página web institucional:
Primer trimestre 2025: https://www.secretariajuridica.gov.co/sites/default/files/2025-08/Informe%20primer%20Trimestre%202025%20%282%29.pdf
Segundo trimestre 2025:
https://www.secretariajuridica.gov.co/sites/default/files/2025-08/Informe%20Segundo%20Trimestre%202025%20%281%29.pdf</t>
  </si>
  <si>
    <t>Se observó evidencias de 1 espacio de rendición de cuentas "Fortaleciendo el Rol de las ESAL en lo Público: Contratación, Desafíos, y Registro" realizado el 20-may-2025 (difusión del evento, encuesta de satisfacción, registro fotográfico, memorias del evento, piezas publicitarias, y registro de asistencia (49 folios), únicamente.</t>
  </si>
  <si>
    <t>Alerta de incumplimiento</t>
  </si>
  <si>
    <t>Se observó 1 informe de resultados de los diálogos ciudadanos realizados el 20-may-2025, únicamente.</t>
  </si>
  <si>
    <t>Rendición de cuentas
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t>
  </si>
  <si>
    <t>Porcentaje de Cumplimiento por Temática</t>
  </si>
  <si>
    <t>Cumplimiento a ago-2025</t>
  </si>
  <si>
    <t>Temática</t>
  </si>
  <si>
    <t>5.1 Administración de Riesgos</t>
  </si>
  <si>
    <t>5.2 Redes y Articulación</t>
  </si>
  <si>
    <t>5.3  Modelo de Estado Abierto</t>
  </si>
  <si>
    <t>5.4 Iniciativas Adicionales</t>
  </si>
  <si>
    <t>5.1.1 Gestión de riesgos para la integridad pública
5.1.2 Gestión de riesgos de LA/FT/FP</t>
  </si>
  <si>
    <t>5.1.1 Gestión de riesgos para la integridad pública
5.1.2 Gestión de riesgos de LA/FT/FP</t>
  </si>
  <si>
    <t>Acción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</si>
</sst>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Aptos Narrow"/>
      <scheme val="minor"/>
    </font>
    <font>
      <sz val="11"/>
      <color theme="1"/>
      <name val="Aptos Narrow"/>
      <family val="2"/>
      <scheme val="minor"/>
    </font>
    <font>
      <sz val="11"/>
      <color theme="1"/>
      <name val="Aptos Narrow"/>
      <family val="2"/>
      <scheme val="minor"/>
    </font>
    <font>
      <sz val="8"/>
      <color theme="1"/>
      <name val="Candara"/>
      <family val="2"/>
    </font>
    <font>
      <sz val="11"/>
      <color theme="1"/>
      <name val="Candara"/>
      <family val="2"/>
    </font>
    <font>
      <sz val="20"/>
      <color theme="1"/>
      <name val="Candara"/>
      <family val="2"/>
    </font>
    <font>
      <sz val="11"/>
      <name val="Aptos Narrow"/>
      <family val="2"/>
    </font>
    <font>
      <sz val="36"/>
      <color theme="1"/>
      <name val="Candara"/>
      <family val="2"/>
    </font>
    <font>
      <sz val="18"/>
      <color theme="1"/>
      <name val="Candara"/>
      <family val="2"/>
    </font>
    <font>
      <u/>
      <sz val="11"/>
      <color theme="1"/>
      <name val="Candara"/>
      <family val="2"/>
    </font>
    <font>
      <sz val="11"/>
      <color rgb="FF000000"/>
      <name val="Candara"/>
      <family val="2"/>
    </font>
    <font>
      <u/>
      <sz val="11"/>
      <color theme="1"/>
      <name val="Candara"/>
      <family val="2"/>
    </font>
    <font>
      <u/>
      <sz val="11"/>
      <color rgb="FF467886"/>
      <name val="Aptos Narrow"/>
      <family val="2"/>
    </font>
    <font>
      <u/>
      <sz val="11"/>
      <color rgb="FF0000FF"/>
      <name val="Candara"/>
      <family val="2"/>
    </font>
    <font>
      <u/>
      <sz val="11"/>
      <color rgb="FF0000FF"/>
      <name val="&quot;Aptos Narrow&quot;"/>
    </font>
    <font>
      <u/>
      <sz val="11"/>
      <color rgb="FF1155CC"/>
      <name val="Candara"/>
      <family val="2"/>
    </font>
    <font>
      <u/>
      <sz val="11"/>
      <color rgb="FF1155CC"/>
      <name val="&quot;Aptos Narrow&quot;"/>
    </font>
    <font>
      <u/>
      <sz val="11"/>
      <color theme="10"/>
      <name val="Aptos Narrow"/>
      <family val="2"/>
      <scheme val="minor"/>
    </font>
    <font>
      <sz val="11"/>
      <color theme="1"/>
      <name val="Aptos Narrow"/>
      <family val="2"/>
      <scheme val="minor"/>
    </font>
    <font>
      <sz val="11"/>
      <color theme="1"/>
      <name val="Candara"/>
      <family val="2"/>
    </font>
    <font>
      <u/>
      <sz val="11"/>
      <color theme="1"/>
      <name val="Candara"/>
      <family val="2"/>
    </font>
    <font>
      <sz val="11"/>
      <color rgb="FF000000"/>
      <name val="Candara"/>
      <family val="2"/>
    </font>
    <font>
      <sz val="11"/>
      <color rgb="FFFF0000"/>
      <name val="Candara"/>
      <family val="2"/>
    </font>
    <font>
      <sz val="11"/>
      <name val="Candara"/>
      <family val="2"/>
    </font>
    <font>
      <b/>
      <sz val="20"/>
      <color theme="1"/>
      <name val="Candara"/>
      <family val="2"/>
    </font>
    <font>
      <b/>
      <sz val="16"/>
      <color theme="1"/>
      <name val="Candara"/>
      <family val="2"/>
    </font>
    <font>
      <b/>
      <sz val="11"/>
      <color theme="1"/>
      <name val="Candara"/>
      <family val="2"/>
    </font>
    <font>
      <u/>
      <sz val="11"/>
      <color rgb="FF0000FF"/>
      <name val="Candara"/>
      <family val="2"/>
    </font>
    <font>
      <b/>
      <sz val="14"/>
      <color theme="1"/>
      <name val="Candara"/>
      <family val="2"/>
    </font>
    <font>
      <b/>
      <sz val="11"/>
      <color theme="1"/>
      <name val="Aptos Narrow"/>
      <family val="2"/>
      <scheme val="minor"/>
    </font>
    <font>
      <b/>
      <sz val="11"/>
      <name val="Candara"/>
      <family val="2"/>
    </font>
    <font>
      <b/>
      <sz val="11"/>
      <name val="Aptos Narrow"/>
      <family val="2"/>
    </font>
    <font>
      <b/>
      <sz val="17"/>
      <color theme="1"/>
      <name val="Candara"/>
      <family val="2"/>
    </font>
    <font>
      <b/>
      <sz val="9"/>
      <color rgb="FF000000"/>
      <name val="Arial Narrow"/>
      <family val="2"/>
    </font>
    <font>
      <sz val="11"/>
      <color theme="1"/>
      <name val="Aptos Narrow"/>
      <family val="2"/>
      <scheme val="minor"/>
    </font>
    <font>
      <sz val="9"/>
      <color theme="1"/>
      <name val="Arial"/>
      <family val="2"/>
    </font>
    <font>
      <sz val="9"/>
      <color rgb="FF000000"/>
      <name val="Arial"/>
      <family val="2"/>
    </font>
    <font>
      <sz val="22"/>
      <color theme="1"/>
      <name val="Candara"/>
      <family val="2"/>
    </font>
    <font>
      <sz val="22"/>
      <name val="Aptos Narrow"/>
      <family val="2"/>
    </font>
    <font>
      <b/>
      <sz val="10"/>
      <color theme="1"/>
      <name val="Aptos Narrow"/>
      <scheme val="minor"/>
    </font>
    <font>
      <b/>
      <sz val="10"/>
      <name val="Aptos Narrow"/>
      <scheme val="minor"/>
    </font>
    <font>
      <sz val="10"/>
      <color theme="1"/>
      <name val="Aptos Narrow"/>
      <scheme val="minor"/>
    </font>
    <font>
      <sz val="10"/>
      <name val="Aptos Narrow"/>
      <scheme val="minor"/>
    </font>
    <font>
      <b/>
      <sz val="10"/>
      <color rgb="FF000000"/>
      <name val="Aptos Narrow"/>
      <scheme val="minor"/>
    </font>
  </fonts>
  <fills count="24">
    <fill>
      <patternFill patternType="none"/>
    </fill>
    <fill>
      <patternFill patternType="gray125"/>
    </fill>
    <fill>
      <patternFill patternType="solid">
        <fgColor rgb="FFFFCCCC"/>
        <bgColor rgb="FFFFCCCC"/>
      </patternFill>
    </fill>
    <fill>
      <patternFill patternType="solid">
        <fgColor rgb="FFFFC000"/>
        <bgColor rgb="FFFFC000"/>
      </patternFill>
    </fill>
    <fill>
      <patternFill patternType="solid">
        <fgColor rgb="FFFFFFCC"/>
        <bgColor rgb="FFFFFFCC"/>
      </patternFill>
    </fill>
    <fill>
      <patternFill patternType="solid">
        <fgColor rgb="FF95DCF7"/>
        <bgColor rgb="FF95DCF7"/>
      </patternFill>
    </fill>
    <fill>
      <patternFill patternType="solid">
        <fgColor rgb="FFB3E5A1"/>
        <bgColor rgb="FFB3E5A1"/>
      </patternFill>
    </fill>
    <fill>
      <patternFill patternType="solid">
        <fgColor rgb="FFCAEDFB"/>
        <bgColor rgb="FFCAEDFB"/>
      </patternFill>
    </fill>
    <fill>
      <patternFill patternType="solid">
        <fgColor theme="0"/>
        <bgColor theme="0"/>
      </patternFill>
    </fill>
    <fill>
      <patternFill patternType="solid">
        <fgColor rgb="FFF1CEEE"/>
        <bgColor rgb="FFF1CEEE"/>
      </patternFill>
    </fill>
    <fill>
      <patternFill patternType="solid">
        <fgColor rgb="FFD9F2D0"/>
        <bgColor rgb="FFD9F2D0"/>
      </patternFill>
    </fill>
    <fill>
      <patternFill patternType="solid">
        <fgColor rgb="FFFAE2D5"/>
        <bgColor rgb="FFFAE2D5"/>
      </patternFill>
    </fill>
    <fill>
      <patternFill patternType="solid">
        <fgColor rgb="FFFFFFFF"/>
        <bgColor rgb="FFFFFFFF"/>
      </patternFill>
    </fill>
    <fill>
      <patternFill patternType="solid">
        <fgColor rgb="FFFFFFCC"/>
        <bgColor rgb="FF95DCF7"/>
      </patternFill>
    </fill>
    <fill>
      <patternFill patternType="solid">
        <fgColor rgb="FFFFFFCC"/>
        <bgColor indexed="64"/>
      </patternFill>
    </fill>
    <fill>
      <patternFill patternType="solid">
        <fgColor rgb="FFC5E0B3"/>
        <bgColor rgb="FFC5E0B3"/>
      </patternFill>
    </fill>
    <fill>
      <patternFill patternType="solid">
        <fgColor rgb="FF00B0F0"/>
        <bgColor indexed="64"/>
      </patternFill>
    </fill>
    <fill>
      <patternFill patternType="solid">
        <fgColor theme="9"/>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FFFFFF"/>
        <bgColor indexed="64"/>
      </patternFill>
    </fill>
    <fill>
      <patternFill patternType="solid">
        <fgColor rgb="FF00B050"/>
        <bgColor indexed="64"/>
      </patternFill>
    </fill>
    <fill>
      <patternFill patternType="solid">
        <fgColor rgb="FFFF6600"/>
        <bgColor indexed="64"/>
      </patternFill>
    </fill>
  </fills>
  <borders count="29">
    <border>
      <left/>
      <right/>
      <top/>
      <bottom/>
      <diagonal/>
    </border>
    <border>
      <left style="medium">
        <color rgb="FF000000"/>
      </left>
      <right/>
      <top/>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style="thin">
        <color rgb="FF000000"/>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13">
    <xf numFmtId="0" fontId="0" fillId="0" borderId="0"/>
    <xf numFmtId="0" fontId="17" fillId="0" borderId="0" applyNumberFormat="0" applyFill="0" applyBorder="0" applyAlignment="0" applyProtection="0"/>
    <xf numFmtId="0" fontId="18" fillId="0" borderId="17"/>
    <xf numFmtId="0" fontId="18" fillId="0" borderId="17"/>
    <xf numFmtId="0" fontId="18" fillId="0" borderId="17"/>
    <xf numFmtId="0" fontId="18" fillId="0" borderId="17"/>
    <xf numFmtId="0" fontId="18" fillId="0" borderId="17"/>
    <xf numFmtId="0" fontId="18" fillId="0" borderId="17"/>
    <xf numFmtId="0" fontId="18" fillId="0" borderId="17"/>
    <xf numFmtId="0" fontId="18" fillId="0" borderId="17"/>
    <xf numFmtId="0" fontId="2" fillId="0" borderId="17"/>
    <xf numFmtId="9" fontId="34" fillId="0" borderId="0" applyFont="0" applyFill="0" applyBorder="0" applyAlignment="0" applyProtection="0"/>
    <xf numFmtId="0" fontId="1" fillId="0" borderId="17"/>
  </cellStyleXfs>
  <cellXfs count="234">
    <xf numFmtId="0" fontId="0" fillId="0" borderId="0" xfId="0"/>
    <xf numFmtId="0" fontId="3" fillId="0" borderId="0" xfId="0" applyFont="1"/>
    <xf numFmtId="0" fontId="4" fillId="0" borderId="0" xfId="0" applyFont="1" applyAlignment="1">
      <alignment horizontal="center"/>
    </xf>
    <xf numFmtId="0" fontId="4" fillId="0" borderId="0" xfId="0" applyFont="1"/>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left" vertical="center" wrapText="1"/>
    </xf>
    <xf numFmtId="0" fontId="8" fillId="7" borderId="12"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2" xfId="0" applyFont="1" applyBorder="1" applyAlignment="1">
      <alignment horizontal="center" vertical="center" wrapText="1"/>
    </xf>
    <xf numFmtId="17" fontId="4" fillId="0" borderId="12" xfId="0" applyNumberFormat="1" applyFont="1" applyBorder="1" applyAlignment="1">
      <alignment horizontal="center" vertical="center" wrapText="1"/>
    </xf>
    <xf numFmtId="17" fontId="4" fillId="0" borderId="12" xfId="0" applyNumberFormat="1" applyFont="1" applyBorder="1" applyAlignment="1">
      <alignment horizontal="center" vertical="center"/>
    </xf>
    <xf numFmtId="9" fontId="4" fillId="0" borderId="12" xfId="0" applyNumberFormat="1" applyFont="1" applyBorder="1" applyAlignment="1">
      <alignment horizontal="center" vertical="center"/>
    </xf>
    <xf numFmtId="9" fontId="4" fillId="7" borderId="12" xfId="0" applyNumberFormat="1" applyFont="1" applyFill="1" applyBorder="1" applyAlignment="1">
      <alignment horizontal="center" vertical="center"/>
    </xf>
    <xf numFmtId="0" fontId="4" fillId="0" borderId="12" xfId="0" applyFont="1" applyBorder="1" applyAlignment="1">
      <alignment vertical="center" wrapText="1"/>
    </xf>
    <xf numFmtId="0" fontId="4" fillId="8" borderId="12" xfId="0" applyFont="1" applyFill="1" applyBorder="1" applyAlignment="1">
      <alignment horizontal="center" vertical="center" wrapText="1"/>
    </xf>
    <xf numFmtId="0" fontId="4" fillId="0" borderId="12" xfId="0" applyFont="1" applyBorder="1" applyAlignment="1">
      <alignment horizontal="center" vertical="center"/>
    </xf>
    <xf numFmtId="0" fontId="5" fillId="9" borderId="12" xfId="0" applyFont="1" applyFill="1" applyBorder="1" applyAlignment="1">
      <alignment horizontal="center" vertical="center" wrapText="1"/>
    </xf>
    <xf numFmtId="0" fontId="8" fillId="9" borderId="12" xfId="0" applyFont="1" applyFill="1" applyBorder="1"/>
    <xf numFmtId="0" fontId="8" fillId="9" borderId="12" xfId="0" applyFont="1" applyFill="1" applyBorder="1" applyAlignment="1">
      <alignment horizontal="center" vertical="center" wrapText="1"/>
    </xf>
    <xf numFmtId="49" fontId="4"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4" fillId="0" borderId="0" xfId="0" applyFont="1" applyAlignment="1">
      <alignment vertical="center" wrapText="1"/>
    </xf>
    <xf numFmtId="9" fontId="4" fillId="7" borderId="18" xfId="0" applyNumberFormat="1" applyFont="1" applyFill="1" applyBorder="1" applyAlignment="1">
      <alignment horizontal="center" vertical="center"/>
    </xf>
    <xf numFmtId="0" fontId="8" fillId="10" borderId="12" xfId="0" applyFont="1" applyFill="1" applyBorder="1" applyAlignment="1">
      <alignment horizontal="center" vertical="center"/>
    </xf>
    <xf numFmtId="9" fontId="4" fillId="12" borderId="12" xfId="0" applyNumberFormat="1" applyFont="1" applyFill="1" applyBorder="1" applyAlignment="1">
      <alignment horizontal="center" vertical="center"/>
    </xf>
    <xf numFmtId="164" fontId="4" fillId="7" borderId="12" xfId="0" applyNumberFormat="1" applyFont="1" applyFill="1" applyBorder="1" applyAlignment="1">
      <alignment horizontal="center" vertical="center"/>
    </xf>
    <xf numFmtId="164" fontId="4" fillId="0" borderId="12" xfId="0" applyNumberFormat="1" applyFont="1" applyBorder="1" applyAlignment="1">
      <alignment horizontal="center" vertical="center"/>
    </xf>
    <xf numFmtId="0" fontId="19" fillId="0" borderId="12" xfId="2" applyFont="1" applyBorder="1" applyAlignment="1">
      <alignment horizontal="left" vertical="center" wrapText="1"/>
    </xf>
    <xf numFmtId="0" fontId="19" fillId="0" borderId="12" xfId="0" applyFont="1" applyBorder="1" applyAlignment="1">
      <alignment horizontal="center" vertical="center" wrapText="1"/>
    </xf>
    <xf numFmtId="9" fontId="22" fillId="7" borderId="12" xfId="0" applyNumberFormat="1" applyFont="1" applyFill="1" applyBorder="1" applyAlignment="1">
      <alignment horizontal="center" vertical="center"/>
    </xf>
    <xf numFmtId="0" fontId="4" fillId="0" borderId="8" xfId="0" applyFont="1" applyBorder="1" applyAlignment="1">
      <alignment horizontal="left" vertical="center" wrapText="1"/>
    </xf>
    <xf numFmtId="0" fontId="9" fillId="0" borderId="8" xfId="0" applyFont="1" applyBorder="1" applyAlignment="1">
      <alignment horizontal="left" vertical="center" wrapText="1"/>
    </xf>
    <xf numFmtId="0" fontId="4" fillId="0" borderId="12" xfId="0" applyFont="1" applyBorder="1" applyAlignment="1">
      <alignment horizontal="left" vertical="center"/>
    </xf>
    <xf numFmtId="0" fontId="19" fillId="0" borderId="12" xfId="3" applyFont="1" applyBorder="1" applyAlignment="1">
      <alignment horizontal="left" vertical="center" wrapText="1"/>
    </xf>
    <xf numFmtId="0" fontId="19" fillId="0" borderId="12" xfId="4" applyFont="1" applyBorder="1" applyAlignment="1">
      <alignment horizontal="left" vertical="center"/>
    </xf>
    <xf numFmtId="0" fontId="19" fillId="0" borderId="12" xfId="0" applyFont="1" applyBorder="1" applyAlignment="1">
      <alignment horizontal="left" vertical="center" wrapText="1"/>
    </xf>
    <xf numFmtId="0" fontId="19" fillId="0" borderId="8" xfId="0" applyFont="1" applyBorder="1" applyAlignment="1">
      <alignment horizontal="left" vertical="center" wrapText="1"/>
    </xf>
    <xf numFmtId="0" fontId="10" fillId="0" borderId="12" xfId="0" applyFont="1" applyBorder="1" applyAlignment="1">
      <alignment horizontal="left" vertical="center" wrapText="1"/>
    </xf>
    <xf numFmtId="0" fontId="10" fillId="0" borderId="8" xfId="0" applyFont="1" applyBorder="1" applyAlignment="1">
      <alignment horizontal="left" vertical="center" wrapText="1"/>
    </xf>
    <xf numFmtId="0" fontId="19" fillId="0" borderId="12" xfId="5" applyFont="1" applyBorder="1" applyAlignment="1">
      <alignment horizontal="left" vertical="center" wrapText="1"/>
    </xf>
    <xf numFmtId="0" fontId="19" fillId="0" borderId="8" xfId="5" applyFont="1" applyBorder="1" applyAlignment="1">
      <alignment horizontal="left" vertical="center" wrapText="1"/>
    </xf>
    <xf numFmtId="0" fontId="19" fillId="0" borderId="12" xfId="6" applyFont="1" applyBorder="1" applyAlignment="1">
      <alignment horizontal="left" vertical="center" wrapText="1"/>
    </xf>
    <xf numFmtId="0" fontId="19" fillId="0" borderId="12" xfId="7" applyFont="1" applyBorder="1" applyAlignment="1">
      <alignment horizontal="left" vertical="center" wrapText="1"/>
    </xf>
    <xf numFmtId="0" fontId="19" fillId="0" borderId="8" xfId="7" applyFont="1" applyBorder="1" applyAlignment="1">
      <alignment horizontal="left" vertical="center" wrapText="1"/>
    </xf>
    <xf numFmtId="0" fontId="19" fillId="0" borderId="12" xfId="8" applyFont="1" applyBorder="1" applyAlignment="1">
      <alignment horizontal="left" vertical="center" wrapText="1"/>
    </xf>
    <xf numFmtId="0" fontId="12" fillId="0" borderId="8" xfId="0" applyFont="1" applyBorder="1" applyAlignment="1">
      <alignment horizontal="left" vertical="center" wrapText="1"/>
    </xf>
    <xf numFmtId="0" fontId="13"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4" fillId="0" borderId="9" xfId="0" applyFont="1" applyBorder="1" applyAlignment="1">
      <alignment horizontal="left" vertical="center" wrapText="1"/>
    </xf>
    <xf numFmtId="0" fontId="19" fillId="0" borderId="10" xfId="0" applyFont="1" applyBorder="1" applyAlignment="1">
      <alignment horizontal="left" vertical="center" wrapText="1"/>
    </xf>
    <xf numFmtId="0" fontId="4" fillId="0" borderId="10" xfId="0" applyFont="1" applyBorder="1" applyAlignment="1">
      <alignment horizontal="left" vertical="center" wrapText="1"/>
    </xf>
    <xf numFmtId="0" fontId="19" fillId="0" borderId="18" xfId="0" applyFont="1" applyBorder="1" applyAlignment="1">
      <alignment horizontal="left" vertical="center" wrapText="1"/>
    </xf>
    <xf numFmtId="0" fontId="23" fillId="0" borderId="19" xfId="0" applyFont="1" applyBorder="1" applyAlignment="1">
      <alignment horizontal="left" vertical="center"/>
    </xf>
    <xf numFmtId="10" fontId="19" fillId="0" borderId="18" xfId="0" applyNumberFormat="1" applyFont="1" applyBorder="1" applyAlignment="1">
      <alignment horizontal="left" vertical="center" wrapText="1"/>
    </xf>
    <xf numFmtId="0" fontId="21" fillId="0" borderId="9" xfId="0" applyFont="1" applyBorder="1" applyAlignment="1">
      <alignment horizontal="left" vertical="center" wrapText="1"/>
    </xf>
    <xf numFmtId="0" fontId="23" fillId="0" borderId="8" xfId="0" applyFont="1" applyBorder="1" applyAlignment="1">
      <alignment horizontal="left" vertical="center" wrapText="1"/>
    </xf>
    <xf numFmtId="0" fontId="19" fillId="0" borderId="12" xfId="0" applyFont="1" applyBorder="1" applyAlignment="1">
      <alignment horizontal="left" vertical="center"/>
    </xf>
    <xf numFmtId="0" fontId="17" fillId="0" borderId="12" xfId="1" applyFill="1" applyBorder="1" applyAlignment="1">
      <alignment horizontal="left" vertical="center" wrapText="1"/>
    </xf>
    <xf numFmtId="9" fontId="23" fillId="0" borderId="12" xfId="0" applyNumberFormat="1" applyFont="1" applyBorder="1" applyAlignment="1">
      <alignment horizontal="center" vertical="center"/>
    </xf>
    <xf numFmtId="0" fontId="20" fillId="0" borderId="12" xfId="0" applyFont="1" applyBorder="1" applyAlignment="1">
      <alignment horizontal="left" vertical="center" wrapText="1"/>
    </xf>
    <xf numFmtId="0" fontId="23" fillId="0" borderId="19" xfId="10" applyFont="1" applyBorder="1" applyAlignment="1">
      <alignment horizontal="left" vertical="center" wrapText="1"/>
    </xf>
    <xf numFmtId="0" fontId="19" fillId="0" borderId="12" xfId="9" applyFont="1" applyBorder="1" applyAlignment="1">
      <alignment vertical="center" wrapText="1"/>
    </xf>
    <xf numFmtId="0" fontId="23" fillId="0" borderId="12" xfId="9" applyFont="1" applyBorder="1" applyAlignment="1">
      <alignment vertical="center" wrapText="1"/>
    </xf>
    <xf numFmtId="0" fontId="19" fillId="0" borderId="12" xfId="9" applyFont="1" applyBorder="1" applyAlignment="1">
      <alignment horizontal="left" vertical="center" wrapText="1"/>
    </xf>
    <xf numFmtId="0" fontId="19" fillId="0" borderId="12" xfId="9" applyFont="1" applyBorder="1" applyAlignment="1">
      <alignment horizontal="left" vertical="center"/>
    </xf>
    <xf numFmtId="0" fontId="19" fillId="0" borderId="8" xfId="9" applyFont="1" applyBorder="1" applyAlignment="1">
      <alignment vertical="center" wrapText="1"/>
    </xf>
    <xf numFmtId="0" fontId="19" fillId="0" borderId="12" xfId="9" applyFont="1" applyBorder="1"/>
    <xf numFmtId="0" fontId="19" fillId="0" borderId="18" xfId="9" applyFont="1" applyBorder="1" applyAlignment="1">
      <alignment vertical="center" wrapText="1"/>
    </xf>
    <xf numFmtId="0" fontId="19" fillId="0" borderId="12" xfId="9" applyFont="1" applyBorder="1" applyAlignment="1">
      <alignment vertical="center"/>
    </xf>
    <xf numFmtId="0" fontId="27" fillId="0" borderId="12" xfId="9" applyFont="1" applyBorder="1" applyAlignment="1">
      <alignment horizontal="left" vertical="center" wrapText="1"/>
    </xf>
    <xf numFmtId="0" fontId="19" fillId="0" borderId="9" xfId="9" applyFont="1" applyBorder="1" applyAlignment="1">
      <alignment vertical="center" wrapText="1"/>
    </xf>
    <xf numFmtId="0" fontId="19" fillId="0" borderId="8" xfId="9" applyFont="1" applyBorder="1" applyAlignment="1">
      <alignment horizontal="left" vertical="center" wrapText="1"/>
    </xf>
    <xf numFmtId="0" fontId="19" fillId="0" borderId="9" xfId="9" applyFont="1" applyBorder="1" applyAlignment="1">
      <alignment horizontal="left" vertical="center" wrapText="1"/>
    </xf>
    <xf numFmtId="0" fontId="19" fillId="0" borderId="18" xfId="9" applyFont="1" applyBorder="1" applyAlignment="1">
      <alignment horizontal="left" vertical="center" wrapText="1"/>
    </xf>
    <xf numFmtId="0" fontId="29" fillId="0" borderId="0" xfId="0" applyFont="1"/>
    <xf numFmtId="0" fontId="30" fillId="0" borderId="0" xfId="0" applyFont="1" applyAlignment="1">
      <alignment horizontal="center" vertical="center"/>
    </xf>
    <xf numFmtId="0" fontId="28" fillId="0" borderId="12" xfId="0" applyFont="1" applyBorder="1" applyAlignment="1">
      <alignment horizontal="center" vertical="center" wrapText="1"/>
    </xf>
    <xf numFmtId="0" fontId="24" fillId="2" borderId="4" xfId="0" applyFont="1" applyFill="1" applyBorder="1" applyAlignment="1">
      <alignment horizontal="center" vertical="center" wrapText="1"/>
    </xf>
    <xf numFmtId="0" fontId="26" fillId="0" borderId="0" xfId="0" applyFont="1"/>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center"/>
    </xf>
    <xf numFmtId="0" fontId="25" fillId="0" borderId="0" xfId="0" applyFont="1" applyAlignment="1">
      <alignment horizontal="center" vertical="center"/>
    </xf>
    <xf numFmtId="0" fontId="19" fillId="0" borderId="12" xfId="3" applyFont="1" applyBorder="1" applyAlignment="1">
      <alignment horizontal="left" vertical="center"/>
    </xf>
    <xf numFmtId="17" fontId="33" fillId="15" borderId="6" xfId="0" applyNumberFormat="1" applyFont="1" applyFill="1" applyBorder="1" applyAlignment="1">
      <alignment horizontal="center" vertical="center" wrapText="1"/>
    </xf>
    <xf numFmtId="0" fontId="33" fillId="15" borderId="6" xfId="0" applyFont="1" applyFill="1" applyBorder="1" applyAlignment="1">
      <alignment horizontal="center" vertical="center" wrapText="1"/>
    </xf>
    <xf numFmtId="9" fontId="4" fillId="0" borderId="7" xfId="0" applyNumberFormat="1" applyFont="1" applyBorder="1" applyAlignment="1">
      <alignment horizontal="center" vertical="center" wrapText="1"/>
    </xf>
    <xf numFmtId="9" fontId="4" fillId="0" borderId="19" xfId="0" applyNumberFormat="1" applyFont="1" applyBorder="1" applyAlignment="1">
      <alignment horizontal="center" vertical="center"/>
    </xf>
    <xf numFmtId="0" fontId="4" fillId="0" borderId="19" xfId="0" applyFont="1" applyBorder="1" applyAlignment="1">
      <alignment horizontal="justify" vertical="center" wrapText="1"/>
    </xf>
    <xf numFmtId="0" fontId="4" fillId="16" borderId="19" xfId="0" applyFont="1" applyFill="1" applyBorder="1" applyAlignment="1">
      <alignment horizontal="center" vertical="center"/>
    </xf>
    <xf numFmtId="0" fontId="4" fillId="0" borderId="19" xfId="0" applyFont="1" applyBorder="1" applyAlignment="1">
      <alignment horizontal="center" vertical="center"/>
    </xf>
    <xf numFmtId="0" fontId="4" fillId="17" borderId="19" xfId="0" applyFont="1" applyFill="1" applyBorder="1" applyAlignment="1">
      <alignment horizontal="center" vertical="center"/>
    </xf>
    <xf numFmtId="10" fontId="4" fillId="0" borderId="7" xfId="0" applyNumberFormat="1" applyFont="1" applyBorder="1" applyAlignment="1">
      <alignment horizontal="center" vertical="center" wrapText="1"/>
    </xf>
    <xf numFmtId="10" fontId="4" fillId="0" borderId="19" xfId="0" applyNumberFormat="1" applyFont="1" applyBorder="1" applyAlignment="1">
      <alignment horizontal="center" vertical="center"/>
    </xf>
    <xf numFmtId="0" fontId="4" fillId="18" borderId="19" xfId="0" applyFont="1" applyFill="1" applyBorder="1" applyAlignment="1">
      <alignment horizontal="center" vertical="center"/>
    </xf>
    <xf numFmtId="10" fontId="4" fillId="0" borderId="7" xfId="11" applyNumberFormat="1" applyFont="1" applyBorder="1" applyAlignment="1">
      <alignment horizontal="center" vertical="center" wrapText="1"/>
    </xf>
    <xf numFmtId="10" fontId="4" fillId="0" borderId="19" xfId="11" applyNumberFormat="1" applyFont="1" applyBorder="1" applyAlignment="1">
      <alignment horizontal="center" vertical="center"/>
    </xf>
    <xf numFmtId="0" fontId="4" fillId="19" borderId="19" xfId="0" applyFont="1" applyFill="1" applyBorder="1" applyAlignment="1">
      <alignment horizontal="center" vertical="center"/>
    </xf>
    <xf numFmtId="9" fontId="4" fillId="0" borderId="19" xfId="0" applyNumberFormat="1" applyFont="1" applyBorder="1" applyAlignment="1">
      <alignment horizontal="center" vertical="center" wrapText="1"/>
    </xf>
    <xf numFmtId="10" fontId="4" fillId="0" borderId="19"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20" borderId="19" xfId="0" applyFont="1" applyFill="1" applyBorder="1" applyAlignment="1">
      <alignment horizontal="center" vertical="center" wrapText="1"/>
    </xf>
    <xf numFmtId="9" fontId="4" fillId="0" borderId="19" xfId="0" applyNumberFormat="1" applyFont="1" applyBorder="1" applyAlignment="1">
      <alignment horizontal="center" vertical="center"/>
    </xf>
    <xf numFmtId="0" fontId="4" fillId="17" borderId="19" xfId="12" applyFont="1" applyFill="1" applyBorder="1" applyAlignment="1">
      <alignment horizontal="center" vertical="center"/>
    </xf>
    <xf numFmtId="0" fontId="35" fillId="21" borderId="19" xfId="0" applyFont="1" applyFill="1" applyBorder="1" applyAlignment="1">
      <alignment horizontal="justify" vertical="center" wrapText="1"/>
    </xf>
    <xf numFmtId="9" fontId="36" fillId="18" borderId="19" xfId="0" applyNumberFormat="1" applyFont="1" applyFill="1" applyBorder="1" applyAlignment="1">
      <alignment horizontal="center" vertical="center" wrapText="1"/>
    </xf>
    <xf numFmtId="0" fontId="35" fillId="0" borderId="19" xfId="0" applyFont="1" applyBorder="1" applyAlignment="1">
      <alignment horizontal="justify" vertical="center" wrapText="1"/>
    </xf>
    <xf numFmtId="0" fontId="36" fillId="22" borderId="12" xfId="0" applyFont="1" applyFill="1" applyBorder="1" applyAlignment="1">
      <alignment horizontal="center" vertical="center" wrapText="1"/>
    </xf>
    <xf numFmtId="0" fontId="36" fillId="23" borderId="12" xfId="0" applyFont="1" applyFill="1" applyBorder="1" applyAlignment="1">
      <alignment horizontal="justify" vertical="center" wrapText="1"/>
    </xf>
    <xf numFmtId="0" fontId="41" fillId="9" borderId="12" xfId="0" applyFont="1" applyFill="1" applyBorder="1" applyAlignment="1">
      <alignment horizontal="center" vertical="center" wrapText="1"/>
    </xf>
    <xf numFmtId="0" fontId="41" fillId="9" borderId="12" xfId="0" applyFont="1" applyFill="1" applyBorder="1"/>
    <xf numFmtId="0" fontId="41" fillId="10" borderId="12" xfId="0" applyFont="1" applyFill="1" applyBorder="1" applyAlignment="1">
      <alignment horizontal="center" vertical="center"/>
    </xf>
    <xf numFmtId="0" fontId="41" fillId="0" borderId="0" xfId="0" applyFont="1"/>
    <xf numFmtId="9" fontId="41" fillId="0" borderId="19" xfId="0" applyNumberFormat="1" applyFont="1" applyBorder="1" applyAlignment="1">
      <alignment horizontal="center" vertical="center"/>
    </xf>
    <xf numFmtId="0" fontId="41" fillId="0" borderId="0" xfId="0" applyFont="1" applyAlignment="1">
      <alignment vertical="center" wrapText="1"/>
    </xf>
    <xf numFmtId="0" fontId="41" fillId="9" borderId="6" xfId="0" applyFont="1" applyFill="1" applyBorder="1" applyAlignment="1">
      <alignment horizontal="center" vertical="center" wrapText="1"/>
    </xf>
    <xf numFmtId="0" fontId="41" fillId="10" borderId="6" xfId="0" applyFont="1" applyFill="1" applyBorder="1" applyAlignment="1">
      <alignment horizontal="center" vertical="center" wrapText="1"/>
    </xf>
    <xf numFmtId="0" fontId="41" fillId="11" borderId="6" xfId="0" applyFont="1" applyFill="1" applyBorder="1" applyAlignment="1">
      <alignment horizontal="center" vertical="center" wrapText="1"/>
    </xf>
    <xf numFmtId="0" fontId="41" fillId="7" borderId="6" xfId="0" applyFont="1" applyFill="1" applyBorder="1" applyAlignment="1">
      <alignment horizontal="center" vertical="center" wrapText="1"/>
    </xf>
    <xf numFmtId="9" fontId="41" fillId="0" borderId="19" xfId="0" applyNumberFormat="1" applyFont="1" applyBorder="1" applyAlignment="1">
      <alignment horizontal="center" vertical="center" wrapText="1"/>
    </xf>
    <xf numFmtId="0" fontId="41" fillId="7" borderId="16" xfId="0" applyFont="1" applyFill="1" applyBorder="1" applyAlignment="1">
      <alignment horizontal="center" vertical="center"/>
    </xf>
    <xf numFmtId="0" fontId="41" fillId="9" borderId="6" xfId="0" applyFont="1" applyFill="1" applyBorder="1" applyAlignment="1">
      <alignment horizontal="center" vertical="center"/>
    </xf>
    <xf numFmtId="0" fontId="41" fillId="10" borderId="16" xfId="0" applyFont="1" applyFill="1" applyBorder="1" applyAlignment="1">
      <alignment horizontal="center" vertical="center" wrapText="1"/>
    </xf>
    <xf numFmtId="9" fontId="41" fillId="0" borderId="21" xfId="0" applyNumberFormat="1" applyFont="1" applyBorder="1" applyAlignment="1">
      <alignment horizontal="center" vertical="center" wrapText="1"/>
    </xf>
    <xf numFmtId="0" fontId="41" fillId="10" borderId="6" xfId="0" applyFont="1" applyFill="1" applyBorder="1" applyAlignment="1">
      <alignment horizontal="center" vertical="center"/>
    </xf>
    <xf numFmtId="0" fontId="41" fillId="11" borderId="16" xfId="0" applyFont="1" applyFill="1" applyBorder="1" applyAlignment="1">
      <alignment horizontal="center" vertical="center" wrapText="1"/>
    </xf>
    <xf numFmtId="0" fontId="41" fillId="10" borderId="19" xfId="0" applyFont="1" applyFill="1" applyBorder="1" applyAlignment="1">
      <alignment horizontal="left" vertical="center"/>
    </xf>
    <xf numFmtId="0" fontId="41" fillId="7" borderId="19" xfId="0" applyFont="1" applyFill="1" applyBorder="1" applyAlignment="1">
      <alignment horizontal="left" vertical="center" wrapText="1"/>
    </xf>
    <xf numFmtId="0" fontId="41" fillId="7" borderId="19" xfId="0" applyFont="1" applyFill="1" applyBorder="1" applyAlignment="1">
      <alignment horizontal="left" vertical="center"/>
    </xf>
    <xf numFmtId="0" fontId="41" fillId="9" borderId="19" xfId="0" applyFont="1" applyFill="1" applyBorder="1" applyAlignment="1">
      <alignment horizontal="left" vertical="center" wrapText="1"/>
    </xf>
    <xf numFmtId="0" fontId="41" fillId="9" borderId="19" xfId="0" applyFont="1" applyFill="1" applyBorder="1" applyAlignment="1">
      <alignment horizontal="left" vertical="center"/>
    </xf>
    <xf numFmtId="0" fontId="41" fillId="10" borderId="19" xfId="0" applyFont="1" applyFill="1" applyBorder="1" applyAlignment="1">
      <alignment horizontal="left" vertical="center" wrapText="1"/>
    </xf>
    <xf numFmtId="0" fontId="41" fillId="11" borderId="19" xfId="0" applyFont="1" applyFill="1" applyBorder="1" applyAlignment="1">
      <alignment horizontal="left" vertical="center" wrapText="1"/>
    </xf>
    <xf numFmtId="0" fontId="41" fillId="0" borderId="0" xfId="0" applyFont="1" applyAlignment="1">
      <alignment horizontal="left" vertical="center"/>
    </xf>
    <xf numFmtId="0" fontId="41" fillId="11" borderId="19" xfId="0" applyFont="1" applyFill="1" applyBorder="1" applyAlignment="1">
      <alignment horizontal="left" vertical="center"/>
    </xf>
    <xf numFmtId="0" fontId="4" fillId="0" borderId="19" xfId="0" applyFont="1" applyFill="1" applyBorder="1" applyAlignment="1">
      <alignment horizontal="center" vertical="center"/>
    </xf>
    <xf numFmtId="0" fontId="4" fillId="0" borderId="21"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6" xfId="0" applyFont="1" applyBorder="1" applyAlignment="1">
      <alignment horizontal="center" vertical="center" wrapText="1"/>
    </xf>
    <xf numFmtId="0" fontId="6" fillId="0" borderId="11" xfId="0" applyFont="1" applyBorder="1"/>
    <xf numFmtId="0" fontId="6" fillId="0" borderId="10" xfId="0" applyFont="1" applyBorder="1"/>
    <xf numFmtId="0" fontId="8" fillId="11" borderId="16"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6" fillId="0" borderId="15" xfId="0" applyFont="1" applyBorder="1"/>
    <xf numFmtId="0" fontId="5" fillId="10" borderId="16"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5" fillId="11" borderId="6" xfId="0" applyFont="1" applyFill="1" applyBorder="1" applyAlignment="1">
      <alignment horizontal="center" vertical="center" wrapText="1"/>
    </xf>
    <xf numFmtId="9" fontId="8" fillId="0" borderId="19" xfId="0" applyNumberFormat="1" applyFont="1" applyBorder="1" applyAlignment="1">
      <alignment horizontal="center" vertical="center" wrapText="1"/>
    </xf>
    <xf numFmtId="0" fontId="6" fillId="0" borderId="19" xfId="0" applyFont="1" applyBorder="1"/>
    <xf numFmtId="9" fontId="37" fillId="0" borderId="19" xfId="0" applyNumberFormat="1" applyFont="1" applyBorder="1" applyAlignment="1">
      <alignment horizontal="center" vertical="center" wrapText="1"/>
    </xf>
    <xf numFmtId="0" fontId="38" fillId="0" borderId="19" xfId="0" applyFont="1" applyBorder="1"/>
    <xf numFmtId="9" fontId="5" fillId="0" borderId="19" xfId="0" applyNumberFormat="1" applyFont="1" applyBorder="1" applyAlignment="1">
      <alignment horizontal="center" vertical="center" wrapText="1"/>
    </xf>
    <xf numFmtId="0" fontId="25" fillId="4" borderId="6" xfId="0" applyFont="1" applyFill="1" applyBorder="1" applyAlignment="1">
      <alignment horizontal="center" vertical="center" wrapText="1"/>
    </xf>
    <xf numFmtId="0" fontId="31" fillId="0" borderId="10" xfId="0" applyFont="1" applyBorder="1"/>
    <xf numFmtId="0" fontId="8" fillId="11" borderId="6" xfId="0" applyFont="1" applyFill="1" applyBorder="1" applyAlignment="1">
      <alignment horizontal="center" vertical="center" wrapText="1"/>
    </xf>
    <xf numFmtId="0" fontId="5" fillId="7" borderId="16" xfId="0" applyFont="1" applyFill="1" applyBorder="1" applyAlignment="1">
      <alignment horizontal="center" vertical="center"/>
    </xf>
    <xf numFmtId="0" fontId="8" fillId="7" borderId="6"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6" xfId="0" applyFont="1" applyFill="1" applyBorder="1" applyAlignment="1">
      <alignment horizontal="center" vertical="center"/>
    </xf>
    <xf numFmtId="0" fontId="5" fillId="10" borderId="6" xfId="0" applyFont="1" applyFill="1" applyBorder="1" applyAlignment="1">
      <alignment horizontal="center" vertical="center" wrapText="1"/>
    </xf>
    <xf numFmtId="0" fontId="5" fillId="9" borderId="6" xfId="0" applyFont="1" applyFill="1" applyBorder="1" applyAlignment="1">
      <alignment horizontal="center" vertical="center"/>
    </xf>
    <xf numFmtId="0" fontId="25" fillId="5"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1" fillId="0" borderId="10" xfId="0" applyFont="1" applyBorder="1" applyAlignment="1">
      <alignment horizontal="center"/>
    </xf>
    <xf numFmtId="0" fontId="32" fillId="13" borderId="6" xfId="0" applyFont="1" applyFill="1" applyBorder="1" applyAlignment="1">
      <alignment horizontal="center" vertical="center" wrapText="1"/>
    </xf>
    <xf numFmtId="0" fontId="31" fillId="14" borderId="10" xfId="0" applyFont="1" applyFill="1" applyBorder="1"/>
    <xf numFmtId="0" fontId="31" fillId="14" borderId="10" xfId="0" applyFont="1" applyFill="1" applyBorder="1" applyAlignment="1">
      <alignment horizontal="center"/>
    </xf>
    <xf numFmtId="0" fontId="25" fillId="13" borderId="6" xfId="0" applyFont="1" applyFill="1" applyBorder="1" applyAlignment="1">
      <alignment horizontal="center" vertical="center" wrapText="1"/>
    </xf>
    <xf numFmtId="0" fontId="24" fillId="0" borderId="0" xfId="0" applyFont="1" applyAlignment="1">
      <alignment horizontal="center" vertical="center" wrapText="1"/>
    </xf>
    <xf numFmtId="0" fontId="29" fillId="0" borderId="0" xfId="0" applyFont="1"/>
    <xf numFmtId="0" fontId="24" fillId="2" borderId="1" xfId="0" applyFont="1" applyFill="1" applyBorder="1" applyAlignment="1">
      <alignment horizontal="center" vertical="center" wrapText="1"/>
    </xf>
    <xf numFmtId="0" fontId="31" fillId="0" borderId="2" xfId="0" applyFont="1" applyBorder="1"/>
    <xf numFmtId="0" fontId="31" fillId="0" borderId="3" xfId="0" applyFont="1" applyBorder="1"/>
    <xf numFmtId="0" fontId="24" fillId="3" borderId="1" xfId="0" applyFont="1" applyFill="1" applyBorder="1" applyAlignment="1">
      <alignment horizontal="center" vertical="center" wrapText="1"/>
    </xf>
    <xf numFmtId="0" fontId="25" fillId="0" borderId="5" xfId="0" applyFont="1" applyBorder="1" applyAlignment="1">
      <alignment horizontal="center" vertical="center"/>
    </xf>
    <xf numFmtId="0" fontId="31" fillId="0" borderId="9" xfId="0" applyFont="1" applyBorder="1"/>
    <xf numFmtId="0" fontId="25" fillId="0" borderId="6" xfId="0" applyFont="1" applyBorder="1" applyAlignment="1">
      <alignment horizontal="center" vertical="center"/>
    </xf>
    <xf numFmtId="0" fontId="25" fillId="0" borderId="6" xfId="0" applyFont="1" applyBorder="1" applyAlignment="1">
      <alignment horizontal="center" vertical="center" wrapText="1"/>
    </xf>
    <xf numFmtId="0" fontId="31" fillId="0" borderId="11" xfId="0" applyFont="1" applyBorder="1"/>
    <xf numFmtId="0" fontId="25" fillId="0" borderId="7" xfId="0" applyFont="1" applyBorder="1" applyAlignment="1">
      <alignment horizontal="center" vertical="center" wrapText="1"/>
    </xf>
    <xf numFmtId="0" fontId="31" fillId="0" borderId="8" xfId="0" applyFont="1" applyBorder="1"/>
    <xf numFmtId="0" fontId="5" fillId="7" borderId="6"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6" fillId="0" borderId="14" xfId="0" applyFont="1" applyBorder="1"/>
    <xf numFmtId="0" fontId="6" fillId="0" borderId="17" xfId="0" applyFont="1" applyBorder="1"/>
    <xf numFmtId="0" fontId="33" fillId="15" borderId="20" xfId="0" applyFont="1" applyFill="1" applyBorder="1" applyAlignment="1">
      <alignment horizontal="center" vertical="center" wrapText="1"/>
    </xf>
    <xf numFmtId="0" fontId="33" fillId="15" borderId="13" xfId="0" applyFont="1" applyFill="1" applyBorder="1" applyAlignment="1">
      <alignment horizontal="center" vertical="center" wrapText="1"/>
    </xf>
    <xf numFmtId="0" fontId="33" fillId="15" borderId="5" xfId="0" applyFont="1" applyFill="1" applyBorder="1" applyAlignment="1">
      <alignment horizontal="center" vertical="center" wrapText="1"/>
    </xf>
    <xf numFmtId="0" fontId="6" fillId="0" borderId="19" xfId="0" applyFont="1" applyBorder="1" applyAlignment="1">
      <alignment horizontal="center" vertical="center"/>
    </xf>
    <xf numFmtId="0" fontId="5" fillId="0" borderId="19" xfId="0" applyFont="1" applyBorder="1" applyAlignment="1">
      <alignment horizontal="center" vertical="center" wrapText="1"/>
    </xf>
    <xf numFmtId="9" fontId="4" fillId="0" borderId="21" xfId="0" applyNumberFormat="1" applyFont="1" applyBorder="1" applyAlignment="1">
      <alignment horizontal="center" vertical="center" wrapText="1"/>
    </xf>
    <xf numFmtId="9" fontId="4" fillId="0" borderId="23" xfId="0" applyNumberFormat="1" applyFont="1" applyBorder="1" applyAlignment="1">
      <alignment horizontal="center" vertical="center" wrapText="1"/>
    </xf>
    <xf numFmtId="9" fontId="4" fillId="0" borderId="22" xfId="0" applyNumberFormat="1" applyFont="1" applyBorder="1" applyAlignment="1">
      <alignment horizontal="center" vertical="center" wrapText="1"/>
    </xf>
    <xf numFmtId="9" fontId="4" fillId="0" borderId="19" xfId="0" applyNumberFormat="1" applyFont="1" applyBorder="1" applyAlignment="1">
      <alignment horizontal="center" vertical="center"/>
    </xf>
    <xf numFmtId="0" fontId="5" fillId="0" borderId="19" xfId="0" applyFont="1" applyBorder="1" applyAlignment="1">
      <alignment horizontal="center" vertical="center"/>
    </xf>
    <xf numFmtId="9" fontId="5" fillId="0" borderId="19" xfId="0" applyNumberFormat="1" applyFont="1" applyBorder="1" applyAlignment="1">
      <alignment horizontal="center" vertical="center"/>
    </xf>
    <xf numFmtId="9" fontId="4" fillId="0" borderId="19" xfId="0" applyNumberFormat="1" applyFont="1" applyBorder="1" applyAlignment="1">
      <alignment horizontal="center" vertical="center" wrapText="1"/>
    </xf>
    <xf numFmtId="0" fontId="39" fillId="0" borderId="19" xfId="0" applyFont="1" applyBorder="1" applyAlignment="1">
      <alignment horizontal="center" vertical="center"/>
    </xf>
    <xf numFmtId="0" fontId="40" fillId="0" borderId="19" xfId="0" applyFont="1" applyBorder="1"/>
    <xf numFmtId="17" fontId="43" fillId="0" borderId="19" xfId="0" applyNumberFormat="1" applyFont="1" applyFill="1" applyBorder="1" applyAlignment="1">
      <alignment horizontal="center" vertical="center" wrapText="1"/>
    </xf>
    <xf numFmtId="0" fontId="39" fillId="0" borderId="19" xfId="0" applyFont="1" applyFill="1" applyBorder="1" applyAlignment="1">
      <alignment horizontal="center" vertical="center"/>
    </xf>
    <xf numFmtId="0" fontId="40" fillId="0" borderId="19" xfId="0" applyFont="1" applyFill="1" applyBorder="1"/>
    <xf numFmtId="9" fontId="41" fillId="0" borderId="28" xfId="0" applyNumberFormat="1" applyFont="1" applyBorder="1" applyAlignment="1">
      <alignment horizontal="center" vertical="center" wrapText="1"/>
    </xf>
    <xf numFmtId="0" fontId="41" fillId="0" borderId="28" xfId="0" applyFont="1" applyBorder="1" applyAlignment="1">
      <alignment horizontal="center" vertical="center" wrapText="1"/>
    </xf>
    <xf numFmtId="9" fontId="41" fillId="0" borderId="19" xfId="0" applyNumberFormat="1" applyFont="1" applyBorder="1" applyAlignment="1">
      <alignment horizontal="center" vertical="center" wrapText="1"/>
    </xf>
    <xf numFmtId="0" fontId="42" fillId="0" borderId="19" xfId="0" applyFont="1" applyBorder="1"/>
    <xf numFmtId="0" fontId="41" fillId="11" borderId="6" xfId="0" applyFont="1" applyFill="1" applyBorder="1" applyAlignment="1">
      <alignment horizontal="center" vertical="center" wrapText="1"/>
    </xf>
    <xf numFmtId="0" fontId="42" fillId="0" borderId="11" xfId="0" applyFont="1" applyBorder="1"/>
    <xf numFmtId="17" fontId="43" fillId="15" borderId="24" xfId="0" applyNumberFormat="1" applyFont="1" applyFill="1" applyBorder="1" applyAlignment="1">
      <alignment horizontal="center" vertical="center" wrapText="1"/>
    </xf>
    <xf numFmtId="17" fontId="43" fillId="15" borderId="25" xfId="0" applyNumberFormat="1" applyFont="1" applyFill="1" applyBorder="1" applyAlignment="1">
      <alignment horizontal="center" vertical="center" wrapText="1"/>
    </xf>
    <xf numFmtId="17" fontId="43" fillId="15" borderId="17" xfId="0" applyNumberFormat="1" applyFont="1" applyFill="1" applyBorder="1" applyAlignment="1">
      <alignment horizontal="center" vertical="center" wrapText="1"/>
    </xf>
    <xf numFmtId="17" fontId="43" fillId="15" borderId="26" xfId="0" applyNumberFormat="1" applyFont="1" applyFill="1" applyBorder="1" applyAlignment="1">
      <alignment horizontal="center" vertical="center" wrapText="1"/>
    </xf>
    <xf numFmtId="9" fontId="41" fillId="0" borderId="27" xfId="0" applyNumberFormat="1" applyFont="1" applyBorder="1" applyAlignment="1">
      <alignment horizontal="center" vertical="center" wrapText="1"/>
    </xf>
    <xf numFmtId="0" fontId="39" fillId="0" borderId="6" xfId="0" applyFont="1" applyBorder="1" applyAlignment="1">
      <alignment horizontal="center" vertical="center" wrapText="1"/>
    </xf>
    <xf numFmtId="0" fontId="40" fillId="0" borderId="11" xfId="0" applyFont="1" applyBorder="1"/>
    <xf numFmtId="0" fontId="41" fillId="9" borderId="6" xfId="0" applyFont="1" applyFill="1" applyBorder="1" applyAlignment="1">
      <alignment horizontal="center" vertical="center" wrapText="1"/>
    </xf>
    <xf numFmtId="0" fontId="41" fillId="10" borderId="6" xfId="0" applyFont="1" applyFill="1" applyBorder="1" applyAlignment="1">
      <alignment horizontal="center" vertical="center" wrapText="1"/>
    </xf>
    <xf numFmtId="0" fontId="42" fillId="0" borderId="10" xfId="0" applyFont="1" applyBorder="1"/>
    <xf numFmtId="0" fontId="41" fillId="10" borderId="16" xfId="0" applyFont="1" applyFill="1" applyBorder="1" applyAlignment="1">
      <alignment horizontal="center" vertical="center" wrapText="1"/>
    </xf>
    <xf numFmtId="0" fontId="39" fillId="0" borderId="5" xfId="0" applyFont="1" applyBorder="1" applyAlignment="1">
      <alignment horizontal="center" vertical="center"/>
    </xf>
    <xf numFmtId="0" fontId="40" fillId="0" borderId="9" xfId="0" applyFont="1" applyBorder="1"/>
    <xf numFmtId="0" fontId="39" fillId="0" borderId="6" xfId="0" applyFont="1" applyBorder="1" applyAlignment="1">
      <alignment horizontal="center" vertical="center"/>
    </xf>
    <xf numFmtId="0" fontId="40" fillId="0" borderId="10" xfId="0" applyFont="1" applyBorder="1"/>
    <xf numFmtId="0" fontId="41" fillId="7" borderId="13" xfId="0" applyFont="1" applyFill="1" applyBorder="1" applyAlignment="1">
      <alignment horizontal="center" vertical="center" wrapText="1"/>
    </xf>
    <xf numFmtId="0" fontId="42" fillId="0" borderId="14" xfId="0" applyFont="1" applyBorder="1"/>
    <xf numFmtId="0" fontId="41" fillId="7" borderId="6" xfId="0" applyFont="1" applyFill="1" applyBorder="1" applyAlignment="1">
      <alignment horizontal="center" wrapText="1"/>
    </xf>
    <xf numFmtId="0" fontId="42" fillId="0" borderId="11" xfId="0" applyFont="1" applyBorder="1" applyAlignment="1"/>
  </cellXfs>
  <cellStyles count="13">
    <cellStyle name="Hipervínculo" xfId="1" builtinId="8"/>
    <cellStyle name="Normal" xfId="0" builtinId="0"/>
    <cellStyle name="Normal 10" xfId="12" xr:uid="{00000000-0005-0000-0000-000002000000}"/>
    <cellStyle name="Normal 2" xfId="2" xr:uid="{00000000-0005-0000-0000-000003000000}"/>
    <cellStyle name="Normal 2 2" xfId="10" xr:uid="{00000000-0005-0000-0000-000004000000}"/>
    <cellStyle name="Normal 3" xfId="3"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 name="Porcentaje" xfId="1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a:t>
            </a:r>
            <a:r>
              <a:rPr lang="es-CO" baseline="0"/>
              <a:t> por Temática, agosto 2025</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C00000"/>
            </a:solidFill>
            <a:ln>
              <a:solidFill>
                <a:schemeClr val="bg1">
                  <a:lumMod val="75000"/>
                </a:schemeClr>
              </a:solidFill>
            </a:ln>
            <a:effectLst/>
          </c:spPr>
          <c:invertIfNegative val="0"/>
          <c:dPt>
            <c:idx val="0"/>
            <c:invertIfNegative val="0"/>
            <c:bubble3D val="0"/>
            <c:spPr>
              <a:solidFill>
                <a:schemeClr val="accent1">
                  <a:lumMod val="20000"/>
                  <a:lumOff val="80000"/>
                </a:schemeClr>
              </a:solidFill>
              <a:ln>
                <a:solidFill>
                  <a:schemeClr val="bg1">
                    <a:lumMod val="75000"/>
                  </a:schemeClr>
                </a:solidFill>
              </a:ln>
              <a:effectLst/>
            </c:spPr>
            <c:extLst>
              <c:ext xmlns:c16="http://schemas.microsoft.com/office/drawing/2014/chart" uri="{C3380CC4-5D6E-409C-BE32-E72D297353CC}">
                <c16:uniqueId val="{00000004-54BD-46D8-BD6D-D3FCCF15D797}"/>
              </c:ext>
            </c:extLst>
          </c:dPt>
          <c:dPt>
            <c:idx val="1"/>
            <c:invertIfNegative val="0"/>
            <c:bubble3D val="0"/>
            <c:spPr>
              <a:solidFill>
                <a:schemeClr val="accent5">
                  <a:lumMod val="40000"/>
                  <a:lumOff val="60000"/>
                </a:schemeClr>
              </a:solidFill>
              <a:ln>
                <a:solidFill>
                  <a:schemeClr val="bg1">
                    <a:lumMod val="75000"/>
                  </a:schemeClr>
                </a:solidFill>
              </a:ln>
              <a:effectLst/>
            </c:spPr>
            <c:extLst>
              <c:ext xmlns:c16="http://schemas.microsoft.com/office/drawing/2014/chart" uri="{C3380CC4-5D6E-409C-BE32-E72D297353CC}">
                <c16:uniqueId val="{00000006-54BD-46D8-BD6D-D3FCCF15D797}"/>
              </c:ext>
            </c:extLst>
          </c:dPt>
          <c:dPt>
            <c:idx val="2"/>
            <c:invertIfNegative val="0"/>
            <c:bubble3D val="0"/>
            <c:spPr>
              <a:solidFill>
                <a:schemeClr val="accent6">
                  <a:lumMod val="40000"/>
                  <a:lumOff val="60000"/>
                </a:schemeClr>
              </a:solidFill>
              <a:ln>
                <a:solidFill>
                  <a:schemeClr val="bg1">
                    <a:lumMod val="75000"/>
                  </a:schemeClr>
                </a:solidFill>
              </a:ln>
              <a:effectLst/>
            </c:spPr>
            <c:extLst>
              <c:ext xmlns:c16="http://schemas.microsoft.com/office/drawing/2014/chart" uri="{C3380CC4-5D6E-409C-BE32-E72D297353CC}">
                <c16:uniqueId val="{00000008-54BD-46D8-BD6D-D3FCCF15D797}"/>
              </c:ext>
            </c:extLst>
          </c:dPt>
          <c:dPt>
            <c:idx val="3"/>
            <c:invertIfNegative val="0"/>
            <c:bubble3D val="0"/>
            <c:spPr>
              <a:solidFill>
                <a:schemeClr val="accent2">
                  <a:lumMod val="40000"/>
                  <a:lumOff val="60000"/>
                </a:schemeClr>
              </a:solidFill>
              <a:ln>
                <a:solidFill>
                  <a:schemeClr val="bg1">
                    <a:lumMod val="75000"/>
                  </a:schemeClr>
                </a:solidFill>
              </a:ln>
              <a:effectLst/>
            </c:spPr>
            <c:extLst>
              <c:ext xmlns:c16="http://schemas.microsoft.com/office/drawing/2014/chart" uri="{C3380CC4-5D6E-409C-BE32-E72D297353CC}">
                <c16:uniqueId val="{0000000A-54BD-46D8-BD6D-D3FCCF15D797}"/>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Graficos!$C$31:$C$34</c:f>
              <c:strCache>
                <c:ptCount val="4"/>
                <c:pt idx="0">
                  <c:v>5.1 Administración de Riesgos</c:v>
                </c:pt>
                <c:pt idx="1">
                  <c:v>5.2 Redes y Articulación</c:v>
                </c:pt>
                <c:pt idx="2">
                  <c:v>5.3  Modelo de Estado Abierto</c:v>
                </c:pt>
                <c:pt idx="3">
                  <c:v>5.4 Iniciativas Adicionales</c:v>
                </c:pt>
              </c:strCache>
            </c:strRef>
          </c:cat>
          <c:val>
            <c:numRef>
              <c:f>Graficos!$D$31:$D$34</c:f>
              <c:numCache>
                <c:formatCode>0%</c:formatCode>
                <c:ptCount val="4"/>
                <c:pt idx="0">
                  <c:v>0.52</c:v>
                </c:pt>
                <c:pt idx="1">
                  <c:v>0.51</c:v>
                </c:pt>
                <c:pt idx="2">
                  <c:v>0.64</c:v>
                </c:pt>
                <c:pt idx="3">
                  <c:v>0.63</c:v>
                </c:pt>
              </c:numCache>
            </c:numRef>
          </c:val>
          <c:extLst>
            <c:ext xmlns:c16="http://schemas.microsoft.com/office/drawing/2014/chart" uri="{C3380CC4-5D6E-409C-BE32-E72D297353CC}">
              <c16:uniqueId val="{00000000-54BD-46D8-BD6D-D3FCCF15D797}"/>
            </c:ext>
          </c:extLst>
        </c:ser>
        <c:dLbls>
          <c:showLegendKey val="0"/>
          <c:showVal val="0"/>
          <c:showCatName val="0"/>
          <c:showSerName val="0"/>
          <c:showPercent val="0"/>
          <c:showBubbleSize val="0"/>
        </c:dLbls>
        <c:gapWidth val="219"/>
        <c:overlap val="-27"/>
        <c:axId val="997965920"/>
        <c:axId val="997957600"/>
      </c:barChart>
      <c:catAx>
        <c:axId val="99796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7957600"/>
        <c:crosses val="autoZero"/>
        <c:auto val="1"/>
        <c:lblAlgn val="ctr"/>
        <c:lblOffset val="100"/>
        <c:noMultiLvlLbl val="0"/>
      </c:catAx>
      <c:valAx>
        <c:axId val="99795760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997965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a:t>
            </a:r>
            <a:r>
              <a:rPr lang="es-CO" baseline="0"/>
              <a:t> por Acción Estratégica, agosto 2025</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C00000"/>
            </a:solidFill>
            <a:ln>
              <a:solidFill>
                <a:schemeClr val="bg1">
                  <a:lumMod val="75000"/>
                </a:schemeClr>
              </a:solidFill>
            </a:ln>
            <a:effectLst/>
          </c:spPr>
          <c:invertIfNegative val="0"/>
          <c:dPt>
            <c:idx val="0"/>
            <c:invertIfNegative val="0"/>
            <c:bubble3D val="0"/>
            <c:spPr>
              <a:solidFill>
                <a:schemeClr val="accent1">
                  <a:lumMod val="20000"/>
                  <a:lumOff val="80000"/>
                </a:schemeClr>
              </a:solidFill>
              <a:ln>
                <a:solidFill>
                  <a:schemeClr val="bg1">
                    <a:lumMod val="75000"/>
                  </a:schemeClr>
                </a:solidFill>
              </a:ln>
              <a:effectLst/>
            </c:spPr>
            <c:extLst>
              <c:ext xmlns:c16="http://schemas.microsoft.com/office/drawing/2014/chart" uri="{C3380CC4-5D6E-409C-BE32-E72D297353CC}">
                <c16:uniqueId val="{00000005-1AF8-43F8-9996-EBC6F4031266}"/>
              </c:ext>
            </c:extLst>
          </c:dPt>
          <c:dPt>
            <c:idx val="1"/>
            <c:invertIfNegative val="0"/>
            <c:bubble3D val="0"/>
            <c:spPr>
              <a:solidFill>
                <a:schemeClr val="accent1">
                  <a:lumMod val="20000"/>
                  <a:lumOff val="80000"/>
                </a:schemeClr>
              </a:solidFill>
              <a:ln>
                <a:solidFill>
                  <a:schemeClr val="bg1">
                    <a:lumMod val="75000"/>
                  </a:schemeClr>
                </a:solidFill>
              </a:ln>
              <a:effectLst/>
            </c:spPr>
            <c:extLst>
              <c:ext xmlns:c16="http://schemas.microsoft.com/office/drawing/2014/chart" uri="{C3380CC4-5D6E-409C-BE32-E72D297353CC}">
                <c16:uniqueId val="{00000006-1AF8-43F8-9996-EBC6F4031266}"/>
              </c:ext>
            </c:extLst>
          </c:dPt>
          <c:dPt>
            <c:idx val="2"/>
            <c:invertIfNegative val="0"/>
            <c:bubble3D val="0"/>
            <c:spPr>
              <a:solidFill>
                <a:schemeClr val="accent1">
                  <a:lumMod val="20000"/>
                  <a:lumOff val="80000"/>
                </a:schemeClr>
              </a:solidFill>
              <a:ln>
                <a:solidFill>
                  <a:schemeClr val="bg1">
                    <a:lumMod val="75000"/>
                  </a:schemeClr>
                </a:solidFill>
              </a:ln>
              <a:effectLst/>
            </c:spPr>
            <c:extLst>
              <c:ext xmlns:c16="http://schemas.microsoft.com/office/drawing/2014/chart" uri="{C3380CC4-5D6E-409C-BE32-E72D297353CC}">
                <c16:uniqueId val="{00000009-1AF8-43F8-9996-EBC6F4031266}"/>
              </c:ext>
            </c:extLst>
          </c:dPt>
          <c:dPt>
            <c:idx val="3"/>
            <c:invertIfNegative val="0"/>
            <c:bubble3D val="0"/>
            <c:spPr>
              <a:solidFill>
                <a:schemeClr val="accent5">
                  <a:lumMod val="40000"/>
                  <a:lumOff val="60000"/>
                </a:schemeClr>
              </a:solidFill>
              <a:ln>
                <a:solidFill>
                  <a:schemeClr val="bg1">
                    <a:lumMod val="75000"/>
                  </a:schemeClr>
                </a:solidFill>
              </a:ln>
              <a:effectLst/>
            </c:spPr>
            <c:extLst>
              <c:ext xmlns:c16="http://schemas.microsoft.com/office/drawing/2014/chart" uri="{C3380CC4-5D6E-409C-BE32-E72D297353CC}">
                <c16:uniqueId val="{0000000A-1AF8-43F8-9996-EBC6F4031266}"/>
              </c:ext>
            </c:extLst>
          </c:dPt>
          <c:dPt>
            <c:idx val="4"/>
            <c:invertIfNegative val="0"/>
            <c:bubble3D val="0"/>
            <c:spPr>
              <a:solidFill>
                <a:schemeClr val="accent5">
                  <a:lumMod val="40000"/>
                  <a:lumOff val="60000"/>
                </a:schemeClr>
              </a:solidFill>
              <a:ln>
                <a:solidFill>
                  <a:schemeClr val="bg1">
                    <a:lumMod val="75000"/>
                  </a:schemeClr>
                </a:solidFill>
              </a:ln>
              <a:effectLst/>
            </c:spPr>
            <c:extLst>
              <c:ext xmlns:c16="http://schemas.microsoft.com/office/drawing/2014/chart" uri="{C3380CC4-5D6E-409C-BE32-E72D297353CC}">
                <c16:uniqueId val="{0000000B-1AF8-43F8-9996-EBC6F4031266}"/>
              </c:ext>
            </c:extLst>
          </c:dPt>
          <c:dPt>
            <c:idx val="5"/>
            <c:invertIfNegative val="0"/>
            <c:bubble3D val="0"/>
            <c:spPr>
              <a:solidFill>
                <a:schemeClr val="accent6">
                  <a:lumMod val="40000"/>
                  <a:lumOff val="60000"/>
                </a:schemeClr>
              </a:solidFill>
              <a:ln>
                <a:solidFill>
                  <a:schemeClr val="bg1">
                    <a:lumMod val="75000"/>
                  </a:schemeClr>
                </a:solidFill>
              </a:ln>
              <a:effectLst/>
            </c:spPr>
            <c:extLst>
              <c:ext xmlns:c16="http://schemas.microsoft.com/office/drawing/2014/chart" uri="{C3380CC4-5D6E-409C-BE32-E72D297353CC}">
                <c16:uniqueId val="{0000000E-1AF8-43F8-9996-EBC6F4031266}"/>
              </c:ext>
            </c:extLst>
          </c:dPt>
          <c:dPt>
            <c:idx val="6"/>
            <c:invertIfNegative val="0"/>
            <c:bubble3D val="0"/>
            <c:spPr>
              <a:solidFill>
                <a:schemeClr val="accent6">
                  <a:lumMod val="40000"/>
                  <a:lumOff val="60000"/>
                </a:schemeClr>
              </a:solidFill>
              <a:ln>
                <a:solidFill>
                  <a:schemeClr val="bg1">
                    <a:lumMod val="75000"/>
                  </a:schemeClr>
                </a:solidFill>
              </a:ln>
              <a:effectLst/>
            </c:spPr>
            <c:extLst>
              <c:ext xmlns:c16="http://schemas.microsoft.com/office/drawing/2014/chart" uri="{C3380CC4-5D6E-409C-BE32-E72D297353CC}">
                <c16:uniqueId val="{0000000F-1AF8-43F8-9996-EBC6F4031266}"/>
              </c:ext>
            </c:extLst>
          </c:dPt>
          <c:dPt>
            <c:idx val="7"/>
            <c:invertIfNegative val="0"/>
            <c:bubble3D val="0"/>
            <c:spPr>
              <a:solidFill>
                <a:schemeClr val="accent6">
                  <a:lumMod val="40000"/>
                  <a:lumOff val="60000"/>
                </a:schemeClr>
              </a:solidFill>
              <a:ln>
                <a:solidFill>
                  <a:schemeClr val="bg1">
                    <a:lumMod val="75000"/>
                  </a:schemeClr>
                </a:solidFill>
              </a:ln>
              <a:effectLst/>
            </c:spPr>
            <c:extLst>
              <c:ext xmlns:c16="http://schemas.microsoft.com/office/drawing/2014/chart" uri="{C3380CC4-5D6E-409C-BE32-E72D297353CC}">
                <c16:uniqueId val="{00000010-1AF8-43F8-9996-EBC6F4031266}"/>
              </c:ext>
            </c:extLst>
          </c:dPt>
          <c:dPt>
            <c:idx val="8"/>
            <c:invertIfNegative val="0"/>
            <c:bubble3D val="0"/>
            <c:spPr>
              <a:solidFill>
                <a:schemeClr val="accent6">
                  <a:lumMod val="40000"/>
                  <a:lumOff val="60000"/>
                </a:schemeClr>
              </a:solidFill>
              <a:ln>
                <a:solidFill>
                  <a:schemeClr val="bg1">
                    <a:lumMod val="75000"/>
                  </a:schemeClr>
                </a:solidFill>
              </a:ln>
              <a:effectLst/>
            </c:spPr>
            <c:extLst>
              <c:ext xmlns:c16="http://schemas.microsoft.com/office/drawing/2014/chart" uri="{C3380CC4-5D6E-409C-BE32-E72D297353CC}">
                <c16:uniqueId val="{00000011-1AF8-43F8-9996-EBC6F4031266}"/>
              </c:ext>
            </c:extLst>
          </c:dPt>
          <c:dPt>
            <c:idx val="9"/>
            <c:invertIfNegative val="0"/>
            <c:bubble3D val="0"/>
            <c:spPr>
              <a:solidFill>
                <a:schemeClr val="accent2">
                  <a:lumMod val="40000"/>
                  <a:lumOff val="60000"/>
                </a:schemeClr>
              </a:solidFill>
              <a:ln>
                <a:solidFill>
                  <a:schemeClr val="bg1">
                    <a:lumMod val="75000"/>
                  </a:schemeClr>
                </a:solidFill>
              </a:ln>
              <a:effectLst/>
            </c:spPr>
            <c:extLst>
              <c:ext xmlns:c16="http://schemas.microsoft.com/office/drawing/2014/chart" uri="{C3380CC4-5D6E-409C-BE32-E72D297353CC}">
                <c16:uniqueId val="{00000014-1AF8-43F8-9996-EBC6F4031266}"/>
              </c:ext>
            </c:extLst>
          </c:dPt>
          <c:dPt>
            <c:idx val="10"/>
            <c:invertIfNegative val="0"/>
            <c:bubble3D val="0"/>
            <c:spPr>
              <a:solidFill>
                <a:schemeClr val="accent2">
                  <a:lumMod val="40000"/>
                  <a:lumOff val="60000"/>
                </a:schemeClr>
              </a:solidFill>
              <a:ln>
                <a:solidFill>
                  <a:schemeClr val="bg1">
                    <a:lumMod val="75000"/>
                  </a:schemeClr>
                </a:solidFill>
              </a:ln>
              <a:effectLst/>
            </c:spPr>
            <c:extLst>
              <c:ext xmlns:c16="http://schemas.microsoft.com/office/drawing/2014/chart" uri="{C3380CC4-5D6E-409C-BE32-E72D297353CC}">
                <c16:uniqueId val="{00000015-1AF8-43F8-9996-EBC6F4031266}"/>
              </c:ext>
            </c:extLst>
          </c:dPt>
          <c:dPt>
            <c:idx val="11"/>
            <c:invertIfNegative val="0"/>
            <c:bubble3D val="0"/>
            <c:spPr>
              <a:solidFill>
                <a:schemeClr val="accent2">
                  <a:lumMod val="40000"/>
                  <a:lumOff val="60000"/>
                </a:schemeClr>
              </a:solidFill>
              <a:ln>
                <a:solidFill>
                  <a:schemeClr val="bg1">
                    <a:lumMod val="75000"/>
                  </a:schemeClr>
                </a:solidFill>
              </a:ln>
              <a:effectLst/>
            </c:spPr>
            <c:extLst>
              <c:ext xmlns:c16="http://schemas.microsoft.com/office/drawing/2014/chart" uri="{C3380CC4-5D6E-409C-BE32-E72D297353CC}">
                <c16:uniqueId val="{00000016-1AF8-43F8-9996-EBC6F4031266}"/>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Narrow" panose="020B060602020203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Graficos!$C$52:$C$63</c:f>
              <c:strCache>
                <c:ptCount val="12"/>
                <c:pt idx="0">
                  <c:v>5.1.1 Gestión de riesgos para la integridad pública
5.1.2 Gestión de riesgos de LA/FT/FP</c:v>
                </c:pt>
                <c:pt idx="1">
                  <c:v>5.1.3 Canales de denuncia</c:v>
                </c:pt>
                <c:pt idx="2">
                  <c:v>5.1.4 Debida diligencia</c:v>
                </c:pt>
                <c:pt idx="3">
                  <c:v>5.2.1 Redes internas</c:v>
                </c:pt>
                <c:pt idx="4">
                  <c:v>5.2.2 Redes externas</c:v>
                </c:pt>
                <c:pt idx="5">
                  <c:v>5.3.1 Acceso a la información pública y transparencia</c:v>
                </c:pt>
                <c:pt idx="6">
                  <c:v>5.3.2 Transparencia activa</c:v>
                </c:pt>
                <c:pt idx="7">
                  <c:v>5.3.3 Integridad pública y cultura de la legalidad</c:v>
                </c:pt>
                <c:pt idx="8">
                  <c:v>5.3.4 Diálogo y corresponsabilidad</c:v>
                </c:pt>
                <c:pt idx="9">
                  <c:v>5.4.1 Racionalización de trámites</c:v>
                </c:pt>
                <c:pt idx="10">
                  <c:v>5.4.2 Políticas de Servicio a la ciudadanía</c:v>
                </c:pt>
                <c:pt idx="11">
                  <c:v>5.4.3 Innovación Pública</c:v>
                </c:pt>
              </c:strCache>
            </c:strRef>
          </c:cat>
          <c:val>
            <c:numRef>
              <c:f>Graficos!$D$52:$D$63</c:f>
              <c:numCache>
                <c:formatCode>0%</c:formatCode>
                <c:ptCount val="12"/>
                <c:pt idx="0">
                  <c:v>0.6</c:v>
                </c:pt>
                <c:pt idx="1">
                  <c:v>0.75</c:v>
                </c:pt>
                <c:pt idx="2">
                  <c:v>0.2</c:v>
                </c:pt>
                <c:pt idx="3">
                  <c:v>0.3</c:v>
                </c:pt>
                <c:pt idx="4">
                  <c:v>0.71173409090909079</c:v>
                </c:pt>
                <c:pt idx="5">
                  <c:v>0.8</c:v>
                </c:pt>
                <c:pt idx="6">
                  <c:v>0.64997499999999997</c:v>
                </c:pt>
                <c:pt idx="7">
                  <c:v>0.39166666666666666</c:v>
                </c:pt>
                <c:pt idx="8">
                  <c:v>0.72674603174603181</c:v>
                </c:pt>
                <c:pt idx="9">
                  <c:v>0.55000000000000004</c:v>
                </c:pt>
                <c:pt idx="10">
                  <c:v>0.67</c:v>
                </c:pt>
                <c:pt idx="11">
                  <c:v>0.67</c:v>
                </c:pt>
              </c:numCache>
            </c:numRef>
          </c:val>
          <c:extLst>
            <c:ext xmlns:c16="http://schemas.microsoft.com/office/drawing/2014/chart" uri="{C3380CC4-5D6E-409C-BE32-E72D297353CC}">
              <c16:uniqueId val="{00000000-1AF8-43F8-9996-EBC6F4031266}"/>
            </c:ext>
          </c:extLst>
        </c:ser>
        <c:dLbls>
          <c:showLegendKey val="0"/>
          <c:showVal val="0"/>
          <c:showCatName val="0"/>
          <c:showSerName val="0"/>
          <c:showPercent val="0"/>
          <c:showBubbleSize val="0"/>
        </c:dLbls>
        <c:gapWidth val="219"/>
        <c:overlap val="-27"/>
        <c:axId val="997965920"/>
        <c:axId val="997957600"/>
      </c:barChart>
      <c:catAx>
        <c:axId val="99796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crossAx val="997957600"/>
        <c:crosses val="autoZero"/>
        <c:auto val="1"/>
        <c:lblAlgn val="ctr"/>
        <c:lblOffset val="100"/>
        <c:noMultiLvlLbl val="0"/>
      </c:catAx>
      <c:valAx>
        <c:axId val="99795760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997965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126423</xdr:rowOff>
    </xdr:from>
    <xdr:ext cx="900544" cy="1189759"/>
    <xdr:pic>
      <xdr:nvPicPr>
        <xdr:cNvPr id="2" name="image1.jpg" descr="escudoylogotipoO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26423"/>
          <a:ext cx="900544" cy="1189759"/>
        </a:xfrm>
        <a:prstGeom prst="rect">
          <a:avLst/>
        </a:prstGeom>
        <a:noFill/>
      </xdr:spPr>
    </xdr:pic>
    <xdr:clientData fLocksWithSheet="0"/>
  </xdr:oneCellAnchor>
  <xdr:oneCellAnchor>
    <xdr:from>
      <xdr:col>12</xdr:col>
      <xdr:colOff>262778</xdr:colOff>
      <xdr:row>1</xdr:row>
      <xdr:rowOff>152400</xdr:rowOff>
    </xdr:from>
    <xdr:ext cx="3477949" cy="1063795"/>
    <xdr:pic>
      <xdr:nvPicPr>
        <xdr:cNvPr id="3" name="image2.png" descr="Logotipo&#10;&#10;Descripción generada automáticament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22859542" y="332509"/>
          <a:ext cx="3477949" cy="106379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4</xdr:col>
      <xdr:colOff>438150</xdr:colOff>
      <xdr:row>27</xdr:row>
      <xdr:rowOff>123824</xdr:rowOff>
    </xdr:from>
    <xdr:to>
      <xdr:col>8</xdr:col>
      <xdr:colOff>647700</xdr:colOff>
      <xdr:row>45</xdr:row>
      <xdr:rowOff>19049</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428624</xdr:colOff>
      <xdr:row>48</xdr:row>
      <xdr:rowOff>152400</xdr:rowOff>
    </xdr:from>
    <xdr:to>
      <xdr:col>12</xdr:col>
      <xdr:colOff>571500</xdr:colOff>
      <xdr:row>63</xdr:row>
      <xdr:rowOff>66675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ecretariajuridica.gov.co/4-planeacion-presupuesto-e-informes?field_fecha_de_emision_document_value=All&amp;field_4_planeacion_presupuesto_e_target_id=107" TargetMode="External"/><Relationship Id="rId13" Type="http://schemas.openxmlformats.org/officeDocument/2006/relationships/drawing" Target="../drawings/drawing1.xml"/><Relationship Id="rId3" Type="http://schemas.openxmlformats.org/officeDocument/2006/relationships/hyperlink" Target="https://www.secretariajuridica.gov.co/transparencia/11_1_3_instancias_donde_se_ejerce_como_secretaria_tecnica?field_nombre_instancia_target_id=201&amp;field_tipo_value=All&amp;field_fecha_de_emision_document_value=All" TargetMode="External"/><Relationship Id="rId7" Type="http://schemas.openxmlformats.org/officeDocument/2006/relationships/hyperlink" Target="https://drive.google.com/drive/u/0/folders/1-ZHjlZgK_JVlbM-cxl8fim8wDBy1ouSz" TargetMode="External"/><Relationship Id="rId12" Type="http://schemas.openxmlformats.org/officeDocument/2006/relationships/printerSettings" Target="../printerSettings/printerSettings1.bin"/><Relationship Id="rId2" Type="http://schemas.openxmlformats.org/officeDocument/2006/relationships/hyperlink" Target="https://www.secretariajuridica.gov.co/4-planeacion-presupuesto-e-informes?field_4_planeacion_presupuesto_e_target_id=208&amp;field_fecha_de_emision_document_value=1" TargetMode="External"/><Relationship Id="rId1" Type="http://schemas.openxmlformats.org/officeDocument/2006/relationships/hyperlink" Target="https://www.secretariajuridica.gov.co/4-planeacion-presupuesto-e-informes?field_4_planeacion_presupuesto_e_target_id=208&amp;field_fecha_de_emision_document_value=1" TargetMode="External"/><Relationship Id="rId6" Type="http://schemas.openxmlformats.org/officeDocument/2006/relationships/hyperlink" Target="https://docs.google.com/spreadsheets/d/1B7pIAZPu6qEfhMOnta6dlwAFW5ARVv5S/edit?usp=drive_link&amp;ouid=118375015188995317048&amp;rtpof=true&amp;sd=true" TargetMode="External"/><Relationship Id="rId11" Type="http://schemas.openxmlformats.org/officeDocument/2006/relationships/hyperlink" Target="https://www.secretariajuridica.gov.co/4-planeacion-presupuesto-e-informes?field_4_planeacion_presupuesto_e_target_id=154&amp;field_fecha_de_emision_document_value=2" TargetMode="External"/><Relationship Id="rId5" Type="http://schemas.openxmlformats.org/officeDocument/2006/relationships/hyperlink" Target="https://drive.google.com/drive/folders/1I05OPgR8riLZKyZkcyxBVZfKpwOTNGmT?usp=drive_link" TargetMode="External"/><Relationship Id="rId10" Type="http://schemas.openxmlformats.org/officeDocument/2006/relationships/hyperlink" Target="https://www.secretariajuridica.gov.co/4-planeacion-presupuesto-e-informes?field_4_planeacion_presupuesto_e_target_id=154&amp;field_fecha_de_emision_document_value=All" TargetMode="External"/><Relationship Id="rId4" Type="http://schemas.openxmlformats.org/officeDocument/2006/relationships/hyperlink" Target="https://drive.google.com/drive/folders/1I05OPgR8riLZKyZkcyxBVZfKpwOTNGmT?usp=drive_link" TargetMode="External"/><Relationship Id="rId9" Type="http://schemas.openxmlformats.org/officeDocument/2006/relationships/hyperlink" Target="https://drive.google.com/drive/folders/1GIu0kkvg-ULts6LpMau--iNpUz3FqnjR70.%20RACIONALIZACI&#211;N%20DE%20TR&#193;MIT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C9EB"/>
  </sheetPr>
  <dimension ref="A1:AC1000"/>
  <sheetViews>
    <sheetView showGridLines="0" tabSelected="1" topLeftCell="E78" zoomScale="75" zoomScaleNormal="75" workbookViewId="0">
      <selection activeCell="E80" sqref="E80"/>
    </sheetView>
  </sheetViews>
  <sheetFormatPr baseColWidth="10" defaultColWidth="12.625" defaultRowHeight="15" customHeight="1"/>
  <cols>
    <col min="1" max="1" width="55.375" customWidth="1"/>
    <col min="2" max="2" width="36.375" customWidth="1"/>
    <col min="3" max="3" width="40" customWidth="1"/>
    <col min="4" max="4" width="9.125" customWidth="1"/>
    <col min="5" max="5" width="46.625" customWidth="1"/>
    <col min="6" max="6" width="39.125" customWidth="1"/>
    <col min="7" max="7" width="44" customWidth="1"/>
    <col min="8" max="8" width="31" customWidth="1"/>
    <col min="9" max="9" width="25.625" customWidth="1"/>
    <col min="10" max="10" width="38.875" customWidth="1"/>
    <col min="11" max="12" width="15.375" customWidth="1"/>
    <col min="13" max="14" width="16.75" customWidth="1"/>
    <col min="15" max="15" width="16.125" customWidth="1"/>
    <col min="16" max="16" width="103.75" customWidth="1"/>
    <col min="17" max="17" width="87.375" customWidth="1"/>
    <col min="18" max="18" width="65.25" customWidth="1"/>
    <col min="19" max="19" width="86.875" customWidth="1"/>
    <col min="20" max="20" width="93.375" customWidth="1"/>
    <col min="21" max="21" width="67.25" customWidth="1"/>
    <col min="22" max="22" width="41.125" customWidth="1"/>
    <col min="23" max="23" width="27.875" customWidth="1"/>
    <col min="24" max="25" width="29.75" customWidth="1"/>
    <col min="26" max="26" width="23.625" customWidth="1"/>
    <col min="27" max="27" width="31.375" customWidth="1"/>
    <col min="28" max="29" width="10.625" customWidth="1"/>
  </cols>
  <sheetData>
    <row r="1" spans="1:29" ht="14.25" customHeight="1">
      <c r="A1" s="1">
        <v>65</v>
      </c>
      <c r="B1" s="2"/>
      <c r="C1" s="3"/>
      <c r="D1" s="3"/>
      <c r="E1" s="3"/>
      <c r="F1" s="4"/>
      <c r="G1" s="4"/>
      <c r="H1" s="5"/>
      <c r="I1" s="5"/>
      <c r="J1" s="2"/>
      <c r="K1" s="5"/>
      <c r="L1" s="5"/>
      <c r="M1" s="3"/>
      <c r="N1" s="3"/>
      <c r="O1" s="3"/>
      <c r="Q1" s="3"/>
      <c r="R1" s="3"/>
      <c r="S1" s="3"/>
      <c r="T1" s="6"/>
      <c r="U1" s="3"/>
      <c r="V1" s="3"/>
      <c r="W1" s="3"/>
      <c r="X1" s="3"/>
      <c r="Y1" s="3"/>
      <c r="Z1" s="3"/>
      <c r="AA1" s="3"/>
      <c r="AB1" s="3"/>
      <c r="AC1" s="3"/>
    </row>
    <row r="2" spans="1:29" ht="24.75" customHeight="1">
      <c r="A2" s="175" t="s">
        <v>0</v>
      </c>
      <c r="B2" s="176"/>
      <c r="C2" s="176"/>
      <c r="D2" s="176"/>
      <c r="E2" s="176"/>
      <c r="F2" s="176"/>
      <c r="G2" s="176"/>
      <c r="H2" s="176"/>
      <c r="I2" s="176"/>
      <c r="J2" s="176"/>
      <c r="K2" s="176"/>
      <c r="L2" s="176"/>
      <c r="M2" s="3"/>
      <c r="N2" s="3"/>
      <c r="O2" s="3"/>
      <c r="Q2" s="3"/>
      <c r="R2" s="3"/>
      <c r="S2" s="3"/>
      <c r="T2" s="6"/>
      <c r="U2" s="3"/>
      <c r="V2" s="3"/>
      <c r="W2" s="3"/>
      <c r="X2" s="3"/>
      <c r="Y2" s="3"/>
      <c r="Z2" s="3"/>
      <c r="AA2" s="3"/>
      <c r="AB2" s="3"/>
      <c r="AC2" s="3"/>
    </row>
    <row r="3" spans="1:29" ht="26.25" hidden="1" customHeight="1">
      <c r="A3" s="177" t="s">
        <v>1</v>
      </c>
      <c r="B3" s="178"/>
      <c r="C3" s="179"/>
      <c r="D3" s="80"/>
      <c r="E3" s="81"/>
      <c r="F3" s="82"/>
      <c r="G3" s="82"/>
      <c r="H3" s="83"/>
      <c r="I3" s="83"/>
      <c r="J3" s="84"/>
      <c r="K3" s="83"/>
      <c r="L3" s="83"/>
      <c r="M3" s="3"/>
      <c r="N3" s="3"/>
      <c r="O3" s="3"/>
      <c r="Q3" s="3"/>
      <c r="R3" s="3"/>
      <c r="S3" s="3"/>
      <c r="T3" s="6"/>
      <c r="U3" s="3"/>
      <c r="V3" s="3"/>
      <c r="W3" s="3"/>
      <c r="X3" s="3"/>
      <c r="Y3" s="3"/>
      <c r="Z3" s="3"/>
      <c r="AA3" s="3"/>
      <c r="AB3" s="3"/>
      <c r="AC3" s="3"/>
    </row>
    <row r="4" spans="1:29" ht="63" customHeight="1">
      <c r="A4" s="180" t="s">
        <v>2</v>
      </c>
      <c r="B4" s="178"/>
      <c r="C4" s="178"/>
      <c r="D4" s="178"/>
      <c r="E4" s="178"/>
      <c r="F4" s="178"/>
      <c r="G4" s="178"/>
      <c r="H4" s="178"/>
      <c r="I4" s="178"/>
      <c r="J4" s="178"/>
      <c r="K4" s="178"/>
      <c r="L4" s="179"/>
      <c r="M4" s="3"/>
      <c r="N4" s="3"/>
      <c r="O4" s="3"/>
      <c r="Q4" s="3"/>
      <c r="R4" s="3"/>
      <c r="S4" s="3"/>
      <c r="T4" s="6"/>
      <c r="U4" s="3"/>
      <c r="V4" s="3"/>
      <c r="W4" s="3"/>
      <c r="X4" s="3"/>
      <c r="Y4" s="3"/>
      <c r="Z4" s="3"/>
      <c r="AA4" s="3"/>
      <c r="AB4" s="3"/>
      <c r="AC4" s="3"/>
    </row>
    <row r="5" spans="1:29" ht="25.9" customHeight="1">
      <c r="A5" s="3"/>
      <c r="B5" s="2"/>
      <c r="C5" s="3"/>
      <c r="D5" s="3"/>
      <c r="E5" s="3"/>
      <c r="F5" s="4"/>
      <c r="G5" s="4"/>
      <c r="H5" s="5"/>
      <c r="I5" s="5"/>
      <c r="J5" s="2"/>
      <c r="K5" s="5"/>
      <c r="L5" s="77" t="s">
        <v>665</v>
      </c>
      <c r="M5" s="3"/>
      <c r="N5" s="3"/>
      <c r="O5" s="3"/>
      <c r="Q5" s="3"/>
      <c r="R5" s="3"/>
      <c r="S5" s="3"/>
      <c r="T5" s="6"/>
      <c r="U5" s="3"/>
      <c r="V5" s="3"/>
      <c r="W5" s="3"/>
      <c r="X5" s="3"/>
      <c r="Y5" s="3"/>
      <c r="Z5" s="3"/>
      <c r="AA5" s="3"/>
      <c r="AB5" s="3"/>
      <c r="AC5" s="3"/>
    </row>
    <row r="6" spans="1:29" ht="25.9" customHeight="1">
      <c r="A6" s="7"/>
      <c r="B6" s="4"/>
      <c r="C6" s="7"/>
      <c r="D6" s="7"/>
      <c r="E6" s="7"/>
      <c r="F6" s="4"/>
      <c r="G6" s="4"/>
      <c r="H6" s="4"/>
      <c r="I6" s="4"/>
      <c r="J6" s="4"/>
      <c r="K6" s="4"/>
      <c r="L6" s="78" t="s">
        <v>486</v>
      </c>
      <c r="M6" s="7"/>
      <c r="N6" s="7"/>
      <c r="O6" s="7"/>
      <c r="Q6" s="7"/>
      <c r="R6" s="7"/>
      <c r="S6" s="7"/>
      <c r="T6" s="7"/>
      <c r="U6" s="7"/>
      <c r="V6" s="7"/>
      <c r="W6" s="7"/>
      <c r="X6" s="7"/>
      <c r="Y6" s="7"/>
      <c r="Z6" s="7"/>
      <c r="AA6" s="7"/>
      <c r="AB6" s="7"/>
      <c r="AC6" s="7"/>
    </row>
    <row r="7" spans="1:29" s="77" customFormat="1" ht="60.6" customHeight="1">
      <c r="A7" s="181" t="s">
        <v>3</v>
      </c>
      <c r="B7" s="183" t="s">
        <v>4</v>
      </c>
      <c r="C7" s="184" t="s">
        <v>5</v>
      </c>
      <c r="D7" s="184" t="s">
        <v>6</v>
      </c>
      <c r="E7" s="184" t="s">
        <v>7</v>
      </c>
      <c r="F7" s="184" t="s">
        <v>8</v>
      </c>
      <c r="G7" s="183" t="s">
        <v>9</v>
      </c>
      <c r="H7" s="183" t="s">
        <v>10</v>
      </c>
      <c r="I7" s="183" t="s">
        <v>11</v>
      </c>
      <c r="J7" s="184" t="s">
        <v>12</v>
      </c>
      <c r="K7" s="186" t="s">
        <v>13</v>
      </c>
      <c r="L7" s="187"/>
      <c r="M7" s="155" t="s">
        <v>14</v>
      </c>
      <c r="N7" s="167" t="s">
        <v>15</v>
      </c>
      <c r="O7" s="168" t="s">
        <v>16</v>
      </c>
      <c r="P7" s="171" t="s">
        <v>519</v>
      </c>
      <c r="Q7" s="171" t="s">
        <v>521</v>
      </c>
      <c r="R7" s="174" t="s">
        <v>522</v>
      </c>
      <c r="S7" s="169" t="s">
        <v>520</v>
      </c>
      <c r="T7" s="169" t="s">
        <v>523</v>
      </c>
      <c r="U7" s="167" t="s">
        <v>524</v>
      </c>
      <c r="V7" s="192" t="s">
        <v>671</v>
      </c>
      <c r="W7" s="193"/>
      <c r="X7" s="193"/>
      <c r="Y7" s="193"/>
      <c r="Z7" s="193"/>
      <c r="AA7" s="194"/>
      <c r="AB7" s="85"/>
      <c r="AC7" s="85"/>
    </row>
    <row r="8" spans="1:29" s="77" customFormat="1" ht="60.6" customHeight="1">
      <c r="A8" s="182"/>
      <c r="B8" s="156"/>
      <c r="C8" s="185"/>
      <c r="D8" s="156"/>
      <c r="E8" s="185"/>
      <c r="F8" s="156"/>
      <c r="G8" s="156"/>
      <c r="H8" s="156"/>
      <c r="I8" s="156"/>
      <c r="J8" s="156"/>
      <c r="K8" s="79" t="s">
        <v>17</v>
      </c>
      <c r="L8" s="79" t="s">
        <v>18</v>
      </c>
      <c r="M8" s="156"/>
      <c r="N8" s="156"/>
      <c r="O8" s="156"/>
      <c r="P8" s="172"/>
      <c r="Q8" s="173"/>
      <c r="R8" s="172"/>
      <c r="S8" s="156"/>
      <c r="T8" s="170"/>
      <c r="U8" s="156"/>
      <c r="V8" s="87" t="s">
        <v>674</v>
      </c>
      <c r="W8" s="87" t="s">
        <v>675</v>
      </c>
      <c r="X8" s="87" t="s">
        <v>676</v>
      </c>
      <c r="Y8" s="87" t="s">
        <v>677</v>
      </c>
      <c r="Z8" s="88" t="s">
        <v>672</v>
      </c>
      <c r="AA8" s="88" t="s">
        <v>673</v>
      </c>
      <c r="AB8" s="85"/>
      <c r="AC8" s="85"/>
    </row>
    <row r="9" spans="1:29" ht="251.45" customHeight="1">
      <c r="A9" s="189" t="s">
        <v>19</v>
      </c>
      <c r="B9" s="188" t="s">
        <v>20</v>
      </c>
      <c r="C9" s="159" t="s">
        <v>21</v>
      </c>
      <c r="D9" s="8">
        <v>1</v>
      </c>
      <c r="E9" s="9" t="s">
        <v>22</v>
      </c>
      <c r="F9" s="10" t="s">
        <v>23</v>
      </c>
      <c r="G9" s="10" t="s">
        <v>24</v>
      </c>
      <c r="H9" s="10" t="s">
        <v>25</v>
      </c>
      <c r="I9" s="10" t="s">
        <v>26</v>
      </c>
      <c r="J9" s="10" t="s">
        <v>27</v>
      </c>
      <c r="K9" s="11">
        <v>45689</v>
      </c>
      <c r="L9" s="12">
        <v>45748</v>
      </c>
      <c r="M9" s="13">
        <v>1</v>
      </c>
      <c r="N9" s="14"/>
      <c r="O9" s="13">
        <f t="shared" ref="O9:O87" si="0">+M9+N9</f>
        <v>1</v>
      </c>
      <c r="P9" s="64" t="s">
        <v>525</v>
      </c>
      <c r="Q9" s="66" t="s">
        <v>526</v>
      </c>
      <c r="R9" s="64" t="s">
        <v>527</v>
      </c>
      <c r="S9" s="9" t="s">
        <v>424</v>
      </c>
      <c r="T9" s="68" t="s">
        <v>534</v>
      </c>
      <c r="U9" s="68" t="s">
        <v>534</v>
      </c>
      <c r="V9" s="89">
        <v>1</v>
      </c>
      <c r="W9" s="105">
        <v>1</v>
      </c>
      <c r="X9" s="150">
        <v>0.89</v>
      </c>
      <c r="Y9" s="154">
        <v>0.6</v>
      </c>
      <c r="Z9" s="103" t="s">
        <v>691</v>
      </c>
      <c r="AA9" s="106" t="s">
        <v>681</v>
      </c>
      <c r="AB9" s="3"/>
      <c r="AC9" s="3"/>
    </row>
    <row r="10" spans="1:29" ht="66.75" customHeight="1">
      <c r="A10" s="190"/>
      <c r="B10" s="142"/>
      <c r="C10" s="142"/>
      <c r="D10" s="8">
        <v>2</v>
      </c>
      <c r="E10" s="9" t="s">
        <v>28</v>
      </c>
      <c r="F10" s="10" t="s">
        <v>29</v>
      </c>
      <c r="G10" s="10" t="s">
        <v>30</v>
      </c>
      <c r="H10" s="10" t="s">
        <v>31</v>
      </c>
      <c r="I10" s="10" t="s">
        <v>26</v>
      </c>
      <c r="J10" s="10" t="s">
        <v>27</v>
      </c>
      <c r="K10" s="11">
        <v>45748</v>
      </c>
      <c r="L10" s="12">
        <v>45778</v>
      </c>
      <c r="M10" s="13">
        <v>1</v>
      </c>
      <c r="N10" s="14"/>
      <c r="O10" s="13">
        <f t="shared" si="0"/>
        <v>1</v>
      </c>
      <c r="P10" s="64" t="s">
        <v>528</v>
      </c>
      <c r="Q10" s="66" t="s">
        <v>529</v>
      </c>
      <c r="R10" s="64" t="s">
        <v>664</v>
      </c>
      <c r="S10" s="9" t="s">
        <v>424</v>
      </c>
      <c r="T10" s="68" t="s">
        <v>534</v>
      </c>
      <c r="U10" s="68" t="s">
        <v>534</v>
      </c>
      <c r="V10" s="89">
        <v>1</v>
      </c>
      <c r="W10" s="105">
        <v>1</v>
      </c>
      <c r="X10" s="195"/>
      <c r="Y10" s="151"/>
      <c r="Z10" s="103" t="s">
        <v>692</v>
      </c>
      <c r="AA10" s="106" t="s">
        <v>681</v>
      </c>
      <c r="AB10" s="3"/>
      <c r="AC10" s="3"/>
    </row>
    <row r="11" spans="1:29" ht="145.9" customHeight="1">
      <c r="A11" s="190"/>
      <c r="B11" s="142"/>
      <c r="C11" s="143"/>
      <c r="D11" s="8">
        <v>3</v>
      </c>
      <c r="E11" s="9" t="s">
        <v>32</v>
      </c>
      <c r="F11" s="10" t="s">
        <v>33</v>
      </c>
      <c r="G11" s="10" t="s">
        <v>425</v>
      </c>
      <c r="H11" s="10" t="s">
        <v>34</v>
      </c>
      <c r="I11" s="10" t="s">
        <v>26</v>
      </c>
      <c r="J11" s="10" t="s">
        <v>27</v>
      </c>
      <c r="K11" s="11">
        <v>45748</v>
      </c>
      <c r="L11" s="12">
        <v>45992</v>
      </c>
      <c r="M11" s="13">
        <v>0.1</v>
      </c>
      <c r="N11" s="27">
        <v>0.56599999999999995</v>
      </c>
      <c r="O11" s="28">
        <f t="shared" si="0"/>
        <v>0.66599999999999993</v>
      </c>
      <c r="P11" s="64" t="s">
        <v>530</v>
      </c>
      <c r="Q11" s="66" t="s">
        <v>531</v>
      </c>
      <c r="R11" s="64" t="s">
        <v>532</v>
      </c>
      <c r="S11" s="9" t="s">
        <v>426</v>
      </c>
      <c r="T11" s="9" t="s">
        <v>427</v>
      </c>
      <c r="U11" s="9" t="s">
        <v>428</v>
      </c>
      <c r="V11" s="89">
        <v>0.33</v>
      </c>
      <c r="W11" s="105">
        <v>0.66</v>
      </c>
      <c r="X11" s="195"/>
      <c r="Y11" s="151"/>
      <c r="Z11" s="103" t="s">
        <v>693</v>
      </c>
      <c r="AA11" s="97" t="s">
        <v>682</v>
      </c>
      <c r="AB11" s="3"/>
      <c r="AC11" s="3"/>
    </row>
    <row r="12" spans="1:29" ht="174" customHeight="1">
      <c r="A12" s="190"/>
      <c r="B12" s="142"/>
      <c r="C12" s="159" t="s">
        <v>35</v>
      </c>
      <c r="D12" s="8">
        <v>4</v>
      </c>
      <c r="E12" s="9" t="s">
        <v>36</v>
      </c>
      <c r="F12" s="16" t="s">
        <v>37</v>
      </c>
      <c r="G12" s="10" t="s">
        <v>38</v>
      </c>
      <c r="H12" s="10" t="s">
        <v>39</v>
      </c>
      <c r="I12" s="10" t="s">
        <v>26</v>
      </c>
      <c r="J12" s="10" t="s">
        <v>40</v>
      </c>
      <c r="K12" s="11">
        <v>45778</v>
      </c>
      <c r="L12" s="11">
        <v>45961</v>
      </c>
      <c r="M12" s="13">
        <v>0</v>
      </c>
      <c r="N12" s="14">
        <v>0.5</v>
      </c>
      <c r="O12" s="13">
        <f t="shared" si="0"/>
        <v>0.5</v>
      </c>
      <c r="P12" s="67" t="s">
        <v>533</v>
      </c>
      <c r="Q12" s="74" t="s">
        <v>534</v>
      </c>
      <c r="R12" s="68" t="s">
        <v>534</v>
      </c>
      <c r="S12" s="9" t="s">
        <v>41</v>
      </c>
      <c r="T12" s="32" t="s">
        <v>42</v>
      </c>
      <c r="U12" s="33" t="s">
        <v>43</v>
      </c>
      <c r="V12" s="89">
        <v>0</v>
      </c>
      <c r="W12" s="105">
        <v>0.5</v>
      </c>
      <c r="X12" s="150">
        <v>0.5</v>
      </c>
      <c r="Y12" s="151"/>
      <c r="Z12" s="103" t="s">
        <v>694</v>
      </c>
      <c r="AA12" s="97" t="s">
        <v>682</v>
      </c>
      <c r="AB12" s="3"/>
      <c r="AC12" s="3"/>
    </row>
    <row r="13" spans="1:29" ht="160.5" customHeight="1">
      <c r="A13" s="190"/>
      <c r="B13" s="142"/>
      <c r="C13" s="143"/>
      <c r="D13" s="8">
        <v>5</v>
      </c>
      <c r="E13" s="9" t="s">
        <v>44</v>
      </c>
      <c r="F13" s="16" t="s">
        <v>45</v>
      </c>
      <c r="G13" s="10" t="s">
        <v>46</v>
      </c>
      <c r="H13" s="10" t="s">
        <v>47</v>
      </c>
      <c r="I13" s="10" t="s">
        <v>26</v>
      </c>
      <c r="J13" s="10" t="s">
        <v>40</v>
      </c>
      <c r="K13" s="11">
        <v>45809</v>
      </c>
      <c r="L13" s="11">
        <v>45991</v>
      </c>
      <c r="M13" s="13">
        <v>0</v>
      </c>
      <c r="N13" s="14">
        <v>0.5</v>
      </c>
      <c r="O13" s="13">
        <f t="shared" si="0"/>
        <v>0.5</v>
      </c>
      <c r="P13" s="67" t="s">
        <v>533</v>
      </c>
      <c r="Q13" s="74" t="s">
        <v>534</v>
      </c>
      <c r="R13" s="68" t="s">
        <v>534</v>
      </c>
      <c r="S13" s="9" t="s">
        <v>48</v>
      </c>
      <c r="T13" s="32" t="s">
        <v>490</v>
      </c>
      <c r="U13" s="33" t="s">
        <v>49</v>
      </c>
      <c r="V13" s="89">
        <v>0</v>
      </c>
      <c r="W13" s="105">
        <v>0.5</v>
      </c>
      <c r="X13" s="151"/>
      <c r="Y13" s="151"/>
      <c r="Z13" s="103" t="s">
        <v>695</v>
      </c>
      <c r="AA13" s="97" t="s">
        <v>682</v>
      </c>
      <c r="AB13" s="3"/>
      <c r="AC13" s="3"/>
    </row>
    <row r="14" spans="1:29" ht="207" customHeight="1">
      <c r="A14" s="190"/>
      <c r="B14" s="142"/>
      <c r="C14" s="159" t="s">
        <v>50</v>
      </c>
      <c r="D14" s="8">
        <v>6</v>
      </c>
      <c r="E14" s="9" t="s">
        <v>51</v>
      </c>
      <c r="F14" s="10" t="s">
        <v>52</v>
      </c>
      <c r="G14" s="10" t="s">
        <v>53</v>
      </c>
      <c r="H14" s="10" t="s">
        <v>53</v>
      </c>
      <c r="I14" s="10" t="s">
        <v>26</v>
      </c>
      <c r="J14" s="10" t="s">
        <v>27</v>
      </c>
      <c r="K14" s="11">
        <v>45689</v>
      </c>
      <c r="L14" s="11">
        <v>45778</v>
      </c>
      <c r="M14" s="13">
        <v>0.8</v>
      </c>
      <c r="N14" s="14">
        <v>0.2</v>
      </c>
      <c r="O14" s="13">
        <f t="shared" si="0"/>
        <v>1</v>
      </c>
      <c r="P14" s="66" t="s">
        <v>535</v>
      </c>
      <c r="Q14" s="66" t="s">
        <v>536</v>
      </c>
      <c r="R14" s="69"/>
      <c r="S14" s="29" t="s">
        <v>488</v>
      </c>
      <c r="T14" s="29" t="s">
        <v>429</v>
      </c>
      <c r="U14" s="34" t="s">
        <v>489</v>
      </c>
      <c r="V14" s="89">
        <v>0.8</v>
      </c>
      <c r="W14" s="105">
        <v>1</v>
      </c>
      <c r="X14" s="150">
        <v>0.4</v>
      </c>
      <c r="Y14" s="151"/>
      <c r="Z14" s="103" t="s">
        <v>696</v>
      </c>
      <c r="AA14" s="106" t="s">
        <v>681</v>
      </c>
      <c r="AB14" s="3"/>
      <c r="AC14" s="3"/>
    </row>
    <row r="15" spans="1:29" ht="210" customHeight="1">
      <c r="A15" s="190"/>
      <c r="B15" s="142"/>
      <c r="C15" s="142"/>
      <c r="D15" s="8">
        <v>7</v>
      </c>
      <c r="E15" s="9" t="s">
        <v>54</v>
      </c>
      <c r="F15" s="10" t="s">
        <v>487</v>
      </c>
      <c r="G15" s="10" t="s">
        <v>55</v>
      </c>
      <c r="H15" s="10" t="s">
        <v>56</v>
      </c>
      <c r="I15" s="10" t="s">
        <v>26</v>
      </c>
      <c r="J15" s="10" t="s">
        <v>27</v>
      </c>
      <c r="K15" s="11">
        <v>45689</v>
      </c>
      <c r="L15" s="11">
        <v>45778</v>
      </c>
      <c r="M15" s="13">
        <v>0.65</v>
      </c>
      <c r="N15" s="14">
        <v>0.25</v>
      </c>
      <c r="O15" s="13">
        <f t="shared" si="0"/>
        <v>0.9</v>
      </c>
      <c r="P15" s="67" t="s">
        <v>537</v>
      </c>
      <c r="Q15" s="66" t="s">
        <v>538</v>
      </c>
      <c r="R15" s="69"/>
      <c r="S15" s="35" t="s">
        <v>430</v>
      </c>
      <c r="T15" s="35" t="s">
        <v>431</v>
      </c>
      <c r="U15" s="86" t="s">
        <v>666</v>
      </c>
      <c r="V15" s="89">
        <v>0.1</v>
      </c>
      <c r="W15" s="105">
        <v>0.2</v>
      </c>
      <c r="X15" s="195"/>
      <c r="Y15" s="151"/>
      <c r="Z15" s="103" t="s">
        <v>697</v>
      </c>
      <c r="AA15" s="100" t="s">
        <v>684</v>
      </c>
      <c r="AB15" s="3"/>
      <c r="AC15" s="3"/>
    </row>
    <row r="16" spans="1:29" ht="165" customHeight="1">
      <c r="A16" s="190"/>
      <c r="B16" s="143"/>
      <c r="C16" s="143"/>
      <c r="D16" s="8">
        <v>8</v>
      </c>
      <c r="E16" s="9" t="s">
        <v>57</v>
      </c>
      <c r="F16" s="10" t="s">
        <v>58</v>
      </c>
      <c r="G16" s="10" t="s">
        <v>59</v>
      </c>
      <c r="H16" s="10" t="s">
        <v>60</v>
      </c>
      <c r="I16" s="10" t="s">
        <v>26</v>
      </c>
      <c r="J16" s="17" t="s">
        <v>27</v>
      </c>
      <c r="K16" s="12">
        <v>45689</v>
      </c>
      <c r="L16" s="12">
        <v>45992</v>
      </c>
      <c r="M16" s="13">
        <v>0.5</v>
      </c>
      <c r="N16" s="14"/>
      <c r="O16" s="13">
        <f t="shared" si="0"/>
        <v>0.5</v>
      </c>
      <c r="P16" s="67" t="s">
        <v>539</v>
      </c>
      <c r="Q16" s="66" t="s">
        <v>540</v>
      </c>
      <c r="R16" s="69"/>
      <c r="S16" s="36" t="s">
        <v>432</v>
      </c>
      <c r="T16" s="68" t="s">
        <v>534</v>
      </c>
      <c r="U16" s="68" t="s">
        <v>534</v>
      </c>
      <c r="V16" s="89">
        <v>0</v>
      </c>
      <c r="W16" s="105">
        <v>0</v>
      </c>
      <c r="X16" s="195"/>
      <c r="Y16" s="151"/>
      <c r="Z16" s="103" t="s">
        <v>698</v>
      </c>
      <c r="AA16" s="92" t="s">
        <v>679</v>
      </c>
      <c r="AB16" s="3"/>
      <c r="AC16" s="3"/>
    </row>
    <row r="17" spans="1:29" ht="99.75" customHeight="1">
      <c r="A17" s="190"/>
      <c r="B17" s="188" t="s">
        <v>61</v>
      </c>
      <c r="C17" s="159" t="s">
        <v>62</v>
      </c>
      <c r="D17" s="8">
        <v>9</v>
      </c>
      <c r="E17" s="9" t="s">
        <v>63</v>
      </c>
      <c r="F17" s="10" t="s">
        <v>64</v>
      </c>
      <c r="G17" s="10" t="s">
        <v>65</v>
      </c>
      <c r="H17" s="10" t="s">
        <v>66</v>
      </c>
      <c r="I17" s="10" t="s">
        <v>67</v>
      </c>
      <c r="J17" s="10" t="s">
        <v>68</v>
      </c>
      <c r="K17" s="12">
        <v>45717</v>
      </c>
      <c r="L17" s="12">
        <v>45962</v>
      </c>
      <c r="M17" s="13">
        <v>0</v>
      </c>
      <c r="N17" s="14">
        <v>1</v>
      </c>
      <c r="O17" s="13">
        <f t="shared" si="0"/>
        <v>1</v>
      </c>
      <c r="P17" s="64" t="s">
        <v>541</v>
      </c>
      <c r="Q17" s="74" t="s">
        <v>534</v>
      </c>
      <c r="R17" s="68" t="s">
        <v>534</v>
      </c>
      <c r="S17" s="37" t="s">
        <v>433</v>
      </c>
      <c r="T17" s="38" t="s">
        <v>434</v>
      </c>
      <c r="U17" s="38" t="s">
        <v>435</v>
      </c>
      <c r="V17" s="89">
        <v>0</v>
      </c>
      <c r="W17" s="105">
        <v>1</v>
      </c>
      <c r="X17" s="150">
        <v>0.75</v>
      </c>
      <c r="Y17" s="196">
        <v>75</v>
      </c>
      <c r="Z17" s="103" t="s">
        <v>699</v>
      </c>
      <c r="AA17" s="106" t="s">
        <v>681</v>
      </c>
      <c r="AB17" s="3"/>
      <c r="AC17" s="3"/>
    </row>
    <row r="18" spans="1:29" ht="204" customHeight="1">
      <c r="A18" s="190"/>
      <c r="B18" s="142"/>
      <c r="C18" s="142"/>
      <c r="D18" s="8">
        <v>10</v>
      </c>
      <c r="E18" s="9" t="s">
        <v>69</v>
      </c>
      <c r="F18" s="10" t="s">
        <v>64</v>
      </c>
      <c r="G18" s="10" t="s">
        <v>65</v>
      </c>
      <c r="H18" s="10" t="s">
        <v>66</v>
      </c>
      <c r="I18" s="10" t="s">
        <v>67</v>
      </c>
      <c r="J18" s="10" t="s">
        <v>68</v>
      </c>
      <c r="K18" s="12">
        <v>45717</v>
      </c>
      <c r="L18" s="12">
        <v>45962</v>
      </c>
      <c r="M18" s="13">
        <v>1</v>
      </c>
      <c r="N18" s="14"/>
      <c r="O18" s="13">
        <f t="shared" si="0"/>
        <v>1</v>
      </c>
      <c r="P18" s="64" t="s">
        <v>542</v>
      </c>
      <c r="Q18" s="66" t="s">
        <v>543</v>
      </c>
      <c r="R18" s="64" t="s">
        <v>544</v>
      </c>
      <c r="S18" s="37" t="s">
        <v>484</v>
      </c>
      <c r="T18" s="68" t="s">
        <v>534</v>
      </c>
      <c r="U18" s="68" t="s">
        <v>534</v>
      </c>
      <c r="V18" s="89">
        <v>1</v>
      </c>
      <c r="W18" s="105">
        <v>1</v>
      </c>
      <c r="X18" s="151"/>
      <c r="Y18" s="151"/>
      <c r="Z18" s="103" t="s">
        <v>700</v>
      </c>
      <c r="AA18" s="106" t="s">
        <v>681</v>
      </c>
      <c r="AB18" s="3"/>
      <c r="AC18" s="3"/>
    </row>
    <row r="19" spans="1:29" ht="99.75" customHeight="1">
      <c r="A19" s="190"/>
      <c r="B19" s="142"/>
      <c r="C19" s="142"/>
      <c r="D19" s="8">
        <v>11</v>
      </c>
      <c r="E19" s="9" t="s">
        <v>70</v>
      </c>
      <c r="F19" s="10" t="s">
        <v>71</v>
      </c>
      <c r="G19" s="10" t="s">
        <v>72</v>
      </c>
      <c r="H19" s="10" t="s">
        <v>73</v>
      </c>
      <c r="I19" s="10" t="s">
        <v>67</v>
      </c>
      <c r="J19" s="10" t="s">
        <v>74</v>
      </c>
      <c r="K19" s="12">
        <v>45778</v>
      </c>
      <c r="L19" s="12">
        <v>45901</v>
      </c>
      <c r="M19" s="13">
        <v>0</v>
      </c>
      <c r="N19" s="14">
        <v>0.5</v>
      </c>
      <c r="O19" s="13">
        <f t="shared" si="0"/>
        <v>0.5</v>
      </c>
      <c r="P19" s="64" t="s">
        <v>545</v>
      </c>
      <c r="Q19" s="74" t="s">
        <v>534</v>
      </c>
      <c r="R19" s="68" t="s">
        <v>534</v>
      </c>
      <c r="S19" s="39" t="s">
        <v>441</v>
      </c>
      <c r="T19" s="9" t="s">
        <v>75</v>
      </c>
      <c r="U19" s="9" t="s">
        <v>76</v>
      </c>
      <c r="V19" s="89">
        <v>0</v>
      </c>
      <c r="W19" s="105">
        <v>0.33</v>
      </c>
      <c r="X19" s="151"/>
      <c r="Y19" s="151"/>
      <c r="Z19" s="103" t="s">
        <v>701</v>
      </c>
      <c r="AA19" s="97" t="s">
        <v>682</v>
      </c>
      <c r="AB19" s="3"/>
      <c r="AC19" s="3"/>
    </row>
    <row r="20" spans="1:29" ht="99.75" customHeight="1">
      <c r="A20" s="190"/>
      <c r="B20" s="143"/>
      <c r="C20" s="146"/>
      <c r="D20" s="8">
        <v>12</v>
      </c>
      <c r="E20" s="9" t="s">
        <v>77</v>
      </c>
      <c r="F20" s="10" t="s">
        <v>78</v>
      </c>
      <c r="G20" s="10" t="s">
        <v>79</v>
      </c>
      <c r="H20" s="10" t="s">
        <v>80</v>
      </c>
      <c r="I20" s="10" t="s">
        <v>67</v>
      </c>
      <c r="J20" s="10" t="s">
        <v>74</v>
      </c>
      <c r="K20" s="12">
        <v>45689</v>
      </c>
      <c r="L20" s="12">
        <v>45962</v>
      </c>
      <c r="M20" s="13">
        <v>0.33</v>
      </c>
      <c r="N20" s="14">
        <v>0.33</v>
      </c>
      <c r="O20" s="13">
        <f t="shared" si="0"/>
        <v>0.66</v>
      </c>
      <c r="P20" s="68" t="s">
        <v>546</v>
      </c>
      <c r="Q20" s="74" t="s">
        <v>82</v>
      </c>
      <c r="R20" s="68" t="s">
        <v>547</v>
      </c>
      <c r="S20" s="40" t="s">
        <v>81</v>
      </c>
      <c r="T20" s="9" t="s">
        <v>82</v>
      </c>
      <c r="U20" s="9" t="s">
        <v>83</v>
      </c>
      <c r="V20" s="89">
        <v>0.33</v>
      </c>
      <c r="W20" s="105">
        <v>0.66</v>
      </c>
      <c r="X20" s="151"/>
      <c r="Y20" s="151"/>
      <c r="Z20" s="103" t="s">
        <v>702</v>
      </c>
      <c r="AA20" s="97" t="s">
        <v>682</v>
      </c>
      <c r="AB20" s="3"/>
      <c r="AC20" s="3"/>
    </row>
    <row r="21" spans="1:29" ht="142.15" customHeight="1">
      <c r="A21" s="190"/>
      <c r="B21" s="158" t="s">
        <v>84</v>
      </c>
      <c r="C21" s="159" t="s">
        <v>85</v>
      </c>
      <c r="D21" s="8">
        <v>13</v>
      </c>
      <c r="E21" s="9" t="s">
        <v>86</v>
      </c>
      <c r="F21" s="10" t="s">
        <v>87</v>
      </c>
      <c r="G21" s="10" t="s">
        <v>88</v>
      </c>
      <c r="H21" s="10" t="s">
        <v>88</v>
      </c>
      <c r="I21" s="10" t="s">
        <v>26</v>
      </c>
      <c r="J21" s="17" t="s">
        <v>27</v>
      </c>
      <c r="K21" s="11">
        <v>45689</v>
      </c>
      <c r="L21" s="12">
        <v>45778</v>
      </c>
      <c r="M21" s="13">
        <v>0</v>
      </c>
      <c r="N21" s="14">
        <v>0.8</v>
      </c>
      <c r="O21" s="13">
        <f t="shared" si="0"/>
        <v>0.8</v>
      </c>
      <c r="P21" s="64" t="s">
        <v>548</v>
      </c>
      <c r="Q21" s="74" t="s">
        <v>534</v>
      </c>
      <c r="R21" s="68" t="s">
        <v>534</v>
      </c>
      <c r="S21" s="41" t="s">
        <v>442</v>
      </c>
      <c r="T21" s="42" t="s">
        <v>443</v>
      </c>
      <c r="U21" s="42" t="s">
        <v>444</v>
      </c>
      <c r="V21" s="89">
        <v>0</v>
      </c>
      <c r="W21" s="105">
        <v>0.5</v>
      </c>
      <c r="X21" s="150">
        <v>0.2</v>
      </c>
      <c r="Y21" s="201">
        <v>20</v>
      </c>
      <c r="Z21" s="103" t="s">
        <v>703</v>
      </c>
      <c r="AA21" s="100" t="s">
        <v>684</v>
      </c>
      <c r="AB21" s="3"/>
      <c r="AC21" s="3"/>
    </row>
    <row r="22" spans="1:29" ht="114.75" customHeight="1">
      <c r="A22" s="190"/>
      <c r="B22" s="142"/>
      <c r="C22" s="142"/>
      <c r="D22" s="8">
        <v>14</v>
      </c>
      <c r="E22" s="9" t="s">
        <v>89</v>
      </c>
      <c r="F22" s="10" t="s">
        <v>90</v>
      </c>
      <c r="G22" s="10" t="s">
        <v>88</v>
      </c>
      <c r="H22" s="10" t="s">
        <v>91</v>
      </c>
      <c r="I22" s="10" t="s">
        <v>26</v>
      </c>
      <c r="J22" s="17" t="s">
        <v>27</v>
      </c>
      <c r="K22" s="11">
        <v>45689</v>
      </c>
      <c r="L22" s="12">
        <v>45809</v>
      </c>
      <c r="M22" s="13">
        <v>0</v>
      </c>
      <c r="N22" s="14">
        <v>0</v>
      </c>
      <c r="O22" s="13">
        <f t="shared" si="0"/>
        <v>0</v>
      </c>
      <c r="P22" s="64" t="s">
        <v>549</v>
      </c>
      <c r="Q22" s="74" t="s">
        <v>534</v>
      </c>
      <c r="R22" s="68" t="s">
        <v>534</v>
      </c>
      <c r="S22" s="43" t="s">
        <v>491</v>
      </c>
      <c r="T22" s="68" t="s">
        <v>534</v>
      </c>
      <c r="U22" s="68" t="s">
        <v>534</v>
      </c>
      <c r="V22" s="89">
        <v>0</v>
      </c>
      <c r="W22" s="105">
        <v>0</v>
      </c>
      <c r="X22" s="151"/>
      <c r="Y22" s="151"/>
      <c r="Z22" s="103" t="s">
        <v>704</v>
      </c>
      <c r="AA22" s="100" t="s">
        <v>684</v>
      </c>
      <c r="AB22" s="3"/>
      <c r="AC22" s="3"/>
    </row>
    <row r="23" spans="1:29" ht="66" customHeight="1">
      <c r="A23" s="190"/>
      <c r="B23" s="142"/>
      <c r="C23" s="142"/>
      <c r="D23" s="8">
        <v>15</v>
      </c>
      <c r="E23" s="9" t="s">
        <v>92</v>
      </c>
      <c r="F23" s="10" t="s">
        <v>93</v>
      </c>
      <c r="G23" s="10" t="s">
        <v>94</v>
      </c>
      <c r="H23" s="10" t="s">
        <v>95</v>
      </c>
      <c r="I23" s="10" t="s">
        <v>26</v>
      </c>
      <c r="J23" s="17" t="s">
        <v>27</v>
      </c>
      <c r="K23" s="12">
        <v>45717</v>
      </c>
      <c r="L23" s="12">
        <v>45901</v>
      </c>
      <c r="M23" s="13">
        <v>0</v>
      </c>
      <c r="N23" s="14">
        <v>0.5</v>
      </c>
      <c r="O23" s="13">
        <f t="shared" si="0"/>
        <v>0.5</v>
      </c>
      <c r="P23" s="64" t="s">
        <v>550</v>
      </c>
      <c r="Q23" s="74" t="s">
        <v>534</v>
      </c>
      <c r="R23" s="68" t="s">
        <v>534</v>
      </c>
      <c r="S23" s="44" t="s">
        <v>445</v>
      </c>
      <c r="T23" s="45" t="s">
        <v>446</v>
      </c>
      <c r="U23" s="45" t="s">
        <v>492</v>
      </c>
      <c r="V23" s="89">
        <v>0</v>
      </c>
      <c r="W23" s="105">
        <v>0.3</v>
      </c>
      <c r="X23" s="151"/>
      <c r="Y23" s="151"/>
      <c r="Z23" s="103" t="s">
        <v>705</v>
      </c>
      <c r="AA23" s="100" t="s">
        <v>684</v>
      </c>
      <c r="AB23" s="3"/>
      <c r="AC23" s="3"/>
    </row>
    <row r="24" spans="1:29" ht="66" customHeight="1">
      <c r="A24" s="191"/>
      <c r="B24" s="146"/>
      <c r="C24" s="143"/>
      <c r="D24" s="8">
        <v>16</v>
      </c>
      <c r="E24" s="9" t="s">
        <v>96</v>
      </c>
      <c r="F24" s="10" t="s">
        <v>97</v>
      </c>
      <c r="G24" s="10" t="s">
        <v>98</v>
      </c>
      <c r="H24" s="10" t="s">
        <v>99</v>
      </c>
      <c r="I24" s="10" t="s">
        <v>26</v>
      </c>
      <c r="J24" s="17" t="s">
        <v>27</v>
      </c>
      <c r="K24" s="12">
        <v>45717</v>
      </c>
      <c r="L24" s="12">
        <v>45931</v>
      </c>
      <c r="M24" s="13">
        <v>0</v>
      </c>
      <c r="N24" s="14">
        <v>0</v>
      </c>
      <c r="O24" s="13">
        <f t="shared" si="0"/>
        <v>0</v>
      </c>
      <c r="P24" s="64" t="s">
        <v>550</v>
      </c>
      <c r="Q24" s="74" t="s">
        <v>534</v>
      </c>
      <c r="R24" s="68" t="s">
        <v>534</v>
      </c>
      <c r="S24" s="46" t="s">
        <v>432</v>
      </c>
      <c r="T24" s="68" t="s">
        <v>534</v>
      </c>
      <c r="U24" s="68" t="s">
        <v>534</v>
      </c>
      <c r="V24" s="89">
        <v>0</v>
      </c>
      <c r="W24" s="105">
        <v>0</v>
      </c>
      <c r="X24" s="151"/>
      <c r="Y24" s="151"/>
      <c r="Z24" s="103" t="s">
        <v>706</v>
      </c>
      <c r="AA24" s="100" t="s">
        <v>684</v>
      </c>
      <c r="AB24" s="3"/>
      <c r="AC24" s="3"/>
    </row>
    <row r="25" spans="1:29" ht="91.5" customHeight="1">
      <c r="A25" s="160" t="s">
        <v>100</v>
      </c>
      <c r="B25" s="18" t="s">
        <v>101</v>
      </c>
      <c r="C25" s="19"/>
      <c r="D25" s="20">
        <v>17</v>
      </c>
      <c r="E25" s="9" t="s">
        <v>102</v>
      </c>
      <c r="F25" s="10" t="s">
        <v>103</v>
      </c>
      <c r="G25" s="10" t="s">
        <v>104</v>
      </c>
      <c r="H25" s="17" t="s">
        <v>105</v>
      </c>
      <c r="I25" s="10" t="s">
        <v>106</v>
      </c>
      <c r="J25" s="10" t="s">
        <v>107</v>
      </c>
      <c r="K25" s="12">
        <v>45717</v>
      </c>
      <c r="L25" s="12">
        <v>45931</v>
      </c>
      <c r="M25" s="13">
        <v>0</v>
      </c>
      <c r="N25" s="14">
        <v>0.8</v>
      </c>
      <c r="O25" s="13">
        <f t="shared" si="0"/>
        <v>0.8</v>
      </c>
      <c r="P25" s="64" t="s">
        <v>551</v>
      </c>
      <c r="Q25" s="74" t="s">
        <v>534</v>
      </c>
      <c r="R25" s="68" t="s">
        <v>534</v>
      </c>
      <c r="S25" s="9" t="s">
        <v>493</v>
      </c>
      <c r="T25" s="32" t="s">
        <v>448</v>
      </c>
      <c r="U25" s="32" t="s">
        <v>494</v>
      </c>
      <c r="V25" s="89">
        <v>0</v>
      </c>
      <c r="W25" s="90">
        <v>0.3</v>
      </c>
      <c r="X25" s="90">
        <v>0.3</v>
      </c>
      <c r="Y25" s="90">
        <v>0.3</v>
      </c>
      <c r="Z25" s="91" t="s">
        <v>678</v>
      </c>
      <c r="AA25" s="92" t="s">
        <v>679</v>
      </c>
      <c r="AB25" s="3"/>
      <c r="AC25" s="3"/>
    </row>
    <row r="26" spans="1:29" ht="73.5" customHeight="1">
      <c r="A26" s="142"/>
      <c r="B26" s="166" t="s">
        <v>108</v>
      </c>
      <c r="C26" s="161" t="s">
        <v>109</v>
      </c>
      <c r="D26" s="20">
        <v>18</v>
      </c>
      <c r="E26" s="9" t="s">
        <v>110</v>
      </c>
      <c r="F26" s="10" t="s">
        <v>111</v>
      </c>
      <c r="G26" s="10" t="s">
        <v>112</v>
      </c>
      <c r="H26" s="10" t="s">
        <v>113</v>
      </c>
      <c r="I26" s="10" t="s">
        <v>106</v>
      </c>
      <c r="J26" s="10" t="s">
        <v>114</v>
      </c>
      <c r="K26" s="11">
        <v>45689</v>
      </c>
      <c r="L26" s="12">
        <v>45748</v>
      </c>
      <c r="M26" s="13">
        <v>1</v>
      </c>
      <c r="N26" s="14"/>
      <c r="O26" s="13">
        <f t="shared" si="0"/>
        <v>1</v>
      </c>
      <c r="P26" s="64" t="s">
        <v>552</v>
      </c>
      <c r="Q26" s="66" t="s">
        <v>553</v>
      </c>
      <c r="R26" s="71" t="s">
        <v>554</v>
      </c>
      <c r="S26" s="9" t="s">
        <v>447</v>
      </c>
      <c r="T26" s="68" t="s">
        <v>534</v>
      </c>
      <c r="U26" s="59" t="s">
        <v>516</v>
      </c>
      <c r="V26" s="89">
        <v>1</v>
      </c>
      <c r="W26" s="90">
        <v>1</v>
      </c>
      <c r="X26" s="150">
        <f>+AVERAGE(W26:W33)</f>
        <v>0.71173409090909079</v>
      </c>
      <c r="Y26" s="202">
        <f>+X26</f>
        <v>0.71173409090909079</v>
      </c>
      <c r="Z26" s="93" t="s">
        <v>680</v>
      </c>
      <c r="AA26" s="94" t="s">
        <v>681</v>
      </c>
      <c r="AB26" s="3"/>
      <c r="AC26" s="3"/>
    </row>
    <row r="27" spans="1:29" ht="141" customHeight="1">
      <c r="A27" s="142"/>
      <c r="B27" s="142"/>
      <c r="C27" s="142"/>
      <c r="D27" s="20">
        <v>19</v>
      </c>
      <c r="E27" s="9" t="s">
        <v>115</v>
      </c>
      <c r="F27" s="10" t="s">
        <v>116</v>
      </c>
      <c r="G27" s="10" t="s">
        <v>117</v>
      </c>
      <c r="H27" s="10" t="s">
        <v>118</v>
      </c>
      <c r="I27" s="10" t="s">
        <v>119</v>
      </c>
      <c r="J27" s="10" t="s">
        <v>120</v>
      </c>
      <c r="K27" s="11">
        <v>45689</v>
      </c>
      <c r="L27" s="11">
        <v>45962</v>
      </c>
      <c r="M27" s="13">
        <v>0.33</v>
      </c>
      <c r="N27" s="14">
        <v>0.33</v>
      </c>
      <c r="O27" s="13">
        <f t="shared" si="0"/>
        <v>0.66</v>
      </c>
      <c r="P27" s="64" t="s">
        <v>555</v>
      </c>
      <c r="Q27" s="66" t="s">
        <v>556</v>
      </c>
      <c r="R27" s="64" t="s">
        <v>557</v>
      </c>
      <c r="S27" s="9" t="s">
        <v>121</v>
      </c>
      <c r="T27" s="9" t="s">
        <v>122</v>
      </c>
      <c r="U27" s="9" t="s">
        <v>123</v>
      </c>
      <c r="V27" s="95">
        <v>0.33300000000000002</v>
      </c>
      <c r="W27" s="96">
        <v>0.66659999999999997</v>
      </c>
      <c r="X27" s="151"/>
      <c r="Y27" s="151"/>
      <c r="Z27" s="93" t="s">
        <v>680</v>
      </c>
      <c r="AA27" s="97" t="s">
        <v>682</v>
      </c>
      <c r="AB27" s="3"/>
      <c r="AC27" s="3"/>
    </row>
    <row r="28" spans="1:29" ht="176.45" customHeight="1">
      <c r="A28" s="142"/>
      <c r="B28" s="142"/>
      <c r="C28" s="142"/>
      <c r="D28" s="20">
        <v>20</v>
      </c>
      <c r="E28" s="9" t="s">
        <v>124</v>
      </c>
      <c r="F28" s="10" t="s">
        <v>125</v>
      </c>
      <c r="G28" s="10" t="s">
        <v>126</v>
      </c>
      <c r="H28" s="10" t="s">
        <v>118</v>
      </c>
      <c r="I28" s="10" t="s">
        <v>106</v>
      </c>
      <c r="J28" s="10" t="s">
        <v>120</v>
      </c>
      <c r="K28" s="11">
        <v>45689</v>
      </c>
      <c r="L28" s="11">
        <v>45962</v>
      </c>
      <c r="M28" s="13">
        <v>0.33</v>
      </c>
      <c r="N28" s="14">
        <v>0.33</v>
      </c>
      <c r="O28" s="13">
        <f t="shared" si="0"/>
        <v>0.66</v>
      </c>
      <c r="P28" s="64" t="s">
        <v>558</v>
      </c>
      <c r="Q28" s="66" t="s">
        <v>559</v>
      </c>
      <c r="R28" s="64" t="s">
        <v>560</v>
      </c>
      <c r="S28" s="9" t="s">
        <v>127</v>
      </c>
      <c r="T28" s="9" t="s">
        <v>128</v>
      </c>
      <c r="U28" s="9" t="s">
        <v>129</v>
      </c>
      <c r="V28" s="95">
        <v>0.33329999999999999</v>
      </c>
      <c r="W28" s="96">
        <v>0.66659999999999997</v>
      </c>
      <c r="X28" s="151"/>
      <c r="Y28" s="151"/>
      <c r="Z28" s="93" t="s">
        <v>680</v>
      </c>
      <c r="AA28" s="97" t="s">
        <v>682</v>
      </c>
      <c r="AB28" s="3"/>
      <c r="AC28" s="3"/>
    </row>
    <row r="29" spans="1:29" ht="69" customHeight="1">
      <c r="A29" s="142"/>
      <c r="B29" s="142"/>
      <c r="C29" s="142"/>
      <c r="D29" s="20">
        <v>21</v>
      </c>
      <c r="E29" s="9" t="s">
        <v>130</v>
      </c>
      <c r="F29" s="10" t="s">
        <v>131</v>
      </c>
      <c r="G29" s="10" t="s">
        <v>132</v>
      </c>
      <c r="H29" s="17" t="s">
        <v>133</v>
      </c>
      <c r="I29" s="10" t="s">
        <v>26</v>
      </c>
      <c r="J29" s="10" t="s">
        <v>68</v>
      </c>
      <c r="K29" s="12">
        <v>45839</v>
      </c>
      <c r="L29" s="12">
        <v>45992</v>
      </c>
      <c r="M29" s="13">
        <v>0</v>
      </c>
      <c r="N29" s="14">
        <v>0.5</v>
      </c>
      <c r="O29" s="13">
        <f t="shared" si="0"/>
        <v>0.5</v>
      </c>
      <c r="P29" s="64" t="s">
        <v>561</v>
      </c>
      <c r="Q29" s="74" t="s">
        <v>534</v>
      </c>
      <c r="R29" s="68" t="s">
        <v>534</v>
      </c>
      <c r="S29" s="37" t="s">
        <v>436</v>
      </c>
      <c r="T29" s="38" t="s">
        <v>437</v>
      </c>
      <c r="U29" s="38" t="s">
        <v>438</v>
      </c>
      <c r="V29" s="89">
        <v>0</v>
      </c>
      <c r="W29" s="90">
        <v>0.5</v>
      </c>
      <c r="X29" s="151"/>
      <c r="Y29" s="151"/>
      <c r="Z29" s="93" t="s">
        <v>680</v>
      </c>
      <c r="AA29" s="97" t="s">
        <v>682</v>
      </c>
      <c r="AB29" s="3"/>
      <c r="AC29" s="3"/>
    </row>
    <row r="30" spans="1:29" ht="88.5" customHeight="1">
      <c r="A30" s="142"/>
      <c r="B30" s="142"/>
      <c r="C30" s="142"/>
      <c r="D30" s="20">
        <v>22</v>
      </c>
      <c r="E30" s="9" t="s">
        <v>134</v>
      </c>
      <c r="F30" s="10" t="s">
        <v>135</v>
      </c>
      <c r="G30" s="21" t="s">
        <v>136</v>
      </c>
      <c r="H30" s="10" t="s">
        <v>137</v>
      </c>
      <c r="I30" s="10" t="s">
        <v>26</v>
      </c>
      <c r="J30" s="17" t="s">
        <v>138</v>
      </c>
      <c r="K30" s="12">
        <v>45658</v>
      </c>
      <c r="L30" s="12">
        <v>45992</v>
      </c>
      <c r="M30" s="13">
        <v>0.4</v>
      </c>
      <c r="N30" s="14">
        <v>0.4</v>
      </c>
      <c r="O30" s="13">
        <f t="shared" si="0"/>
        <v>0.8</v>
      </c>
      <c r="P30" s="64" t="s">
        <v>562</v>
      </c>
      <c r="Q30" s="66" t="s">
        <v>563</v>
      </c>
      <c r="R30" s="64" t="s">
        <v>564</v>
      </c>
      <c r="S30" s="9" t="s">
        <v>139</v>
      </c>
      <c r="T30" s="9" t="s">
        <v>140</v>
      </c>
      <c r="U30" s="9" t="s">
        <v>141</v>
      </c>
      <c r="V30" s="89">
        <v>0.4</v>
      </c>
      <c r="W30" s="90">
        <v>0.8</v>
      </c>
      <c r="X30" s="151"/>
      <c r="Y30" s="151"/>
      <c r="Z30" s="93" t="s">
        <v>680</v>
      </c>
      <c r="AA30" s="97" t="s">
        <v>682</v>
      </c>
      <c r="AB30" s="3"/>
      <c r="AC30" s="3"/>
    </row>
    <row r="31" spans="1:29" ht="135" customHeight="1">
      <c r="A31" s="142"/>
      <c r="B31" s="142"/>
      <c r="C31" s="142"/>
      <c r="D31" s="20">
        <v>23</v>
      </c>
      <c r="E31" s="9" t="s">
        <v>142</v>
      </c>
      <c r="F31" s="10" t="s">
        <v>143</v>
      </c>
      <c r="G31" s="10" t="s">
        <v>144</v>
      </c>
      <c r="H31" s="22" t="s">
        <v>145</v>
      </c>
      <c r="I31" s="10" t="s">
        <v>26</v>
      </c>
      <c r="J31" s="10" t="s">
        <v>146</v>
      </c>
      <c r="K31" s="12">
        <v>45689</v>
      </c>
      <c r="L31" s="12">
        <v>45992</v>
      </c>
      <c r="M31" s="13">
        <v>0.33300000000000002</v>
      </c>
      <c r="N31" s="14">
        <v>0.33</v>
      </c>
      <c r="O31" s="13">
        <f t="shared" si="0"/>
        <v>0.66300000000000003</v>
      </c>
      <c r="P31" s="63" t="s">
        <v>565</v>
      </c>
      <c r="Q31" s="63" t="s">
        <v>566</v>
      </c>
      <c r="R31" s="63" t="s">
        <v>567</v>
      </c>
      <c r="S31" s="9" t="s">
        <v>147</v>
      </c>
      <c r="T31" s="9" t="s">
        <v>148</v>
      </c>
      <c r="U31" s="37" t="s">
        <v>515</v>
      </c>
      <c r="V31" s="98">
        <f>2/6</f>
        <v>0.33333333333333331</v>
      </c>
      <c r="W31" s="96">
        <v>0.66669999999999996</v>
      </c>
      <c r="X31" s="151"/>
      <c r="Y31" s="151"/>
      <c r="Z31" s="93" t="s">
        <v>680</v>
      </c>
      <c r="AA31" s="97" t="s">
        <v>682</v>
      </c>
      <c r="AB31" s="3"/>
      <c r="AC31" s="3"/>
    </row>
    <row r="32" spans="1:29" ht="174.75" customHeight="1">
      <c r="A32" s="142"/>
      <c r="B32" s="142"/>
      <c r="C32" s="142"/>
      <c r="D32" s="20">
        <v>24</v>
      </c>
      <c r="E32" s="9" t="s">
        <v>149</v>
      </c>
      <c r="F32" s="10" t="s">
        <v>150</v>
      </c>
      <c r="G32" s="10" t="s">
        <v>151</v>
      </c>
      <c r="H32" s="10" t="s">
        <v>152</v>
      </c>
      <c r="I32" s="10" t="s">
        <v>26</v>
      </c>
      <c r="J32" s="10" t="s">
        <v>153</v>
      </c>
      <c r="K32" s="12">
        <v>45689</v>
      </c>
      <c r="L32" s="12">
        <v>45992</v>
      </c>
      <c r="M32" s="13">
        <v>0.36</v>
      </c>
      <c r="N32" s="14">
        <v>0.36</v>
      </c>
      <c r="O32" s="13">
        <f t="shared" si="0"/>
        <v>0.72</v>
      </c>
      <c r="P32" s="64" t="s">
        <v>568</v>
      </c>
      <c r="Q32" s="66" t="s">
        <v>569</v>
      </c>
      <c r="R32" s="66" t="s">
        <v>570</v>
      </c>
      <c r="S32" s="9" t="s">
        <v>449</v>
      </c>
      <c r="T32" s="9" t="s">
        <v>154</v>
      </c>
      <c r="U32" s="9" t="s">
        <v>155</v>
      </c>
      <c r="V32" s="98">
        <v>0.27</v>
      </c>
      <c r="W32" s="99">
        <f>8/11</f>
        <v>0.72727272727272729</v>
      </c>
      <c r="X32" s="151"/>
      <c r="Y32" s="151"/>
      <c r="Z32" s="93" t="s">
        <v>680</v>
      </c>
      <c r="AA32" s="97" t="s">
        <v>682</v>
      </c>
      <c r="AB32" s="3"/>
      <c r="AC32" s="3"/>
    </row>
    <row r="33" spans="1:29" ht="77.25" customHeight="1">
      <c r="A33" s="143"/>
      <c r="B33" s="143"/>
      <c r="C33" s="143"/>
      <c r="D33" s="20">
        <v>25</v>
      </c>
      <c r="E33" s="9" t="s">
        <v>156</v>
      </c>
      <c r="F33" s="10" t="s">
        <v>157</v>
      </c>
      <c r="G33" s="10" t="s">
        <v>158</v>
      </c>
      <c r="H33" s="17" t="s">
        <v>159</v>
      </c>
      <c r="I33" s="10" t="s">
        <v>26</v>
      </c>
      <c r="J33" s="10" t="s">
        <v>74</v>
      </c>
      <c r="K33" s="12">
        <v>45717</v>
      </c>
      <c r="L33" s="12">
        <v>45962</v>
      </c>
      <c r="M33" s="13">
        <v>0.33</v>
      </c>
      <c r="N33" s="14">
        <v>0.33</v>
      </c>
      <c r="O33" s="13">
        <f t="shared" si="0"/>
        <v>0.66</v>
      </c>
      <c r="P33" s="68" t="s">
        <v>571</v>
      </c>
      <c r="Q33" s="74" t="s">
        <v>161</v>
      </c>
      <c r="R33" s="68" t="s">
        <v>162</v>
      </c>
      <c r="S33" s="40" t="s">
        <v>160</v>
      </c>
      <c r="T33" s="9" t="s">
        <v>161</v>
      </c>
      <c r="U33" s="9" t="s">
        <v>162</v>
      </c>
      <c r="V33" s="95">
        <v>0.33329999999999999</v>
      </c>
      <c r="W33" s="96">
        <v>0.66669999999999996</v>
      </c>
      <c r="X33" s="151"/>
      <c r="Y33" s="151"/>
      <c r="Z33" s="93" t="s">
        <v>680</v>
      </c>
      <c r="AA33" s="97" t="s">
        <v>682</v>
      </c>
      <c r="AB33" s="3"/>
      <c r="AC33" s="3"/>
    </row>
    <row r="34" spans="1:29" ht="72" customHeight="1">
      <c r="A34" s="145" t="s">
        <v>163</v>
      </c>
      <c r="B34" s="165" t="s">
        <v>164</v>
      </c>
      <c r="C34" s="162" t="s">
        <v>165</v>
      </c>
      <c r="D34" s="8">
        <v>26</v>
      </c>
      <c r="E34" s="15" t="s">
        <v>166</v>
      </c>
      <c r="F34" s="10" t="s">
        <v>167</v>
      </c>
      <c r="G34" s="15" t="s">
        <v>168</v>
      </c>
      <c r="H34" s="10" t="s">
        <v>168</v>
      </c>
      <c r="I34" s="10" t="s">
        <v>26</v>
      </c>
      <c r="J34" s="10" t="s">
        <v>169</v>
      </c>
      <c r="K34" s="11">
        <v>45689</v>
      </c>
      <c r="L34" s="11">
        <v>45778</v>
      </c>
      <c r="M34" s="13">
        <v>0.5</v>
      </c>
      <c r="N34" s="14">
        <v>0.3</v>
      </c>
      <c r="O34" s="13">
        <f t="shared" si="0"/>
        <v>0.8</v>
      </c>
      <c r="P34" s="68" t="s">
        <v>572</v>
      </c>
      <c r="Q34" s="66" t="s">
        <v>573</v>
      </c>
      <c r="R34" s="68" t="s">
        <v>534</v>
      </c>
      <c r="S34" s="32" t="s">
        <v>170</v>
      </c>
      <c r="T34" s="9" t="s">
        <v>171</v>
      </c>
      <c r="U34" s="47" t="s">
        <v>172</v>
      </c>
      <c r="V34" s="89">
        <v>0.5</v>
      </c>
      <c r="W34" s="90">
        <v>0.8</v>
      </c>
      <c r="X34" s="150">
        <v>0.8</v>
      </c>
      <c r="Y34" s="150">
        <v>0.8</v>
      </c>
      <c r="Z34" s="139" t="s">
        <v>683</v>
      </c>
      <c r="AA34" s="100" t="s">
        <v>684</v>
      </c>
      <c r="AB34" s="3"/>
      <c r="AC34" s="3"/>
    </row>
    <row r="35" spans="1:29" ht="72" customHeight="1">
      <c r="A35" s="142"/>
      <c r="B35" s="143"/>
      <c r="C35" s="143"/>
      <c r="D35" s="8">
        <v>27</v>
      </c>
      <c r="E35" s="15" t="s">
        <v>173</v>
      </c>
      <c r="F35" s="10" t="s">
        <v>167</v>
      </c>
      <c r="G35" s="15" t="s">
        <v>174</v>
      </c>
      <c r="H35" s="10" t="s">
        <v>174</v>
      </c>
      <c r="I35" s="10" t="s">
        <v>26</v>
      </c>
      <c r="J35" s="10" t="s">
        <v>169</v>
      </c>
      <c r="K35" s="11">
        <v>45689</v>
      </c>
      <c r="L35" s="11">
        <v>45778</v>
      </c>
      <c r="M35" s="13">
        <v>0.5</v>
      </c>
      <c r="N35" s="14">
        <v>0.3</v>
      </c>
      <c r="O35" s="13">
        <f t="shared" si="0"/>
        <v>0.8</v>
      </c>
      <c r="P35" s="68" t="s">
        <v>574</v>
      </c>
      <c r="Q35" s="66" t="s">
        <v>575</v>
      </c>
      <c r="R35" s="68" t="s">
        <v>534</v>
      </c>
      <c r="S35" s="32" t="s">
        <v>170</v>
      </c>
      <c r="T35" s="9" t="s">
        <v>171</v>
      </c>
      <c r="U35" s="47" t="s">
        <v>172</v>
      </c>
      <c r="V35" s="89">
        <v>0.5</v>
      </c>
      <c r="W35" s="90">
        <v>0.8</v>
      </c>
      <c r="X35" s="151"/>
      <c r="Y35" s="151"/>
      <c r="Z35" s="140"/>
      <c r="AA35" s="100" t="s">
        <v>684</v>
      </c>
      <c r="AB35" s="3"/>
      <c r="AC35" s="3"/>
    </row>
    <row r="36" spans="1:29" ht="130.9" customHeight="1">
      <c r="A36" s="142"/>
      <c r="B36" s="165" t="s">
        <v>175</v>
      </c>
      <c r="C36" s="163" t="s">
        <v>165</v>
      </c>
      <c r="D36" s="8">
        <v>28</v>
      </c>
      <c r="E36" s="15" t="s">
        <v>176</v>
      </c>
      <c r="F36" s="10" t="s">
        <v>177</v>
      </c>
      <c r="G36" s="15" t="s">
        <v>178</v>
      </c>
      <c r="H36" s="10" t="s">
        <v>178</v>
      </c>
      <c r="I36" s="10" t="s">
        <v>26</v>
      </c>
      <c r="J36" s="10" t="s">
        <v>169</v>
      </c>
      <c r="K36" s="11">
        <v>45689</v>
      </c>
      <c r="L36" s="11">
        <v>45992</v>
      </c>
      <c r="M36" s="13">
        <v>0</v>
      </c>
      <c r="N36" s="14">
        <v>0.5</v>
      </c>
      <c r="O36" s="13">
        <f t="shared" si="0"/>
        <v>0.5</v>
      </c>
      <c r="P36" s="68" t="s">
        <v>576</v>
      </c>
      <c r="Q36" s="74" t="s">
        <v>534</v>
      </c>
      <c r="R36" s="68" t="s">
        <v>534</v>
      </c>
      <c r="S36" s="32" t="s">
        <v>450</v>
      </c>
      <c r="T36" s="38" t="s">
        <v>495</v>
      </c>
      <c r="U36" s="48" t="s">
        <v>179</v>
      </c>
      <c r="V36" s="89">
        <v>0</v>
      </c>
      <c r="W36" s="101">
        <v>0.5</v>
      </c>
      <c r="X36" s="197">
        <f>+AVERAGE(W36:W43)</f>
        <v>0.64997499999999997</v>
      </c>
      <c r="Y36" s="197">
        <f>+AVERAGE(X36)</f>
        <v>0.64997499999999997</v>
      </c>
      <c r="Z36" s="93" t="s">
        <v>680</v>
      </c>
      <c r="AA36" s="97" t="s">
        <v>682</v>
      </c>
      <c r="AB36" s="23"/>
      <c r="AC36" s="23"/>
    </row>
    <row r="37" spans="1:29" ht="171.6" customHeight="1">
      <c r="A37" s="142"/>
      <c r="B37" s="142"/>
      <c r="C37" s="142"/>
      <c r="D37" s="8">
        <v>29</v>
      </c>
      <c r="E37" s="15" t="s">
        <v>180</v>
      </c>
      <c r="F37" s="10" t="s">
        <v>181</v>
      </c>
      <c r="G37" s="15" t="s">
        <v>182</v>
      </c>
      <c r="H37" s="10" t="s">
        <v>182</v>
      </c>
      <c r="I37" s="10" t="s">
        <v>26</v>
      </c>
      <c r="J37" s="10" t="s">
        <v>169</v>
      </c>
      <c r="K37" s="11">
        <v>45689</v>
      </c>
      <c r="L37" s="11">
        <v>45992</v>
      </c>
      <c r="M37" s="13">
        <v>0</v>
      </c>
      <c r="N37" s="14">
        <v>0.5</v>
      </c>
      <c r="O37" s="13">
        <f t="shared" si="0"/>
        <v>0.5</v>
      </c>
      <c r="P37" s="68" t="s">
        <v>576</v>
      </c>
      <c r="Q37" s="74" t="s">
        <v>534</v>
      </c>
      <c r="R37" s="68" t="s">
        <v>534</v>
      </c>
      <c r="S37" s="32" t="s">
        <v>183</v>
      </c>
      <c r="T37" s="38" t="s">
        <v>496</v>
      </c>
      <c r="U37" s="58" t="s">
        <v>497</v>
      </c>
      <c r="V37" s="89">
        <v>0</v>
      </c>
      <c r="W37" s="101">
        <v>0.5</v>
      </c>
      <c r="X37" s="198"/>
      <c r="Y37" s="198"/>
      <c r="Z37" s="93" t="s">
        <v>680</v>
      </c>
      <c r="AA37" s="97" t="s">
        <v>682</v>
      </c>
      <c r="AB37" s="23"/>
      <c r="AC37" s="23"/>
    </row>
    <row r="38" spans="1:29" ht="135" customHeight="1">
      <c r="A38" s="142"/>
      <c r="B38" s="142"/>
      <c r="C38" s="142"/>
      <c r="D38" s="8">
        <v>30</v>
      </c>
      <c r="E38" s="15" t="s">
        <v>184</v>
      </c>
      <c r="F38" s="10" t="s">
        <v>185</v>
      </c>
      <c r="G38" s="10" t="s">
        <v>186</v>
      </c>
      <c r="H38" s="10" t="s">
        <v>187</v>
      </c>
      <c r="I38" s="10" t="s">
        <v>26</v>
      </c>
      <c r="J38" s="10" t="s">
        <v>169</v>
      </c>
      <c r="K38" s="11">
        <v>45689</v>
      </c>
      <c r="L38" s="11">
        <v>45992</v>
      </c>
      <c r="M38" s="13">
        <v>0.33</v>
      </c>
      <c r="N38" s="14">
        <v>0.33</v>
      </c>
      <c r="O38" s="13">
        <f t="shared" si="0"/>
        <v>0.66</v>
      </c>
      <c r="P38" s="64" t="s">
        <v>577</v>
      </c>
      <c r="Q38" s="66" t="s">
        <v>578</v>
      </c>
      <c r="R38" s="68" t="s">
        <v>534</v>
      </c>
      <c r="S38" s="9" t="s">
        <v>451</v>
      </c>
      <c r="T38" s="9" t="s">
        <v>452</v>
      </c>
      <c r="U38" s="32" t="s">
        <v>670</v>
      </c>
      <c r="V38" s="95">
        <v>0.33329999999999999</v>
      </c>
      <c r="W38" s="102">
        <v>0.66659999999999997</v>
      </c>
      <c r="X38" s="198"/>
      <c r="Y38" s="198"/>
      <c r="Z38" s="93" t="s">
        <v>680</v>
      </c>
      <c r="AA38" s="97" t="s">
        <v>682</v>
      </c>
      <c r="AB38" s="23"/>
      <c r="AC38" s="23"/>
    </row>
    <row r="39" spans="1:29" ht="84.75" customHeight="1">
      <c r="A39" s="142"/>
      <c r="B39" s="142"/>
      <c r="C39" s="142"/>
      <c r="D39" s="8">
        <v>31</v>
      </c>
      <c r="E39" s="15" t="s">
        <v>188</v>
      </c>
      <c r="F39" s="10" t="s">
        <v>189</v>
      </c>
      <c r="G39" s="10" t="s">
        <v>186</v>
      </c>
      <c r="H39" s="10" t="s">
        <v>190</v>
      </c>
      <c r="I39" s="10" t="s">
        <v>26</v>
      </c>
      <c r="J39" s="10" t="s">
        <v>169</v>
      </c>
      <c r="K39" s="11">
        <v>45689</v>
      </c>
      <c r="L39" s="11">
        <v>45992</v>
      </c>
      <c r="M39" s="13">
        <v>0.33</v>
      </c>
      <c r="N39" s="14">
        <v>0.33</v>
      </c>
      <c r="O39" s="13">
        <f t="shared" si="0"/>
        <v>0.66</v>
      </c>
      <c r="P39" s="64" t="s">
        <v>579</v>
      </c>
      <c r="Q39" s="66" t="s">
        <v>580</v>
      </c>
      <c r="R39" s="68" t="s">
        <v>534</v>
      </c>
      <c r="S39" s="9" t="s">
        <v>191</v>
      </c>
      <c r="T39" s="37" t="s">
        <v>498</v>
      </c>
      <c r="U39" s="32" t="s">
        <v>670</v>
      </c>
      <c r="V39" s="95">
        <v>0.33329999999999999</v>
      </c>
      <c r="W39" s="102">
        <v>0.66659999999999997</v>
      </c>
      <c r="X39" s="198"/>
      <c r="Y39" s="198"/>
      <c r="Z39" s="138" t="s">
        <v>680</v>
      </c>
      <c r="AA39" s="94" t="s">
        <v>681</v>
      </c>
      <c r="AB39" s="23"/>
      <c r="AC39" s="23"/>
    </row>
    <row r="40" spans="1:29" ht="128.25" customHeight="1">
      <c r="A40" s="142"/>
      <c r="B40" s="142"/>
      <c r="C40" s="142"/>
      <c r="D40" s="8">
        <v>32</v>
      </c>
      <c r="E40" s="15" t="s">
        <v>192</v>
      </c>
      <c r="F40" s="10" t="s">
        <v>193</v>
      </c>
      <c r="G40" s="10" t="s">
        <v>186</v>
      </c>
      <c r="H40" s="10" t="s">
        <v>194</v>
      </c>
      <c r="I40" s="10" t="s">
        <v>26</v>
      </c>
      <c r="J40" s="10" t="s">
        <v>169</v>
      </c>
      <c r="K40" s="11">
        <v>45689</v>
      </c>
      <c r="L40" s="11">
        <v>45992</v>
      </c>
      <c r="M40" s="13">
        <v>0.33</v>
      </c>
      <c r="N40" s="14">
        <v>0.33</v>
      </c>
      <c r="O40" s="13">
        <f t="shared" si="0"/>
        <v>0.66</v>
      </c>
      <c r="P40" s="64" t="s">
        <v>581</v>
      </c>
      <c r="Q40" s="66" t="s">
        <v>582</v>
      </c>
      <c r="R40" s="68" t="s">
        <v>534</v>
      </c>
      <c r="S40" s="37" t="s">
        <v>453</v>
      </c>
      <c r="T40" s="9" t="s">
        <v>195</v>
      </c>
      <c r="U40" s="32" t="s">
        <v>670</v>
      </c>
      <c r="V40" s="95">
        <v>0.33329999999999999</v>
      </c>
      <c r="W40" s="102">
        <v>0.66659999999999997</v>
      </c>
      <c r="X40" s="198"/>
      <c r="Y40" s="198"/>
      <c r="Z40" s="93" t="s">
        <v>680</v>
      </c>
      <c r="AA40" s="97" t="s">
        <v>682</v>
      </c>
      <c r="AB40" s="23"/>
      <c r="AC40" s="23"/>
    </row>
    <row r="41" spans="1:29" ht="177" customHeight="1">
      <c r="A41" s="142"/>
      <c r="B41" s="142"/>
      <c r="C41" s="142"/>
      <c r="D41" s="8">
        <v>33</v>
      </c>
      <c r="E41" s="9" t="s">
        <v>196</v>
      </c>
      <c r="F41" s="10" t="s">
        <v>197</v>
      </c>
      <c r="G41" s="10" t="s">
        <v>198</v>
      </c>
      <c r="H41" s="10" t="s">
        <v>199</v>
      </c>
      <c r="I41" s="10" t="s">
        <v>67</v>
      </c>
      <c r="J41" s="10" t="s">
        <v>27</v>
      </c>
      <c r="K41" s="11">
        <v>45809</v>
      </c>
      <c r="L41" s="11">
        <v>45962</v>
      </c>
      <c r="M41" s="13">
        <v>0</v>
      </c>
      <c r="N41" s="14">
        <v>0.5</v>
      </c>
      <c r="O41" s="13">
        <f t="shared" si="0"/>
        <v>0.5</v>
      </c>
      <c r="P41" s="64" t="s">
        <v>583</v>
      </c>
      <c r="Q41" s="66" t="s">
        <v>534</v>
      </c>
      <c r="R41" s="64" t="s">
        <v>534</v>
      </c>
      <c r="S41" s="39" t="s">
        <v>200</v>
      </c>
      <c r="T41" s="39" t="s">
        <v>201</v>
      </c>
      <c r="U41" s="39" t="s">
        <v>202</v>
      </c>
      <c r="V41" s="89">
        <v>0</v>
      </c>
      <c r="W41" s="101">
        <v>0.5</v>
      </c>
      <c r="X41" s="198"/>
      <c r="Y41" s="198"/>
      <c r="Z41" s="93" t="s">
        <v>680</v>
      </c>
      <c r="AA41" s="97" t="s">
        <v>682</v>
      </c>
      <c r="AB41" s="23"/>
      <c r="AC41" s="23"/>
    </row>
    <row r="42" spans="1:29" ht="145.5" customHeight="1">
      <c r="A42" s="142"/>
      <c r="B42" s="142"/>
      <c r="C42" s="142"/>
      <c r="D42" s="8">
        <v>34</v>
      </c>
      <c r="E42" s="9" t="s">
        <v>203</v>
      </c>
      <c r="F42" s="10" t="s">
        <v>204</v>
      </c>
      <c r="G42" s="10" t="s">
        <v>205</v>
      </c>
      <c r="H42" s="10" t="s">
        <v>206</v>
      </c>
      <c r="I42" s="10" t="s">
        <v>67</v>
      </c>
      <c r="J42" s="10" t="s">
        <v>27</v>
      </c>
      <c r="K42" s="11">
        <v>45689</v>
      </c>
      <c r="L42" s="11">
        <v>45962</v>
      </c>
      <c r="M42" s="13">
        <v>0.3</v>
      </c>
      <c r="N42" s="14">
        <v>0.4</v>
      </c>
      <c r="O42" s="13">
        <f t="shared" si="0"/>
        <v>0.7</v>
      </c>
      <c r="P42" s="70" t="s">
        <v>584</v>
      </c>
      <c r="Q42" s="76" t="s">
        <v>585</v>
      </c>
      <c r="R42" s="70" t="s">
        <v>586</v>
      </c>
      <c r="S42" s="49" t="s">
        <v>207</v>
      </c>
      <c r="T42" s="50" t="s">
        <v>208</v>
      </c>
      <c r="U42" s="51" t="s">
        <v>209</v>
      </c>
      <c r="V42" s="89">
        <v>0.3</v>
      </c>
      <c r="W42" s="101">
        <v>0.7</v>
      </c>
      <c r="X42" s="198"/>
      <c r="Y42" s="198"/>
      <c r="Z42" s="93" t="s">
        <v>680</v>
      </c>
      <c r="AA42" s="97" t="s">
        <v>682</v>
      </c>
      <c r="AB42" s="23"/>
      <c r="AC42" s="23"/>
    </row>
    <row r="43" spans="1:29" ht="132" customHeight="1">
      <c r="A43" s="142"/>
      <c r="B43" s="143"/>
      <c r="C43" s="143"/>
      <c r="D43" s="8">
        <v>35</v>
      </c>
      <c r="E43" s="9" t="s">
        <v>210</v>
      </c>
      <c r="F43" s="10" t="s">
        <v>211</v>
      </c>
      <c r="G43" s="10" t="s">
        <v>212</v>
      </c>
      <c r="H43" s="10" t="s">
        <v>213</v>
      </c>
      <c r="I43" s="10" t="s">
        <v>67</v>
      </c>
      <c r="J43" s="10" t="s">
        <v>27</v>
      </c>
      <c r="K43" s="12">
        <v>45870</v>
      </c>
      <c r="L43" s="12">
        <v>45996</v>
      </c>
      <c r="M43" s="13">
        <v>0</v>
      </c>
      <c r="N43" s="14">
        <v>1</v>
      </c>
      <c r="O43" s="13">
        <f t="shared" si="0"/>
        <v>1</v>
      </c>
      <c r="P43" s="70" t="s">
        <v>587</v>
      </c>
      <c r="Q43" s="66" t="s">
        <v>534</v>
      </c>
      <c r="R43" s="64" t="s">
        <v>534</v>
      </c>
      <c r="S43" s="52" t="s">
        <v>214</v>
      </c>
      <c r="T43" s="37" t="s">
        <v>455</v>
      </c>
      <c r="U43" s="37" t="s">
        <v>454</v>
      </c>
      <c r="V43" s="89">
        <v>0</v>
      </c>
      <c r="W43" s="101">
        <v>1</v>
      </c>
      <c r="X43" s="199"/>
      <c r="Y43" s="199"/>
      <c r="Z43" s="93" t="s">
        <v>680</v>
      </c>
      <c r="AA43" s="94" t="s">
        <v>681</v>
      </c>
      <c r="AB43" s="23"/>
      <c r="AC43" s="23"/>
    </row>
    <row r="44" spans="1:29" ht="63.75" customHeight="1">
      <c r="A44" s="142"/>
      <c r="B44" s="165" t="s">
        <v>215</v>
      </c>
      <c r="C44" s="164" t="s">
        <v>216</v>
      </c>
      <c r="D44" s="8">
        <v>36</v>
      </c>
      <c r="E44" s="9" t="s">
        <v>217</v>
      </c>
      <c r="F44" s="10" t="s">
        <v>218</v>
      </c>
      <c r="G44" s="10" t="s">
        <v>219</v>
      </c>
      <c r="H44" s="10" t="s">
        <v>220</v>
      </c>
      <c r="I44" s="10" t="s">
        <v>67</v>
      </c>
      <c r="J44" s="10" t="s">
        <v>221</v>
      </c>
      <c r="K44" s="12">
        <v>45748</v>
      </c>
      <c r="L44" s="12">
        <v>45962</v>
      </c>
      <c r="M44" s="13">
        <v>0</v>
      </c>
      <c r="N44" s="14">
        <v>0</v>
      </c>
      <c r="O44" s="13">
        <f t="shared" si="0"/>
        <v>0</v>
      </c>
      <c r="P44" s="70" t="s">
        <v>588</v>
      </c>
      <c r="Q44" s="66" t="s">
        <v>534</v>
      </c>
      <c r="R44" s="64" t="s">
        <v>534</v>
      </c>
      <c r="S44" s="52" t="s">
        <v>432</v>
      </c>
      <c r="T44" s="68" t="s">
        <v>534</v>
      </c>
      <c r="U44" s="68" t="s">
        <v>534</v>
      </c>
      <c r="V44" s="89">
        <v>0</v>
      </c>
      <c r="W44" s="90">
        <v>0</v>
      </c>
      <c r="X44" s="200">
        <f>+AVERAGE(W44:W58)</f>
        <v>0.3511111111111111</v>
      </c>
      <c r="Y44" s="203">
        <f>+AVERAGE(W44:W59)</f>
        <v>0.39166666666666666</v>
      </c>
      <c r="Z44" s="103" t="s">
        <v>685</v>
      </c>
      <c r="AA44" s="92" t="s">
        <v>679</v>
      </c>
      <c r="AB44" s="3"/>
      <c r="AC44" s="3"/>
    </row>
    <row r="45" spans="1:29" ht="51" customHeight="1">
      <c r="A45" s="142"/>
      <c r="B45" s="142"/>
      <c r="C45" s="142"/>
      <c r="D45" s="8">
        <v>37</v>
      </c>
      <c r="E45" s="9" t="s">
        <v>222</v>
      </c>
      <c r="F45" s="10" t="s">
        <v>223</v>
      </c>
      <c r="G45" s="10" t="s">
        <v>224</v>
      </c>
      <c r="H45" s="10" t="s">
        <v>224</v>
      </c>
      <c r="I45" s="10" t="s">
        <v>67</v>
      </c>
      <c r="J45" s="10" t="s">
        <v>221</v>
      </c>
      <c r="K45" s="12">
        <v>45658</v>
      </c>
      <c r="L45" s="12">
        <v>45688</v>
      </c>
      <c r="M45" s="13">
        <v>1</v>
      </c>
      <c r="N45" s="24"/>
      <c r="O45" s="13">
        <f t="shared" si="0"/>
        <v>1</v>
      </c>
      <c r="P45" s="70" t="s">
        <v>589</v>
      </c>
      <c r="Q45" s="76" t="s">
        <v>460</v>
      </c>
      <c r="R45" s="70" t="s">
        <v>590</v>
      </c>
      <c r="S45" s="52" t="s">
        <v>456</v>
      </c>
      <c r="T45" s="68" t="s">
        <v>534</v>
      </c>
      <c r="U45" s="68" t="s">
        <v>534</v>
      </c>
      <c r="V45" s="89">
        <v>1</v>
      </c>
      <c r="W45" s="90">
        <v>1</v>
      </c>
      <c r="X45" s="151"/>
      <c r="Y45" s="151"/>
      <c r="Z45" s="93" t="s">
        <v>680</v>
      </c>
      <c r="AA45" s="94" t="s">
        <v>681</v>
      </c>
      <c r="AB45" s="3"/>
      <c r="AC45" s="3"/>
    </row>
    <row r="46" spans="1:29" ht="69" customHeight="1">
      <c r="A46" s="142"/>
      <c r="B46" s="142"/>
      <c r="C46" s="142"/>
      <c r="D46" s="8">
        <v>38</v>
      </c>
      <c r="E46" s="9" t="s">
        <v>225</v>
      </c>
      <c r="F46" s="10" t="s">
        <v>226</v>
      </c>
      <c r="G46" s="10" t="s">
        <v>227</v>
      </c>
      <c r="H46" s="10" t="s">
        <v>228</v>
      </c>
      <c r="I46" s="10" t="s">
        <v>67</v>
      </c>
      <c r="J46" s="10" t="s">
        <v>221</v>
      </c>
      <c r="K46" s="12">
        <v>45689</v>
      </c>
      <c r="L46" s="12">
        <v>45991</v>
      </c>
      <c r="M46" s="13">
        <v>0</v>
      </c>
      <c r="N46" s="24"/>
      <c r="O46" s="13">
        <f t="shared" si="0"/>
        <v>0</v>
      </c>
      <c r="P46" s="70" t="s">
        <v>588</v>
      </c>
      <c r="Q46" s="66" t="s">
        <v>534</v>
      </c>
      <c r="R46" s="64" t="s">
        <v>534</v>
      </c>
      <c r="S46" s="54" t="s">
        <v>457</v>
      </c>
      <c r="T46" s="68" t="s">
        <v>534</v>
      </c>
      <c r="U46" s="68" t="s">
        <v>534</v>
      </c>
      <c r="V46" s="89">
        <v>0</v>
      </c>
      <c r="W46" s="90">
        <v>0</v>
      </c>
      <c r="X46" s="151"/>
      <c r="Y46" s="151"/>
      <c r="Z46" s="103" t="s">
        <v>685</v>
      </c>
      <c r="AA46" s="92" t="s">
        <v>679</v>
      </c>
      <c r="AB46" s="3"/>
      <c r="AC46" s="3"/>
    </row>
    <row r="47" spans="1:29" ht="59.25" customHeight="1">
      <c r="A47" s="142"/>
      <c r="B47" s="142"/>
      <c r="C47" s="142"/>
      <c r="D47" s="8">
        <v>39</v>
      </c>
      <c r="E47" s="9" t="s">
        <v>229</v>
      </c>
      <c r="F47" s="10" t="s">
        <v>230</v>
      </c>
      <c r="G47" s="10" t="s">
        <v>231</v>
      </c>
      <c r="H47" s="10" t="s">
        <v>220</v>
      </c>
      <c r="I47" s="10" t="s">
        <v>67</v>
      </c>
      <c r="J47" s="10" t="s">
        <v>221</v>
      </c>
      <c r="K47" s="12">
        <v>45689</v>
      </c>
      <c r="L47" s="12">
        <v>45991</v>
      </c>
      <c r="M47" s="13">
        <v>0</v>
      </c>
      <c r="N47" s="24">
        <v>0.33</v>
      </c>
      <c r="O47" s="13">
        <f t="shared" si="0"/>
        <v>0.33</v>
      </c>
      <c r="P47" s="70" t="s">
        <v>588</v>
      </c>
      <c r="Q47" s="66" t="s">
        <v>534</v>
      </c>
      <c r="R47" s="64" t="s">
        <v>534</v>
      </c>
      <c r="S47" s="54" t="s">
        <v>499</v>
      </c>
      <c r="T47" s="37" t="s">
        <v>500</v>
      </c>
      <c r="U47" s="37" t="s">
        <v>459</v>
      </c>
      <c r="V47" s="89">
        <v>0</v>
      </c>
      <c r="W47" s="90">
        <v>0</v>
      </c>
      <c r="X47" s="151"/>
      <c r="Y47" s="151"/>
      <c r="Z47" s="91" t="s">
        <v>686</v>
      </c>
      <c r="AA47" s="92" t="s">
        <v>679</v>
      </c>
      <c r="AB47" s="3"/>
      <c r="AC47" s="3"/>
    </row>
    <row r="48" spans="1:29" ht="65.25" customHeight="1">
      <c r="A48" s="142"/>
      <c r="B48" s="142"/>
      <c r="C48" s="142"/>
      <c r="D48" s="8">
        <v>40</v>
      </c>
      <c r="E48" s="9" t="s">
        <v>232</v>
      </c>
      <c r="F48" s="10" t="s">
        <v>233</v>
      </c>
      <c r="G48" s="10" t="s">
        <v>234</v>
      </c>
      <c r="H48" s="10" t="s">
        <v>220</v>
      </c>
      <c r="I48" s="10" t="s">
        <v>67</v>
      </c>
      <c r="J48" s="10" t="s">
        <v>221</v>
      </c>
      <c r="K48" s="12">
        <v>45658</v>
      </c>
      <c r="L48" s="12">
        <v>45992</v>
      </c>
      <c r="M48" s="13">
        <v>0.25</v>
      </c>
      <c r="N48" s="24">
        <v>0.25</v>
      </c>
      <c r="O48" s="13">
        <f t="shared" si="0"/>
        <v>0.5</v>
      </c>
      <c r="P48" s="70" t="s">
        <v>591</v>
      </c>
      <c r="Q48" s="76" t="s">
        <v>460</v>
      </c>
      <c r="R48" s="70" t="s">
        <v>592</v>
      </c>
      <c r="S48" s="54" t="s">
        <v>458</v>
      </c>
      <c r="T48" s="55" t="s">
        <v>460</v>
      </c>
      <c r="U48" s="55" t="s">
        <v>461</v>
      </c>
      <c r="V48" s="89">
        <v>0.25</v>
      </c>
      <c r="W48" s="90">
        <v>0.5</v>
      </c>
      <c r="X48" s="151"/>
      <c r="Y48" s="151"/>
      <c r="Z48" s="93" t="s">
        <v>680</v>
      </c>
      <c r="AA48" s="97" t="s">
        <v>682</v>
      </c>
      <c r="AB48" s="3"/>
      <c r="AC48" s="3"/>
    </row>
    <row r="49" spans="1:29" ht="75" customHeight="1">
      <c r="A49" s="142"/>
      <c r="B49" s="142"/>
      <c r="C49" s="142"/>
      <c r="D49" s="8">
        <v>41</v>
      </c>
      <c r="E49" s="9" t="s">
        <v>235</v>
      </c>
      <c r="F49" s="10" t="s">
        <v>236</v>
      </c>
      <c r="G49" s="10" t="s">
        <v>237</v>
      </c>
      <c r="H49" s="30" t="s">
        <v>462</v>
      </c>
      <c r="I49" s="10" t="s">
        <v>67</v>
      </c>
      <c r="J49" s="10" t="s">
        <v>221</v>
      </c>
      <c r="K49" s="12">
        <v>45962</v>
      </c>
      <c r="L49" s="12">
        <v>46001</v>
      </c>
      <c r="M49" s="13">
        <v>0</v>
      </c>
      <c r="N49" s="24"/>
      <c r="O49" s="13">
        <f t="shared" si="0"/>
        <v>0</v>
      </c>
      <c r="P49" s="70" t="s">
        <v>593</v>
      </c>
      <c r="Q49" s="66" t="s">
        <v>534</v>
      </c>
      <c r="R49" s="64" t="s">
        <v>534</v>
      </c>
      <c r="S49" s="52" t="s">
        <v>463</v>
      </c>
      <c r="T49" s="68" t="s">
        <v>534</v>
      </c>
      <c r="U49" s="68" t="s">
        <v>534</v>
      </c>
      <c r="V49" s="89">
        <v>0</v>
      </c>
      <c r="W49" s="90">
        <v>0</v>
      </c>
      <c r="X49" s="151"/>
      <c r="Y49" s="151"/>
      <c r="Z49" s="93" t="s">
        <v>680</v>
      </c>
      <c r="AA49" s="104" t="s">
        <v>687</v>
      </c>
      <c r="AB49" s="3"/>
      <c r="AC49" s="3"/>
    </row>
    <row r="50" spans="1:29" ht="54.75" customHeight="1">
      <c r="A50" s="142"/>
      <c r="B50" s="142"/>
      <c r="C50" s="142"/>
      <c r="D50" s="8">
        <v>42</v>
      </c>
      <c r="E50" s="9" t="s">
        <v>238</v>
      </c>
      <c r="F50" s="10" t="s">
        <v>239</v>
      </c>
      <c r="G50" s="10" t="s">
        <v>240</v>
      </c>
      <c r="H50" s="10" t="s">
        <v>241</v>
      </c>
      <c r="I50" s="10" t="s">
        <v>67</v>
      </c>
      <c r="J50" s="10" t="s">
        <v>221</v>
      </c>
      <c r="K50" s="12">
        <v>45962</v>
      </c>
      <c r="L50" s="12">
        <v>46006</v>
      </c>
      <c r="M50" s="13">
        <v>0</v>
      </c>
      <c r="N50" s="24"/>
      <c r="O50" s="13">
        <f t="shared" si="0"/>
        <v>0</v>
      </c>
      <c r="P50" s="70" t="s">
        <v>593</v>
      </c>
      <c r="Q50" s="66" t="s">
        <v>534</v>
      </c>
      <c r="R50" s="64" t="s">
        <v>534</v>
      </c>
      <c r="S50" s="52" t="s">
        <v>463</v>
      </c>
      <c r="T50" s="68" t="s">
        <v>534</v>
      </c>
      <c r="U50" s="68" t="s">
        <v>534</v>
      </c>
      <c r="V50" s="89">
        <v>0</v>
      </c>
      <c r="W50" s="90">
        <v>0</v>
      </c>
      <c r="X50" s="151"/>
      <c r="Y50" s="151"/>
      <c r="Z50" s="93" t="s">
        <v>680</v>
      </c>
      <c r="AA50" s="104" t="s">
        <v>687</v>
      </c>
      <c r="AB50" s="3"/>
      <c r="AC50" s="3"/>
    </row>
    <row r="51" spans="1:29" ht="87" customHeight="1">
      <c r="A51" s="142"/>
      <c r="B51" s="142"/>
      <c r="C51" s="142"/>
      <c r="D51" s="8">
        <v>43</v>
      </c>
      <c r="E51" s="9" t="s">
        <v>242</v>
      </c>
      <c r="F51" s="10" t="s">
        <v>243</v>
      </c>
      <c r="G51" s="10" t="s">
        <v>244</v>
      </c>
      <c r="H51" s="10" t="s">
        <v>245</v>
      </c>
      <c r="I51" s="10" t="s">
        <v>67</v>
      </c>
      <c r="J51" s="10" t="s">
        <v>221</v>
      </c>
      <c r="K51" s="12">
        <v>45659</v>
      </c>
      <c r="L51" s="12">
        <v>45688</v>
      </c>
      <c r="M51" s="13">
        <v>1</v>
      </c>
      <c r="N51" s="24"/>
      <c r="O51" s="13">
        <f t="shared" si="0"/>
        <v>1</v>
      </c>
      <c r="P51" s="70" t="s">
        <v>594</v>
      </c>
      <c r="Q51" s="76" t="s">
        <v>595</v>
      </c>
      <c r="R51" s="70" t="s">
        <v>596</v>
      </c>
      <c r="S51" s="52" t="s">
        <v>456</v>
      </c>
      <c r="T51" s="68" t="s">
        <v>534</v>
      </c>
      <c r="U51" s="68" t="s">
        <v>534</v>
      </c>
      <c r="V51" s="89">
        <v>1</v>
      </c>
      <c r="W51" s="89">
        <v>1</v>
      </c>
      <c r="X51" s="151"/>
      <c r="Y51" s="151"/>
      <c r="Z51" s="93" t="s">
        <v>680</v>
      </c>
      <c r="AA51" s="94" t="s">
        <v>681</v>
      </c>
      <c r="AB51" s="3"/>
      <c r="AC51" s="3"/>
    </row>
    <row r="52" spans="1:29" ht="57" customHeight="1">
      <c r="A52" s="142"/>
      <c r="B52" s="142"/>
      <c r="C52" s="142"/>
      <c r="D52" s="8">
        <v>44</v>
      </c>
      <c r="E52" s="9" t="s">
        <v>246</v>
      </c>
      <c r="F52" s="10" t="s">
        <v>247</v>
      </c>
      <c r="G52" s="10" t="s">
        <v>248</v>
      </c>
      <c r="H52" s="10" t="s">
        <v>249</v>
      </c>
      <c r="I52" s="10" t="s">
        <v>67</v>
      </c>
      <c r="J52" s="10" t="s">
        <v>221</v>
      </c>
      <c r="K52" s="12">
        <v>45658</v>
      </c>
      <c r="L52" s="12">
        <v>45687</v>
      </c>
      <c r="M52" s="13">
        <v>1</v>
      </c>
      <c r="N52" s="24"/>
      <c r="O52" s="13">
        <f t="shared" si="0"/>
        <v>1</v>
      </c>
      <c r="P52" s="70" t="s">
        <v>597</v>
      </c>
      <c r="Q52" s="76" t="s">
        <v>598</v>
      </c>
      <c r="R52" s="70" t="s">
        <v>599</v>
      </c>
      <c r="S52" s="52" t="s">
        <v>456</v>
      </c>
      <c r="T52" s="68" t="s">
        <v>534</v>
      </c>
      <c r="U52" s="68" t="s">
        <v>534</v>
      </c>
      <c r="V52" s="89">
        <v>1</v>
      </c>
      <c r="W52" s="89">
        <v>1</v>
      </c>
      <c r="X52" s="151"/>
      <c r="Y52" s="151"/>
      <c r="Z52" s="93" t="s">
        <v>680</v>
      </c>
      <c r="AA52" s="94" t="s">
        <v>681</v>
      </c>
      <c r="AB52" s="3"/>
      <c r="AC52" s="3"/>
    </row>
    <row r="53" spans="1:29" ht="87" customHeight="1">
      <c r="A53" s="142"/>
      <c r="B53" s="142"/>
      <c r="C53" s="142"/>
      <c r="D53" s="8">
        <v>45</v>
      </c>
      <c r="E53" s="9" t="s">
        <v>250</v>
      </c>
      <c r="F53" s="10" t="s">
        <v>251</v>
      </c>
      <c r="G53" s="10" t="s">
        <v>252</v>
      </c>
      <c r="H53" s="10" t="s">
        <v>253</v>
      </c>
      <c r="I53" s="10" t="s">
        <v>67</v>
      </c>
      <c r="J53" s="10" t="s">
        <v>221</v>
      </c>
      <c r="K53" s="12">
        <v>45839</v>
      </c>
      <c r="L53" s="12">
        <v>45992</v>
      </c>
      <c r="M53" s="13">
        <v>0</v>
      </c>
      <c r="N53" s="24">
        <v>0</v>
      </c>
      <c r="O53" s="13">
        <f t="shared" si="0"/>
        <v>0</v>
      </c>
      <c r="P53" s="70" t="s">
        <v>600</v>
      </c>
      <c r="Q53" s="66" t="s">
        <v>534</v>
      </c>
      <c r="R53" s="64" t="s">
        <v>534</v>
      </c>
      <c r="S53" s="52" t="s">
        <v>466</v>
      </c>
      <c r="T53" s="68" t="s">
        <v>534</v>
      </c>
      <c r="U53" s="68" t="s">
        <v>534</v>
      </c>
      <c r="V53" s="89">
        <v>0</v>
      </c>
      <c r="W53" s="90">
        <v>0</v>
      </c>
      <c r="X53" s="151"/>
      <c r="Y53" s="151"/>
      <c r="Z53" s="93" t="s">
        <v>680</v>
      </c>
      <c r="AA53" s="97" t="s">
        <v>682</v>
      </c>
      <c r="AB53" s="3"/>
      <c r="AC53" s="3"/>
    </row>
    <row r="54" spans="1:29" ht="75" customHeight="1">
      <c r="A54" s="142"/>
      <c r="B54" s="142"/>
      <c r="C54" s="142"/>
      <c r="D54" s="8">
        <v>46</v>
      </c>
      <c r="E54" s="9" t="s">
        <v>254</v>
      </c>
      <c r="F54" s="10" t="s">
        <v>255</v>
      </c>
      <c r="G54" s="10" t="s">
        <v>227</v>
      </c>
      <c r="H54" s="10" t="s">
        <v>256</v>
      </c>
      <c r="I54" s="10" t="s">
        <v>67</v>
      </c>
      <c r="J54" s="10" t="s">
        <v>221</v>
      </c>
      <c r="K54" s="12">
        <v>45689</v>
      </c>
      <c r="L54" s="12">
        <v>45992</v>
      </c>
      <c r="M54" s="13">
        <v>0</v>
      </c>
      <c r="N54" s="24">
        <v>0.17</v>
      </c>
      <c r="O54" s="13">
        <f t="shared" si="0"/>
        <v>0.17</v>
      </c>
      <c r="P54" s="70" t="s">
        <v>588</v>
      </c>
      <c r="Q54" s="66" t="s">
        <v>534</v>
      </c>
      <c r="R54" s="64" t="s">
        <v>534</v>
      </c>
      <c r="S54" s="56" t="s">
        <v>467</v>
      </c>
      <c r="T54" s="37" t="s">
        <v>464</v>
      </c>
      <c r="U54" s="37" t="s">
        <v>465</v>
      </c>
      <c r="V54" s="89">
        <v>0</v>
      </c>
      <c r="W54" s="90">
        <f>1/6</f>
        <v>0.16666666666666666</v>
      </c>
      <c r="X54" s="151"/>
      <c r="Y54" s="151"/>
      <c r="Z54" s="91" t="s">
        <v>688</v>
      </c>
      <c r="AA54" s="97" t="s">
        <v>682</v>
      </c>
      <c r="AB54" s="3"/>
      <c r="AC54" s="3"/>
    </row>
    <row r="55" spans="1:29" ht="79.5" customHeight="1">
      <c r="A55" s="142"/>
      <c r="B55" s="142"/>
      <c r="C55" s="142"/>
      <c r="D55" s="8">
        <v>47</v>
      </c>
      <c r="E55" s="9" t="s">
        <v>257</v>
      </c>
      <c r="F55" s="10" t="s">
        <v>258</v>
      </c>
      <c r="G55" s="10" t="s">
        <v>227</v>
      </c>
      <c r="H55" s="10" t="s">
        <v>256</v>
      </c>
      <c r="I55" s="10" t="s">
        <v>67</v>
      </c>
      <c r="J55" s="10" t="s">
        <v>221</v>
      </c>
      <c r="K55" s="12">
        <v>45689</v>
      </c>
      <c r="L55" s="12">
        <v>45991</v>
      </c>
      <c r="M55" s="13">
        <v>0</v>
      </c>
      <c r="N55" s="24">
        <v>0.1</v>
      </c>
      <c r="O55" s="13">
        <f t="shared" si="0"/>
        <v>0.1</v>
      </c>
      <c r="P55" s="70" t="s">
        <v>588</v>
      </c>
      <c r="Q55" s="66" t="s">
        <v>534</v>
      </c>
      <c r="R55" s="64" t="s">
        <v>534</v>
      </c>
      <c r="S55" s="56" t="s">
        <v>468</v>
      </c>
      <c r="T55" s="37" t="s">
        <v>469</v>
      </c>
      <c r="U55" s="37" t="s">
        <v>470</v>
      </c>
      <c r="V55" s="89">
        <v>0</v>
      </c>
      <c r="W55" s="90">
        <v>0.1</v>
      </c>
      <c r="X55" s="151"/>
      <c r="Y55" s="151"/>
      <c r="Z55" s="91" t="s">
        <v>689</v>
      </c>
      <c r="AA55" s="92" t="s">
        <v>679</v>
      </c>
      <c r="AB55" s="3"/>
      <c r="AC55" s="3"/>
    </row>
    <row r="56" spans="1:29" ht="69" customHeight="1">
      <c r="A56" s="142"/>
      <c r="B56" s="142"/>
      <c r="C56" s="142"/>
      <c r="D56" s="8">
        <v>48</v>
      </c>
      <c r="E56" s="15" t="s">
        <v>259</v>
      </c>
      <c r="F56" s="10" t="s">
        <v>260</v>
      </c>
      <c r="G56" s="10" t="s">
        <v>261</v>
      </c>
      <c r="H56" s="10" t="s">
        <v>220</v>
      </c>
      <c r="I56" s="10" t="s">
        <v>67</v>
      </c>
      <c r="J56" s="10" t="s">
        <v>221</v>
      </c>
      <c r="K56" s="12">
        <v>45689</v>
      </c>
      <c r="L56" s="12">
        <v>45991</v>
      </c>
      <c r="M56" s="13">
        <v>0</v>
      </c>
      <c r="N56" s="24">
        <v>1</v>
      </c>
      <c r="O56" s="13">
        <f t="shared" si="0"/>
        <v>1</v>
      </c>
      <c r="P56" s="70" t="s">
        <v>601</v>
      </c>
      <c r="Q56" s="66" t="s">
        <v>534</v>
      </c>
      <c r="R56" s="64" t="s">
        <v>534</v>
      </c>
      <c r="S56" s="54" t="s">
        <v>471</v>
      </c>
      <c r="T56" s="37" t="s">
        <v>472</v>
      </c>
      <c r="U56" s="37" t="s">
        <v>473</v>
      </c>
      <c r="V56" s="89">
        <v>0</v>
      </c>
      <c r="W56" s="90">
        <v>0.5</v>
      </c>
      <c r="X56" s="151"/>
      <c r="Y56" s="151"/>
      <c r="Z56" s="91" t="s">
        <v>690</v>
      </c>
      <c r="AA56" s="92" t="s">
        <v>679</v>
      </c>
      <c r="AB56" s="3"/>
      <c r="AC56" s="3"/>
    </row>
    <row r="57" spans="1:29" ht="92.25" customHeight="1">
      <c r="A57" s="142"/>
      <c r="B57" s="142"/>
      <c r="C57" s="142"/>
      <c r="D57" s="8">
        <v>49</v>
      </c>
      <c r="E57" s="9" t="s">
        <v>262</v>
      </c>
      <c r="F57" s="10" t="s">
        <v>263</v>
      </c>
      <c r="G57" s="10" t="s">
        <v>264</v>
      </c>
      <c r="H57" s="10" t="s">
        <v>265</v>
      </c>
      <c r="I57" s="10" t="s">
        <v>67</v>
      </c>
      <c r="J57" s="10" t="s">
        <v>221</v>
      </c>
      <c r="K57" s="12">
        <v>45809</v>
      </c>
      <c r="L57" s="12">
        <v>45869</v>
      </c>
      <c r="M57" s="13">
        <v>0</v>
      </c>
      <c r="N57" s="24">
        <v>1</v>
      </c>
      <c r="O57" s="13">
        <f t="shared" si="0"/>
        <v>1</v>
      </c>
      <c r="P57" s="70" t="s">
        <v>602</v>
      </c>
      <c r="Q57" s="66" t="s">
        <v>534</v>
      </c>
      <c r="R57" s="64" t="s">
        <v>534</v>
      </c>
      <c r="S57" s="54" t="s">
        <v>501</v>
      </c>
      <c r="T57" s="37" t="s">
        <v>474</v>
      </c>
      <c r="U57" s="37" t="s">
        <v>475</v>
      </c>
      <c r="V57" s="89">
        <v>0</v>
      </c>
      <c r="W57" s="90">
        <v>1</v>
      </c>
      <c r="X57" s="151"/>
      <c r="Y57" s="151"/>
      <c r="Z57" s="93" t="s">
        <v>680</v>
      </c>
      <c r="AA57" s="94" t="s">
        <v>681</v>
      </c>
      <c r="AB57" s="3"/>
      <c r="AC57" s="3"/>
    </row>
    <row r="58" spans="1:29" ht="111" customHeight="1">
      <c r="A58" s="142"/>
      <c r="B58" s="142"/>
      <c r="C58" s="143"/>
      <c r="D58" s="8">
        <v>50</v>
      </c>
      <c r="E58" s="9" t="s">
        <v>266</v>
      </c>
      <c r="F58" s="10" t="s">
        <v>263</v>
      </c>
      <c r="G58" s="10" t="s">
        <v>264</v>
      </c>
      <c r="H58" s="10" t="s">
        <v>265</v>
      </c>
      <c r="I58" s="10" t="s">
        <v>67</v>
      </c>
      <c r="J58" s="10" t="s">
        <v>221</v>
      </c>
      <c r="K58" s="12">
        <v>45931</v>
      </c>
      <c r="L58" s="12">
        <v>45962</v>
      </c>
      <c r="M58" s="13">
        <v>0</v>
      </c>
      <c r="N58" s="24">
        <v>0</v>
      </c>
      <c r="O58" s="13">
        <f t="shared" si="0"/>
        <v>0</v>
      </c>
      <c r="P58" s="70" t="s">
        <v>593</v>
      </c>
      <c r="Q58" s="66" t="s">
        <v>534</v>
      </c>
      <c r="R58" s="64" t="s">
        <v>534</v>
      </c>
      <c r="S58" s="54" t="s">
        <v>476</v>
      </c>
      <c r="T58" s="68" t="s">
        <v>534</v>
      </c>
      <c r="U58" s="68" t="s">
        <v>534</v>
      </c>
      <c r="V58" s="89">
        <v>0</v>
      </c>
      <c r="W58" s="90">
        <v>0</v>
      </c>
      <c r="X58" s="151"/>
      <c r="Y58" s="151"/>
      <c r="Z58" s="93" t="s">
        <v>680</v>
      </c>
      <c r="AA58" s="104" t="s">
        <v>687</v>
      </c>
      <c r="AB58" s="3"/>
      <c r="AC58" s="3"/>
    </row>
    <row r="59" spans="1:29" ht="200.25" customHeight="1">
      <c r="A59" s="142"/>
      <c r="B59" s="143"/>
      <c r="C59" s="25" t="s">
        <v>267</v>
      </c>
      <c r="D59" s="8">
        <v>51</v>
      </c>
      <c r="E59" s="9" t="s">
        <v>268</v>
      </c>
      <c r="F59" s="10" t="s">
        <v>269</v>
      </c>
      <c r="G59" s="10" t="s">
        <v>270</v>
      </c>
      <c r="H59" s="10" t="s">
        <v>271</v>
      </c>
      <c r="I59" s="10" t="s">
        <v>67</v>
      </c>
      <c r="J59" s="10" t="s">
        <v>153</v>
      </c>
      <c r="K59" s="12">
        <v>45689</v>
      </c>
      <c r="L59" s="12">
        <v>45992</v>
      </c>
      <c r="M59" s="13">
        <v>0</v>
      </c>
      <c r="N59" s="14">
        <v>1</v>
      </c>
      <c r="O59" s="13">
        <f t="shared" si="0"/>
        <v>1</v>
      </c>
      <c r="P59" s="70" t="s">
        <v>603</v>
      </c>
      <c r="Q59" s="66" t="s">
        <v>534</v>
      </c>
      <c r="R59" s="64" t="s">
        <v>534</v>
      </c>
      <c r="S59" s="9" t="s">
        <v>485</v>
      </c>
      <c r="T59" s="9" t="s">
        <v>272</v>
      </c>
      <c r="U59" s="9" t="s">
        <v>273</v>
      </c>
      <c r="V59" s="89">
        <v>0</v>
      </c>
      <c r="W59" s="90">
        <v>1</v>
      </c>
      <c r="X59" s="90">
        <f>+W59</f>
        <v>1</v>
      </c>
      <c r="Y59" s="151"/>
      <c r="Z59" s="93" t="s">
        <v>680</v>
      </c>
      <c r="AA59" s="94" t="s">
        <v>681</v>
      </c>
      <c r="AB59" s="3"/>
      <c r="AC59" s="3"/>
    </row>
    <row r="60" spans="1:29" ht="218.45" customHeight="1">
      <c r="A60" s="142"/>
      <c r="B60" s="147" t="s">
        <v>274</v>
      </c>
      <c r="C60" s="162" t="s">
        <v>275</v>
      </c>
      <c r="D60" s="8">
        <v>52</v>
      </c>
      <c r="E60" s="9" t="s">
        <v>276</v>
      </c>
      <c r="F60" s="10" t="s">
        <v>277</v>
      </c>
      <c r="G60" s="10" t="s">
        <v>278</v>
      </c>
      <c r="H60" s="10" t="s">
        <v>278</v>
      </c>
      <c r="I60" s="10" t="s">
        <v>279</v>
      </c>
      <c r="J60" s="10" t="s">
        <v>280</v>
      </c>
      <c r="K60" s="12">
        <v>45717</v>
      </c>
      <c r="L60" s="12">
        <v>45996</v>
      </c>
      <c r="M60" s="13">
        <v>0.33</v>
      </c>
      <c r="N60" s="14">
        <v>0.33</v>
      </c>
      <c r="O60" s="13">
        <f t="shared" si="0"/>
        <v>0.66</v>
      </c>
      <c r="P60" s="70" t="s">
        <v>604</v>
      </c>
      <c r="Q60" s="76" t="s">
        <v>605</v>
      </c>
      <c r="R60" s="70" t="s">
        <v>606</v>
      </c>
      <c r="S60" s="53" t="s">
        <v>281</v>
      </c>
      <c r="T60" s="53" t="s">
        <v>282</v>
      </c>
      <c r="U60" s="52" t="s">
        <v>502</v>
      </c>
      <c r="V60" s="13">
        <v>0.33</v>
      </c>
      <c r="W60" s="13">
        <v>0.66</v>
      </c>
      <c r="X60" s="150">
        <f>AVERAGE(W60:W66)</f>
        <v>0.67571428571428582</v>
      </c>
      <c r="Y60" s="152">
        <f>AVERAGE(X60:X75)</f>
        <v>0.72674603174603181</v>
      </c>
      <c r="Z60" s="107" t="s">
        <v>714</v>
      </c>
      <c r="AA60" s="108" t="s">
        <v>715</v>
      </c>
      <c r="AB60" s="3"/>
      <c r="AC60" s="3"/>
    </row>
    <row r="61" spans="1:29" ht="176.45" customHeight="1">
      <c r="A61" s="142"/>
      <c r="B61" s="142"/>
      <c r="C61" s="142"/>
      <c r="D61" s="8">
        <v>53</v>
      </c>
      <c r="E61" s="9" t="s">
        <v>283</v>
      </c>
      <c r="F61" s="10" t="s">
        <v>284</v>
      </c>
      <c r="G61" s="4" t="s">
        <v>285</v>
      </c>
      <c r="H61" s="10" t="s">
        <v>286</v>
      </c>
      <c r="I61" s="10" t="s">
        <v>67</v>
      </c>
      <c r="J61" s="10" t="s">
        <v>280</v>
      </c>
      <c r="K61" s="12">
        <v>45717</v>
      </c>
      <c r="L61" s="12">
        <v>45996</v>
      </c>
      <c r="M61" s="13">
        <v>0.33</v>
      </c>
      <c r="N61" s="14">
        <v>0.33</v>
      </c>
      <c r="O61" s="13">
        <f t="shared" si="0"/>
        <v>0.66</v>
      </c>
      <c r="P61" s="70" t="s">
        <v>607</v>
      </c>
      <c r="Q61" s="76" t="s">
        <v>608</v>
      </c>
      <c r="R61" s="70" t="s">
        <v>609</v>
      </c>
      <c r="S61" s="53" t="s">
        <v>287</v>
      </c>
      <c r="T61" s="53" t="s">
        <v>288</v>
      </c>
      <c r="U61" s="52" t="s">
        <v>503</v>
      </c>
      <c r="V61" s="13">
        <v>0.33</v>
      </c>
      <c r="W61" s="13">
        <v>0.66</v>
      </c>
      <c r="X61" s="151"/>
      <c r="Y61" s="153"/>
      <c r="Z61" s="107" t="s">
        <v>716</v>
      </c>
      <c r="AA61" s="108" t="s">
        <v>715</v>
      </c>
      <c r="AB61" s="3"/>
      <c r="AC61" s="3"/>
    </row>
    <row r="62" spans="1:29" ht="176.25" customHeight="1">
      <c r="A62" s="142"/>
      <c r="B62" s="142"/>
      <c r="C62" s="142"/>
      <c r="D62" s="8">
        <v>54</v>
      </c>
      <c r="E62" s="9" t="s">
        <v>289</v>
      </c>
      <c r="F62" s="10" t="s">
        <v>290</v>
      </c>
      <c r="G62" s="10" t="s">
        <v>291</v>
      </c>
      <c r="H62" s="10" t="s">
        <v>292</v>
      </c>
      <c r="I62" s="10" t="s">
        <v>279</v>
      </c>
      <c r="J62" s="10" t="s">
        <v>280</v>
      </c>
      <c r="K62" s="12">
        <v>45748</v>
      </c>
      <c r="L62" s="12">
        <v>45996</v>
      </c>
      <c r="M62" s="13">
        <v>0.33</v>
      </c>
      <c r="N62" s="14">
        <v>0.33</v>
      </c>
      <c r="O62" s="13">
        <f t="shared" si="0"/>
        <v>0.66</v>
      </c>
      <c r="P62" s="70" t="s">
        <v>610</v>
      </c>
      <c r="Q62" s="76" t="s">
        <v>611</v>
      </c>
      <c r="R62" s="70" t="s">
        <v>612</v>
      </c>
      <c r="S62" s="53" t="s">
        <v>293</v>
      </c>
      <c r="T62" s="53" t="s">
        <v>294</v>
      </c>
      <c r="U62" s="52" t="s">
        <v>504</v>
      </c>
      <c r="V62" s="13">
        <v>0.33</v>
      </c>
      <c r="W62" s="13">
        <v>0.66</v>
      </c>
      <c r="X62" s="151"/>
      <c r="Y62" s="153"/>
      <c r="Z62" s="107" t="s">
        <v>717</v>
      </c>
      <c r="AA62" s="108" t="s">
        <v>715</v>
      </c>
      <c r="AB62" s="3"/>
      <c r="AC62" s="3"/>
    </row>
    <row r="63" spans="1:29" ht="243" customHeight="1">
      <c r="A63" s="142"/>
      <c r="B63" s="142"/>
      <c r="C63" s="142"/>
      <c r="D63" s="8">
        <v>55</v>
      </c>
      <c r="E63" s="9" t="s">
        <v>295</v>
      </c>
      <c r="F63" s="10" t="s">
        <v>296</v>
      </c>
      <c r="G63" s="10" t="s">
        <v>297</v>
      </c>
      <c r="H63" s="10" t="s">
        <v>298</v>
      </c>
      <c r="I63" s="10" t="s">
        <v>299</v>
      </c>
      <c r="J63" s="10" t="s">
        <v>300</v>
      </c>
      <c r="K63" s="11">
        <v>45689</v>
      </c>
      <c r="L63" s="12">
        <v>45992</v>
      </c>
      <c r="M63" s="13">
        <v>0.3</v>
      </c>
      <c r="N63" s="14">
        <v>0.3</v>
      </c>
      <c r="O63" s="13">
        <f t="shared" si="0"/>
        <v>0.6</v>
      </c>
      <c r="P63" s="64" t="s">
        <v>613</v>
      </c>
      <c r="Q63" s="66" t="s">
        <v>614</v>
      </c>
      <c r="R63" s="64" t="s">
        <v>615</v>
      </c>
      <c r="S63" s="9" t="s">
        <v>301</v>
      </c>
      <c r="T63" s="9" t="s">
        <v>302</v>
      </c>
      <c r="U63" s="37" t="s">
        <v>505</v>
      </c>
      <c r="V63" s="13">
        <v>0.3</v>
      </c>
      <c r="W63" s="13">
        <v>0.5</v>
      </c>
      <c r="X63" s="151"/>
      <c r="Y63" s="153"/>
      <c r="Z63" s="107" t="s">
        <v>718</v>
      </c>
      <c r="AA63" s="108" t="s">
        <v>715</v>
      </c>
      <c r="AB63" s="3"/>
      <c r="AC63" s="3"/>
    </row>
    <row r="64" spans="1:29" ht="72.75" customHeight="1">
      <c r="A64" s="142"/>
      <c r="B64" s="142"/>
      <c r="C64" s="142"/>
      <c r="D64" s="8">
        <v>56</v>
      </c>
      <c r="E64" s="9" t="s">
        <v>303</v>
      </c>
      <c r="F64" s="10" t="s">
        <v>304</v>
      </c>
      <c r="G64" s="10" t="s">
        <v>305</v>
      </c>
      <c r="H64" s="10" t="s">
        <v>306</v>
      </c>
      <c r="I64" s="10" t="s">
        <v>26</v>
      </c>
      <c r="J64" s="10" t="s">
        <v>307</v>
      </c>
      <c r="K64" s="11">
        <v>45689</v>
      </c>
      <c r="L64" s="12">
        <v>45992</v>
      </c>
      <c r="M64" s="13">
        <v>0</v>
      </c>
      <c r="N64" s="14">
        <v>0.5</v>
      </c>
      <c r="O64" s="13">
        <f t="shared" si="0"/>
        <v>0.5</v>
      </c>
      <c r="P64" s="64" t="s">
        <v>616</v>
      </c>
      <c r="Q64" s="74" t="s">
        <v>534</v>
      </c>
      <c r="R64" s="68" t="s">
        <v>534</v>
      </c>
      <c r="S64" s="37" t="s">
        <v>477</v>
      </c>
      <c r="T64" s="32" t="s">
        <v>308</v>
      </c>
      <c r="U64" s="32" t="s">
        <v>309</v>
      </c>
      <c r="V64" s="13">
        <v>0</v>
      </c>
      <c r="W64" s="13">
        <v>0.5</v>
      </c>
      <c r="X64" s="151"/>
      <c r="Y64" s="153"/>
      <c r="Z64" s="107" t="s">
        <v>719</v>
      </c>
      <c r="AA64" s="108" t="s">
        <v>715</v>
      </c>
      <c r="AB64" s="3"/>
      <c r="AC64" s="3"/>
    </row>
    <row r="65" spans="1:29" ht="229.5" customHeight="1">
      <c r="A65" s="142"/>
      <c r="B65" s="142"/>
      <c r="C65" s="142"/>
      <c r="D65" s="8">
        <v>57</v>
      </c>
      <c r="E65" s="9" t="s">
        <v>310</v>
      </c>
      <c r="F65" s="10" t="s">
        <v>311</v>
      </c>
      <c r="G65" s="10" t="s">
        <v>312</v>
      </c>
      <c r="H65" s="10" t="s">
        <v>313</v>
      </c>
      <c r="I65" s="10" t="s">
        <v>26</v>
      </c>
      <c r="J65" s="10" t="s">
        <v>307</v>
      </c>
      <c r="K65" s="11">
        <v>45689</v>
      </c>
      <c r="L65" s="12">
        <v>45992</v>
      </c>
      <c r="M65" s="13">
        <v>0.25</v>
      </c>
      <c r="N65" s="14">
        <v>0.5</v>
      </c>
      <c r="O65" s="13">
        <f t="shared" si="0"/>
        <v>0.75</v>
      </c>
      <c r="P65" s="64" t="s">
        <v>617</v>
      </c>
      <c r="Q65" s="66" t="s">
        <v>618</v>
      </c>
      <c r="R65" s="64" t="s">
        <v>619</v>
      </c>
      <c r="S65" s="37" t="s">
        <v>506</v>
      </c>
      <c r="T65" s="9" t="s">
        <v>314</v>
      </c>
      <c r="U65" s="9" t="s">
        <v>315</v>
      </c>
      <c r="V65" s="13">
        <v>0.25</v>
      </c>
      <c r="W65" s="13">
        <v>0.75</v>
      </c>
      <c r="X65" s="151"/>
      <c r="Y65" s="153"/>
      <c r="Z65" s="109" t="s">
        <v>720</v>
      </c>
      <c r="AA65" s="108" t="s">
        <v>715</v>
      </c>
      <c r="AB65" s="3"/>
      <c r="AC65" s="3"/>
    </row>
    <row r="66" spans="1:29" ht="72.75" customHeight="1">
      <c r="A66" s="142"/>
      <c r="B66" s="142"/>
      <c r="C66" s="143"/>
      <c r="D66" s="8">
        <v>58</v>
      </c>
      <c r="E66" s="9" t="s">
        <v>316</v>
      </c>
      <c r="F66" s="10" t="s">
        <v>317</v>
      </c>
      <c r="G66" s="10" t="s">
        <v>318</v>
      </c>
      <c r="H66" s="10" t="s">
        <v>319</v>
      </c>
      <c r="I66" s="10" t="s">
        <v>26</v>
      </c>
      <c r="J66" s="10" t="s">
        <v>307</v>
      </c>
      <c r="K66" s="11">
        <v>45689</v>
      </c>
      <c r="L66" s="12">
        <v>45992</v>
      </c>
      <c r="M66" s="13">
        <v>0</v>
      </c>
      <c r="N66" s="14">
        <v>0.33</v>
      </c>
      <c r="O66" s="13">
        <f t="shared" si="0"/>
        <v>0.33</v>
      </c>
      <c r="P66" s="64" t="s">
        <v>616</v>
      </c>
      <c r="Q66" s="74" t="s">
        <v>534</v>
      </c>
      <c r="R66" s="68" t="s">
        <v>534</v>
      </c>
      <c r="S66" s="37" t="s">
        <v>478</v>
      </c>
      <c r="T66" s="32" t="s">
        <v>320</v>
      </c>
      <c r="U66" s="32" t="s">
        <v>321</v>
      </c>
      <c r="V66" s="13">
        <v>0</v>
      </c>
      <c r="W66" s="13">
        <v>1</v>
      </c>
      <c r="X66" s="151"/>
      <c r="Y66" s="153"/>
      <c r="Z66" s="109" t="s">
        <v>721</v>
      </c>
      <c r="AA66" s="108" t="s">
        <v>715</v>
      </c>
      <c r="AB66" s="3"/>
      <c r="AC66" s="3"/>
    </row>
    <row r="67" spans="1:29" ht="108.75" customHeight="1">
      <c r="A67" s="142"/>
      <c r="B67" s="142"/>
      <c r="C67" s="162" t="s">
        <v>322</v>
      </c>
      <c r="D67" s="8">
        <v>59</v>
      </c>
      <c r="E67" s="9" t="s">
        <v>323</v>
      </c>
      <c r="F67" s="10" t="s">
        <v>324</v>
      </c>
      <c r="G67" s="10" t="s">
        <v>325</v>
      </c>
      <c r="H67" s="10" t="s">
        <v>326</v>
      </c>
      <c r="I67" s="10" t="s">
        <v>26</v>
      </c>
      <c r="J67" s="17" t="s">
        <v>27</v>
      </c>
      <c r="K67" s="12">
        <v>45658</v>
      </c>
      <c r="L67" s="11">
        <v>45717</v>
      </c>
      <c r="M67" s="13">
        <v>1</v>
      </c>
      <c r="N67" s="14"/>
      <c r="O67" s="13">
        <f t="shared" si="0"/>
        <v>1</v>
      </c>
      <c r="P67" s="64" t="s">
        <v>620</v>
      </c>
      <c r="Q67" s="66" t="s">
        <v>621</v>
      </c>
      <c r="R67" s="71" t="s">
        <v>622</v>
      </c>
      <c r="S67" s="37" t="s">
        <v>480</v>
      </c>
      <c r="T67" s="68" t="s">
        <v>534</v>
      </c>
      <c r="U67" s="68" t="s">
        <v>534</v>
      </c>
      <c r="V67" s="13">
        <v>1</v>
      </c>
      <c r="W67" s="13">
        <v>1</v>
      </c>
      <c r="X67" s="150">
        <f>AVERAGE(W67:W75)</f>
        <v>0.77777777777777779</v>
      </c>
      <c r="Y67" s="153"/>
      <c r="Z67" s="109" t="s">
        <v>722</v>
      </c>
      <c r="AA67" s="110" t="s">
        <v>681</v>
      </c>
      <c r="AB67" s="3"/>
      <c r="AC67" s="3"/>
    </row>
    <row r="68" spans="1:29" ht="72.75" customHeight="1">
      <c r="A68" s="142"/>
      <c r="B68" s="142"/>
      <c r="C68" s="142"/>
      <c r="D68" s="8">
        <v>60</v>
      </c>
      <c r="E68" s="9" t="s">
        <v>327</v>
      </c>
      <c r="F68" s="10" t="s">
        <v>328</v>
      </c>
      <c r="G68" s="10" t="s">
        <v>329</v>
      </c>
      <c r="H68" s="17" t="s">
        <v>330</v>
      </c>
      <c r="I68" s="10" t="s">
        <v>26</v>
      </c>
      <c r="J68" s="17" t="s">
        <v>27</v>
      </c>
      <c r="K68" s="12">
        <v>45658</v>
      </c>
      <c r="L68" s="11">
        <v>45748</v>
      </c>
      <c r="M68" s="13">
        <v>1</v>
      </c>
      <c r="N68" s="14"/>
      <c r="O68" s="13">
        <f t="shared" si="0"/>
        <v>1</v>
      </c>
      <c r="P68" s="64" t="s">
        <v>623</v>
      </c>
      <c r="Q68" s="66" t="s">
        <v>624</v>
      </c>
      <c r="R68" s="72" t="s">
        <v>625</v>
      </c>
      <c r="S68" s="37" t="s">
        <v>480</v>
      </c>
      <c r="T68" s="68" t="s">
        <v>534</v>
      </c>
      <c r="U68" s="68" t="s">
        <v>534</v>
      </c>
      <c r="V68" s="13">
        <v>1</v>
      </c>
      <c r="W68" s="13">
        <v>1</v>
      </c>
      <c r="X68" s="151"/>
      <c r="Y68" s="153"/>
      <c r="Z68" s="109" t="s">
        <v>723</v>
      </c>
      <c r="AA68" s="110" t="s">
        <v>681</v>
      </c>
      <c r="AB68" s="3"/>
      <c r="AC68" s="3"/>
    </row>
    <row r="69" spans="1:29" ht="72.75" customHeight="1">
      <c r="A69" s="142"/>
      <c r="B69" s="142"/>
      <c r="C69" s="142"/>
      <c r="D69" s="8">
        <v>61</v>
      </c>
      <c r="E69" s="9" t="s">
        <v>331</v>
      </c>
      <c r="F69" s="10" t="s">
        <v>332</v>
      </c>
      <c r="G69" s="10" t="s">
        <v>333</v>
      </c>
      <c r="H69" s="10" t="s">
        <v>334</v>
      </c>
      <c r="I69" s="10" t="s">
        <v>26</v>
      </c>
      <c r="J69" s="17" t="s">
        <v>27</v>
      </c>
      <c r="K69" s="12">
        <v>45689</v>
      </c>
      <c r="L69" s="12">
        <v>45931</v>
      </c>
      <c r="M69" s="13">
        <v>0.5</v>
      </c>
      <c r="N69" s="14">
        <v>0.5</v>
      </c>
      <c r="O69" s="13">
        <f t="shared" si="0"/>
        <v>1</v>
      </c>
      <c r="P69" s="64" t="s">
        <v>626</v>
      </c>
      <c r="Q69" s="66" t="s">
        <v>627</v>
      </c>
      <c r="R69" s="64" t="s">
        <v>628</v>
      </c>
      <c r="S69" s="37" t="s">
        <v>335</v>
      </c>
      <c r="T69" s="37" t="s">
        <v>507</v>
      </c>
      <c r="U69" s="9" t="s">
        <v>336</v>
      </c>
      <c r="V69" s="13">
        <v>0.5</v>
      </c>
      <c r="W69" s="13">
        <v>1</v>
      </c>
      <c r="X69" s="151"/>
      <c r="Y69" s="153"/>
      <c r="Z69" s="109" t="s">
        <v>724</v>
      </c>
      <c r="AA69" s="110" t="s">
        <v>681</v>
      </c>
      <c r="AB69" s="3"/>
      <c r="AC69" s="3"/>
    </row>
    <row r="70" spans="1:29" ht="139.5" customHeight="1">
      <c r="A70" s="142"/>
      <c r="B70" s="142"/>
      <c r="C70" s="142"/>
      <c r="D70" s="8">
        <v>62</v>
      </c>
      <c r="E70" s="9" t="s">
        <v>337</v>
      </c>
      <c r="F70" s="10" t="s">
        <v>338</v>
      </c>
      <c r="G70" s="10" t="s">
        <v>339</v>
      </c>
      <c r="H70" s="10" t="s">
        <v>340</v>
      </c>
      <c r="I70" s="10" t="s">
        <v>26</v>
      </c>
      <c r="J70" s="17" t="s">
        <v>27</v>
      </c>
      <c r="K70" s="12">
        <v>45717</v>
      </c>
      <c r="L70" s="12">
        <v>45748</v>
      </c>
      <c r="M70" s="13">
        <v>1</v>
      </c>
      <c r="N70" s="14"/>
      <c r="O70" s="13">
        <f t="shared" si="0"/>
        <v>1</v>
      </c>
      <c r="P70" s="65" t="s">
        <v>629</v>
      </c>
      <c r="Q70" s="66" t="s">
        <v>630</v>
      </c>
      <c r="R70" s="64" t="s">
        <v>631</v>
      </c>
      <c r="S70" s="37" t="s">
        <v>480</v>
      </c>
      <c r="T70" s="68" t="s">
        <v>534</v>
      </c>
      <c r="U70" s="68" t="s">
        <v>534</v>
      </c>
      <c r="V70" s="13">
        <v>1</v>
      </c>
      <c r="W70" s="13">
        <v>1</v>
      </c>
      <c r="X70" s="151"/>
      <c r="Y70" s="153"/>
      <c r="Z70" s="109" t="s">
        <v>725</v>
      </c>
      <c r="AA70" s="110" t="s">
        <v>681</v>
      </c>
      <c r="AB70" s="3"/>
      <c r="AC70" s="3"/>
    </row>
    <row r="71" spans="1:29" ht="96" customHeight="1">
      <c r="A71" s="142"/>
      <c r="B71" s="142"/>
      <c r="C71" s="142"/>
      <c r="D71" s="8">
        <v>63</v>
      </c>
      <c r="E71" s="9" t="s">
        <v>341</v>
      </c>
      <c r="F71" s="10" t="s">
        <v>342</v>
      </c>
      <c r="G71" s="10" t="s">
        <v>343</v>
      </c>
      <c r="H71" s="10" t="s">
        <v>344</v>
      </c>
      <c r="I71" s="10" t="s">
        <v>26</v>
      </c>
      <c r="J71" s="17" t="s">
        <v>27</v>
      </c>
      <c r="K71" s="12">
        <v>45778</v>
      </c>
      <c r="L71" s="12">
        <v>45809</v>
      </c>
      <c r="M71" s="13">
        <v>0</v>
      </c>
      <c r="N71" s="14">
        <v>1</v>
      </c>
      <c r="O71" s="13">
        <f t="shared" si="0"/>
        <v>1</v>
      </c>
      <c r="P71" s="64" t="s">
        <v>632</v>
      </c>
      <c r="Q71" s="67" t="s">
        <v>534</v>
      </c>
      <c r="R71" s="67" t="s">
        <v>534</v>
      </c>
      <c r="S71" s="9" t="s">
        <v>345</v>
      </c>
      <c r="T71" s="9" t="s">
        <v>346</v>
      </c>
      <c r="U71" s="37" t="s">
        <v>479</v>
      </c>
      <c r="V71" s="13">
        <v>0</v>
      </c>
      <c r="W71" s="13">
        <v>1</v>
      </c>
      <c r="X71" s="151"/>
      <c r="Y71" s="153"/>
      <c r="Z71" s="109" t="s">
        <v>726</v>
      </c>
      <c r="AA71" s="110" t="s">
        <v>681</v>
      </c>
      <c r="AB71" s="3"/>
      <c r="AC71" s="3"/>
    </row>
    <row r="72" spans="1:29" ht="104.45" customHeight="1">
      <c r="A72" s="142"/>
      <c r="B72" s="142"/>
      <c r="C72" s="142"/>
      <c r="D72" s="8">
        <v>64</v>
      </c>
      <c r="E72" s="9" t="s">
        <v>347</v>
      </c>
      <c r="F72" s="10" t="s">
        <v>348</v>
      </c>
      <c r="G72" s="10" t="s">
        <v>349</v>
      </c>
      <c r="H72" s="10" t="s">
        <v>350</v>
      </c>
      <c r="I72" s="10" t="s">
        <v>26</v>
      </c>
      <c r="J72" s="17" t="s">
        <v>27</v>
      </c>
      <c r="K72" s="12">
        <v>45748</v>
      </c>
      <c r="L72" s="12">
        <v>45992</v>
      </c>
      <c r="M72" s="13">
        <v>0</v>
      </c>
      <c r="N72" s="14">
        <v>0.33</v>
      </c>
      <c r="O72" s="13">
        <f t="shared" si="0"/>
        <v>0.33</v>
      </c>
      <c r="P72" s="64" t="s">
        <v>633</v>
      </c>
      <c r="Q72" s="67" t="s">
        <v>534</v>
      </c>
      <c r="R72" s="67" t="s">
        <v>534</v>
      </c>
      <c r="S72" s="37" t="s">
        <v>509</v>
      </c>
      <c r="T72" s="37" t="s">
        <v>508</v>
      </c>
      <c r="U72" s="60" t="s">
        <v>510</v>
      </c>
      <c r="V72" s="13">
        <v>0</v>
      </c>
      <c r="W72" s="13">
        <v>1</v>
      </c>
      <c r="X72" s="151"/>
      <c r="Y72" s="153"/>
      <c r="Z72" s="109" t="s">
        <v>727</v>
      </c>
      <c r="AA72" s="110" t="s">
        <v>681</v>
      </c>
      <c r="AB72" s="3"/>
      <c r="AC72" s="3"/>
    </row>
    <row r="73" spans="1:29" ht="166.15" customHeight="1">
      <c r="A73" s="142"/>
      <c r="B73" s="142"/>
      <c r="C73" s="142"/>
      <c r="D73" s="8">
        <v>65</v>
      </c>
      <c r="E73" s="9" t="s">
        <v>351</v>
      </c>
      <c r="F73" s="10" t="s">
        <v>352</v>
      </c>
      <c r="G73" s="10" t="s">
        <v>353</v>
      </c>
      <c r="H73" s="10" t="s">
        <v>354</v>
      </c>
      <c r="I73" s="10" t="s">
        <v>26</v>
      </c>
      <c r="J73" s="17" t="s">
        <v>27</v>
      </c>
      <c r="K73" s="12">
        <v>45658</v>
      </c>
      <c r="L73" s="12">
        <v>45992</v>
      </c>
      <c r="M73" s="61">
        <v>0.5</v>
      </c>
      <c r="N73" s="14">
        <v>0.25</v>
      </c>
      <c r="O73" s="13">
        <f t="shared" si="0"/>
        <v>0.75</v>
      </c>
      <c r="P73" s="64" t="s">
        <v>634</v>
      </c>
      <c r="Q73" s="66" t="s">
        <v>635</v>
      </c>
      <c r="R73" s="66" t="s">
        <v>636</v>
      </c>
      <c r="S73" s="62" t="s">
        <v>517</v>
      </c>
      <c r="T73" s="9" t="s">
        <v>355</v>
      </c>
      <c r="U73" s="37" t="s">
        <v>518</v>
      </c>
      <c r="V73" s="61">
        <v>0.5</v>
      </c>
      <c r="W73" s="61">
        <v>0.5</v>
      </c>
      <c r="X73" s="151"/>
      <c r="Y73" s="153"/>
      <c r="Z73" s="109" t="s">
        <v>728</v>
      </c>
      <c r="AA73" s="108" t="s">
        <v>715</v>
      </c>
      <c r="AB73" s="3"/>
      <c r="AC73" s="3"/>
    </row>
    <row r="74" spans="1:29" ht="114" customHeight="1">
      <c r="A74" s="142"/>
      <c r="B74" s="142"/>
      <c r="C74" s="142"/>
      <c r="D74" s="8">
        <v>66</v>
      </c>
      <c r="E74" s="9" t="s">
        <v>356</v>
      </c>
      <c r="F74" s="10" t="s">
        <v>357</v>
      </c>
      <c r="G74" s="10" t="s">
        <v>358</v>
      </c>
      <c r="H74" s="10" t="s">
        <v>359</v>
      </c>
      <c r="I74" s="10" t="s">
        <v>26</v>
      </c>
      <c r="J74" s="17" t="s">
        <v>27</v>
      </c>
      <c r="K74" s="12">
        <v>45778</v>
      </c>
      <c r="L74" s="12">
        <v>45992</v>
      </c>
      <c r="M74" s="13">
        <v>0</v>
      </c>
      <c r="N74" s="14">
        <v>0.25</v>
      </c>
      <c r="O74" s="13">
        <f t="shared" si="0"/>
        <v>0.25</v>
      </c>
      <c r="P74" s="65" t="s">
        <v>637</v>
      </c>
      <c r="Q74" s="67" t="s">
        <v>534</v>
      </c>
      <c r="R74" s="67" t="s">
        <v>534</v>
      </c>
      <c r="S74" s="9" t="s">
        <v>360</v>
      </c>
      <c r="T74" s="9" t="s">
        <v>361</v>
      </c>
      <c r="U74" s="34" t="s">
        <v>362</v>
      </c>
      <c r="V74" s="13">
        <v>0</v>
      </c>
      <c r="W74" s="13">
        <v>0.25</v>
      </c>
      <c r="X74" s="151"/>
      <c r="Y74" s="153"/>
      <c r="Z74" s="109" t="s">
        <v>729</v>
      </c>
      <c r="AA74" s="111" t="s">
        <v>730</v>
      </c>
      <c r="AB74" s="3"/>
      <c r="AC74" s="3"/>
    </row>
    <row r="75" spans="1:29" ht="72.75" customHeight="1">
      <c r="A75" s="146"/>
      <c r="B75" s="146"/>
      <c r="C75" s="146"/>
      <c r="D75" s="8">
        <v>67</v>
      </c>
      <c r="E75" s="9" t="s">
        <v>363</v>
      </c>
      <c r="F75" s="10" t="s">
        <v>364</v>
      </c>
      <c r="G75" s="10" t="s">
        <v>365</v>
      </c>
      <c r="H75" s="10" t="s">
        <v>344</v>
      </c>
      <c r="I75" s="10" t="s">
        <v>26</v>
      </c>
      <c r="J75" s="17" t="s">
        <v>27</v>
      </c>
      <c r="K75" s="12">
        <v>45778</v>
      </c>
      <c r="L75" s="12">
        <v>45992</v>
      </c>
      <c r="M75" s="13">
        <v>0</v>
      </c>
      <c r="N75" s="31">
        <v>0</v>
      </c>
      <c r="O75" s="13">
        <f t="shared" si="0"/>
        <v>0</v>
      </c>
      <c r="P75" s="65" t="s">
        <v>638</v>
      </c>
      <c r="Q75" s="67" t="s">
        <v>534</v>
      </c>
      <c r="R75" s="67" t="s">
        <v>534</v>
      </c>
      <c r="S75" s="9" t="s">
        <v>667</v>
      </c>
      <c r="T75" s="9" t="s">
        <v>668</v>
      </c>
      <c r="U75" s="34" t="s">
        <v>669</v>
      </c>
      <c r="V75" s="13">
        <v>0</v>
      </c>
      <c r="W75" s="13">
        <v>0.25</v>
      </c>
      <c r="X75" s="151"/>
      <c r="Y75" s="153"/>
      <c r="Z75" s="109" t="s">
        <v>731</v>
      </c>
      <c r="AA75" s="111" t="s">
        <v>730</v>
      </c>
      <c r="AB75" s="3"/>
      <c r="AC75" s="3"/>
    </row>
    <row r="76" spans="1:29" ht="66" customHeight="1">
      <c r="A76" s="148" t="s">
        <v>366</v>
      </c>
      <c r="B76" s="149" t="s">
        <v>367</v>
      </c>
      <c r="C76" s="157" t="s">
        <v>368</v>
      </c>
      <c r="D76" s="8">
        <v>68</v>
      </c>
      <c r="E76" s="9" t="s">
        <v>369</v>
      </c>
      <c r="F76" s="10" t="s">
        <v>370</v>
      </c>
      <c r="G76" s="141" t="s">
        <v>371</v>
      </c>
      <c r="H76" s="17" t="s">
        <v>372</v>
      </c>
      <c r="I76" s="10" t="s">
        <v>67</v>
      </c>
      <c r="J76" s="10" t="s">
        <v>300</v>
      </c>
      <c r="K76" s="12">
        <v>45658</v>
      </c>
      <c r="L76" s="12">
        <v>45689</v>
      </c>
      <c r="M76" s="13">
        <v>1</v>
      </c>
      <c r="N76" s="14"/>
      <c r="O76" s="13">
        <f t="shared" si="0"/>
        <v>1</v>
      </c>
      <c r="P76" s="64" t="s">
        <v>639</v>
      </c>
      <c r="Q76" s="66" t="s">
        <v>640</v>
      </c>
      <c r="R76" s="66" t="s">
        <v>641</v>
      </c>
      <c r="S76" s="37" t="s">
        <v>480</v>
      </c>
      <c r="T76" s="68" t="s">
        <v>534</v>
      </c>
      <c r="U76" s="68" t="s">
        <v>534</v>
      </c>
      <c r="V76" s="89">
        <v>1</v>
      </c>
      <c r="W76" s="105">
        <v>1</v>
      </c>
      <c r="X76" s="150">
        <v>0.55000000000000004</v>
      </c>
      <c r="Y76" s="154">
        <v>0.55000000000000004</v>
      </c>
      <c r="Z76" s="103" t="s">
        <v>707</v>
      </c>
      <c r="AA76" s="106" t="s">
        <v>681</v>
      </c>
      <c r="AB76" s="3"/>
      <c r="AC76" s="3"/>
    </row>
    <row r="77" spans="1:29" ht="119.25" customHeight="1">
      <c r="A77" s="142"/>
      <c r="B77" s="142"/>
      <c r="C77" s="142"/>
      <c r="D77" s="8">
        <v>69</v>
      </c>
      <c r="E77" s="9" t="s">
        <v>373</v>
      </c>
      <c r="F77" s="10" t="s">
        <v>374</v>
      </c>
      <c r="G77" s="142"/>
      <c r="H77" s="17" t="s">
        <v>375</v>
      </c>
      <c r="I77" s="10" t="s">
        <v>67</v>
      </c>
      <c r="J77" s="10" t="s">
        <v>376</v>
      </c>
      <c r="K77" s="12">
        <v>45689</v>
      </c>
      <c r="L77" s="12">
        <v>45992</v>
      </c>
      <c r="M77" s="13">
        <v>1</v>
      </c>
      <c r="N77" s="14"/>
      <c r="O77" s="13">
        <f t="shared" si="0"/>
        <v>1</v>
      </c>
      <c r="P77" s="64" t="s">
        <v>642</v>
      </c>
      <c r="Q77" s="66" t="s">
        <v>643</v>
      </c>
      <c r="R77" s="66" t="s">
        <v>644</v>
      </c>
      <c r="S77" s="37" t="s">
        <v>480</v>
      </c>
      <c r="T77" s="68" t="s">
        <v>534</v>
      </c>
      <c r="U77" s="68" t="s">
        <v>534</v>
      </c>
      <c r="V77" s="89">
        <v>1</v>
      </c>
      <c r="W77" s="105">
        <v>1</v>
      </c>
      <c r="X77" s="151"/>
      <c r="Y77" s="151"/>
      <c r="Z77" s="103" t="s">
        <v>707</v>
      </c>
      <c r="AA77" s="106" t="s">
        <v>681</v>
      </c>
      <c r="AB77" s="3"/>
      <c r="AC77" s="3"/>
    </row>
    <row r="78" spans="1:29" ht="114" customHeight="1">
      <c r="A78" s="142"/>
      <c r="B78" s="142"/>
      <c r="C78" s="142"/>
      <c r="D78" s="8">
        <v>70</v>
      </c>
      <c r="E78" s="9" t="s">
        <v>377</v>
      </c>
      <c r="F78" s="10" t="s">
        <v>378</v>
      </c>
      <c r="G78" s="142"/>
      <c r="H78" s="17" t="s">
        <v>379</v>
      </c>
      <c r="I78" s="10" t="s">
        <v>67</v>
      </c>
      <c r="J78" s="10" t="s">
        <v>300</v>
      </c>
      <c r="K78" s="12">
        <v>45689</v>
      </c>
      <c r="L78" s="12">
        <v>45992</v>
      </c>
      <c r="M78" s="13">
        <v>0.2</v>
      </c>
      <c r="N78" s="26">
        <v>0.55000000000000004</v>
      </c>
      <c r="O78" s="13">
        <f t="shared" si="0"/>
        <v>0.75</v>
      </c>
      <c r="P78" s="64" t="s">
        <v>645</v>
      </c>
      <c r="Q78" s="66" t="s">
        <v>646</v>
      </c>
      <c r="R78" s="66" t="s">
        <v>647</v>
      </c>
      <c r="S78" s="9" t="s">
        <v>380</v>
      </c>
      <c r="T78" s="9" t="s">
        <v>381</v>
      </c>
      <c r="U78" s="60" t="s">
        <v>511</v>
      </c>
      <c r="V78" s="89">
        <v>0.2</v>
      </c>
      <c r="W78" s="105">
        <v>0.75</v>
      </c>
      <c r="X78" s="151"/>
      <c r="Y78" s="151"/>
      <c r="Z78" s="103" t="s">
        <v>708</v>
      </c>
      <c r="AA78" s="97" t="s">
        <v>682</v>
      </c>
      <c r="AB78" s="3"/>
      <c r="AC78" s="3"/>
    </row>
    <row r="79" spans="1:29" ht="50.25" customHeight="1">
      <c r="A79" s="142"/>
      <c r="B79" s="142"/>
      <c r="C79" s="142"/>
      <c r="D79" s="8">
        <v>71</v>
      </c>
      <c r="E79" s="9" t="s">
        <v>382</v>
      </c>
      <c r="F79" s="10" t="s">
        <v>383</v>
      </c>
      <c r="G79" s="142"/>
      <c r="H79" s="17" t="s">
        <v>384</v>
      </c>
      <c r="I79" s="10" t="s">
        <v>67</v>
      </c>
      <c r="J79" s="10" t="s">
        <v>300</v>
      </c>
      <c r="K79" s="12">
        <v>45901</v>
      </c>
      <c r="L79" s="12">
        <v>45992</v>
      </c>
      <c r="M79" s="13">
        <v>0</v>
      </c>
      <c r="N79" s="14"/>
      <c r="O79" s="13">
        <f t="shared" si="0"/>
        <v>0</v>
      </c>
      <c r="P79" s="64" t="s">
        <v>648</v>
      </c>
      <c r="Q79" s="74" t="s">
        <v>534</v>
      </c>
      <c r="R79" s="74" t="s">
        <v>534</v>
      </c>
      <c r="S79" s="37" t="s">
        <v>481</v>
      </c>
      <c r="T79" s="68" t="s">
        <v>534</v>
      </c>
      <c r="U79" s="68" t="s">
        <v>534</v>
      </c>
      <c r="V79" s="89">
        <v>0</v>
      </c>
      <c r="W79" s="105">
        <v>0</v>
      </c>
      <c r="X79" s="151"/>
      <c r="Y79" s="151"/>
      <c r="Z79" s="103" t="s">
        <v>709</v>
      </c>
      <c r="AA79" s="104" t="s">
        <v>687</v>
      </c>
      <c r="AB79" s="3"/>
      <c r="AC79" s="3"/>
    </row>
    <row r="80" spans="1:29" ht="56.25" customHeight="1">
      <c r="A80" s="142"/>
      <c r="B80" s="143"/>
      <c r="C80" s="143"/>
      <c r="D80" s="8">
        <v>72</v>
      </c>
      <c r="E80" s="9" t="s">
        <v>385</v>
      </c>
      <c r="F80" s="10" t="s">
        <v>386</v>
      </c>
      <c r="G80" s="143"/>
      <c r="H80" s="10" t="s">
        <v>387</v>
      </c>
      <c r="I80" s="10" t="s">
        <v>67</v>
      </c>
      <c r="J80" s="10" t="s">
        <v>300</v>
      </c>
      <c r="K80" s="12">
        <v>45931</v>
      </c>
      <c r="L80" s="12">
        <v>45992</v>
      </c>
      <c r="M80" s="13">
        <v>0</v>
      </c>
      <c r="N80" s="14"/>
      <c r="O80" s="13">
        <f t="shared" si="0"/>
        <v>0</v>
      </c>
      <c r="P80" s="64" t="s">
        <v>649</v>
      </c>
      <c r="Q80" s="74" t="s">
        <v>534</v>
      </c>
      <c r="R80" s="74" t="s">
        <v>534</v>
      </c>
      <c r="S80" s="37" t="s">
        <v>481</v>
      </c>
      <c r="T80" s="68" t="s">
        <v>534</v>
      </c>
      <c r="U80" s="68" t="s">
        <v>534</v>
      </c>
      <c r="V80" s="89">
        <v>0</v>
      </c>
      <c r="W80" s="105">
        <v>0</v>
      </c>
      <c r="X80" s="151"/>
      <c r="Y80" s="151"/>
      <c r="Z80" s="103" t="s">
        <v>709</v>
      </c>
      <c r="AA80" s="104" t="s">
        <v>687</v>
      </c>
      <c r="AB80" s="3"/>
      <c r="AC80" s="3"/>
    </row>
    <row r="81" spans="1:29" ht="109.5" customHeight="1">
      <c r="A81" s="142"/>
      <c r="B81" s="149" t="s">
        <v>388</v>
      </c>
      <c r="C81" s="144" t="s">
        <v>389</v>
      </c>
      <c r="D81" s="8">
        <v>73</v>
      </c>
      <c r="E81" s="9" t="s">
        <v>390</v>
      </c>
      <c r="F81" s="10" t="s">
        <v>391</v>
      </c>
      <c r="G81" s="10" t="s">
        <v>392</v>
      </c>
      <c r="H81" s="17" t="s">
        <v>393</v>
      </c>
      <c r="I81" s="10" t="s">
        <v>26</v>
      </c>
      <c r="J81" s="10" t="s">
        <v>394</v>
      </c>
      <c r="K81" s="12">
        <v>45778</v>
      </c>
      <c r="L81" s="12">
        <v>45962</v>
      </c>
      <c r="M81" s="13">
        <v>0</v>
      </c>
      <c r="N81" s="14">
        <v>0.5</v>
      </c>
      <c r="O81" s="13">
        <f t="shared" si="0"/>
        <v>0.5</v>
      </c>
      <c r="P81" s="64" t="s">
        <v>650</v>
      </c>
      <c r="Q81" s="74" t="s">
        <v>534</v>
      </c>
      <c r="R81" s="74" t="s">
        <v>534</v>
      </c>
      <c r="S81" s="39" t="s">
        <v>439</v>
      </c>
      <c r="T81" s="9" t="s">
        <v>440</v>
      </c>
      <c r="U81" s="37" t="s">
        <v>512</v>
      </c>
      <c r="V81" s="89">
        <v>0</v>
      </c>
      <c r="W81" s="105">
        <v>0.5</v>
      </c>
      <c r="X81" s="150">
        <v>0.67</v>
      </c>
      <c r="Y81" s="154">
        <v>0.67</v>
      </c>
      <c r="Z81" s="103" t="s">
        <v>710</v>
      </c>
      <c r="AA81" s="97" t="s">
        <v>682</v>
      </c>
      <c r="AB81" s="3"/>
      <c r="AC81" s="3"/>
    </row>
    <row r="82" spans="1:29" ht="89.25" customHeight="1">
      <c r="A82" s="142"/>
      <c r="B82" s="142"/>
      <c r="C82" s="142"/>
      <c r="D82" s="8">
        <v>74</v>
      </c>
      <c r="E82" s="9" t="s">
        <v>395</v>
      </c>
      <c r="F82" s="10" t="s">
        <v>396</v>
      </c>
      <c r="G82" s="10" t="s">
        <v>397</v>
      </c>
      <c r="H82" s="17" t="s">
        <v>398</v>
      </c>
      <c r="I82" s="10" t="s">
        <v>26</v>
      </c>
      <c r="J82" s="10" t="s">
        <v>74</v>
      </c>
      <c r="K82" s="12">
        <v>45748</v>
      </c>
      <c r="L82" s="12">
        <v>45931</v>
      </c>
      <c r="M82" s="13">
        <v>0.33</v>
      </c>
      <c r="N82" s="14">
        <v>0.33</v>
      </c>
      <c r="O82" s="13">
        <f t="shared" si="0"/>
        <v>0.66</v>
      </c>
      <c r="P82" s="68" t="s">
        <v>651</v>
      </c>
      <c r="Q82" s="74" t="s">
        <v>399</v>
      </c>
      <c r="R82" s="74" t="s">
        <v>652</v>
      </c>
      <c r="S82" s="57" t="s">
        <v>482</v>
      </c>
      <c r="T82" s="9" t="s">
        <v>399</v>
      </c>
      <c r="U82" s="37" t="s">
        <v>513</v>
      </c>
      <c r="V82" s="89">
        <v>0.33</v>
      </c>
      <c r="W82" s="105">
        <v>0.66</v>
      </c>
      <c r="X82" s="151"/>
      <c r="Y82" s="151"/>
      <c r="Z82" s="103" t="s">
        <v>711</v>
      </c>
      <c r="AA82" s="97" t="s">
        <v>682</v>
      </c>
      <c r="AB82" s="3"/>
      <c r="AC82" s="3"/>
    </row>
    <row r="83" spans="1:29" ht="162.75" customHeight="1">
      <c r="A83" s="142"/>
      <c r="B83" s="142"/>
      <c r="C83" s="142"/>
      <c r="D83" s="8">
        <v>75</v>
      </c>
      <c r="E83" s="9" t="s">
        <v>400</v>
      </c>
      <c r="F83" s="10" t="s">
        <v>401</v>
      </c>
      <c r="G83" s="10" t="s">
        <v>402</v>
      </c>
      <c r="H83" s="10" t="s">
        <v>403</v>
      </c>
      <c r="I83" s="10" t="s">
        <v>26</v>
      </c>
      <c r="J83" s="10" t="s">
        <v>74</v>
      </c>
      <c r="K83" s="12">
        <v>45717</v>
      </c>
      <c r="L83" s="12">
        <v>45962</v>
      </c>
      <c r="M83" s="13">
        <v>0.75</v>
      </c>
      <c r="N83" s="24">
        <v>0.25</v>
      </c>
      <c r="O83" s="13">
        <f t="shared" si="0"/>
        <v>1</v>
      </c>
      <c r="P83" s="73" t="s">
        <v>653</v>
      </c>
      <c r="Q83" s="75" t="s">
        <v>405</v>
      </c>
      <c r="R83" s="75" t="s">
        <v>654</v>
      </c>
      <c r="S83" s="50" t="s">
        <v>404</v>
      </c>
      <c r="T83" s="9" t="s">
        <v>405</v>
      </c>
      <c r="U83" s="37" t="s">
        <v>514</v>
      </c>
      <c r="V83" s="89">
        <v>0.75</v>
      </c>
      <c r="W83" s="105">
        <v>1</v>
      </c>
      <c r="X83" s="151"/>
      <c r="Y83" s="151"/>
      <c r="Z83" s="103" t="s">
        <v>707</v>
      </c>
      <c r="AA83" s="106" t="s">
        <v>681</v>
      </c>
      <c r="AB83" s="3"/>
      <c r="AC83" s="3"/>
    </row>
    <row r="84" spans="1:29" ht="81" customHeight="1">
      <c r="A84" s="142"/>
      <c r="B84" s="143"/>
      <c r="C84" s="143"/>
      <c r="D84" s="8">
        <v>76</v>
      </c>
      <c r="E84" s="9" t="s">
        <v>406</v>
      </c>
      <c r="F84" s="10" t="s">
        <v>407</v>
      </c>
      <c r="G84" s="10" t="s">
        <v>408</v>
      </c>
      <c r="H84" s="17" t="s">
        <v>409</v>
      </c>
      <c r="I84" s="10" t="s">
        <v>26</v>
      </c>
      <c r="J84" s="10" t="s">
        <v>74</v>
      </c>
      <c r="K84" s="12">
        <v>45689</v>
      </c>
      <c r="L84" s="12">
        <v>45962</v>
      </c>
      <c r="M84" s="13">
        <v>0.5</v>
      </c>
      <c r="N84" s="24">
        <v>0</v>
      </c>
      <c r="O84" s="13">
        <f t="shared" si="0"/>
        <v>0.5</v>
      </c>
      <c r="P84" s="73" t="s">
        <v>655</v>
      </c>
      <c r="Q84" s="75" t="s">
        <v>656</v>
      </c>
      <c r="R84" s="75" t="s">
        <v>657</v>
      </c>
      <c r="S84" s="57" t="s">
        <v>483</v>
      </c>
      <c r="T84" s="68" t="s">
        <v>534</v>
      </c>
      <c r="U84" s="68" t="s">
        <v>534</v>
      </c>
      <c r="V84" s="89">
        <v>0.5</v>
      </c>
      <c r="W84" s="105">
        <v>0.5</v>
      </c>
      <c r="X84" s="151"/>
      <c r="Y84" s="151"/>
      <c r="Z84" s="103" t="s">
        <v>712</v>
      </c>
      <c r="AA84" s="97" t="s">
        <v>682</v>
      </c>
      <c r="AB84" s="3"/>
      <c r="AC84" s="3"/>
    </row>
    <row r="85" spans="1:29" ht="80.25" customHeight="1">
      <c r="A85" s="142"/>
      <c r="B85" s="149" t="s">
        <v>410</v>
      </c>
      <c r="C85" s="157" t="s">
        <v>411</v>
      </c>
      <c r="D85" s="8">
        <v>77</v>
      </c>
      <c r="E85" s="9" t="s">
        <v>412</v>
      </c>
      <c r="F85" s="10" t="s">
        <v>413</v>
      </c>
      <c r="G85" s="10" t="s">
        <v>414</v>
      </c>
      <c r="H85" s="10" t="s">
        <v>415</v>
      </c>
      <c r="I85" s="10" t="s">
        <v>26</v>
      </c>
      <c r="J85" s="17" t="s">
        <v>27</v>
      </c>
      <c r="K85" s="12">
        <v>45717</v>
      </c>
      <c r="L85" s="12">
        <v>45901</v>
      </c>
      <c r="M85" s="13">
        <v>0</v>
      </c>
      <c r="N85" s="14">
        <v>0</v>
      </c>
      <c r="O85" s="13">
        <f t="shared" si="0"/>
        <v>0</v>
      </c>
      <c r="P85" s="64" t="s">
        <v>658</v>
      </c>
      <c r="Q85" s="74" t="s">
        <v>534</v>
      </c>
      <c r="R85" s="74" t="s">
        <v>534</v>
      </c>
      <c r="S85" s="9" t="s">
        <v>416</v>
      </c>
      <c r="T85" s="68" t="s">
        <v>534</v>
      </c>
      <c r="U85" s="68" t="s">
        <v>534</v>
      </c>
      <c r="V85" s="89">
        <v>0</v>
      </c>
      <c r="W85" s="105">
        <v>0</v>
      </c>
      <c r="X85" s="150">
        <v>0.67</v>
      </c>
      <c r="Y85" s="154">
        <v>0.67</v>
      </c>
      <c r="Z85" s="103" t="s">
        <v>713</v>
      </c>
      <c r="AA85" s="97" t="s">
        <v>682</v>
      </c>
      <c r="AB85" s="3"/>
      <c r="AC85" s="3"/>
    </row>
    <row r="86" spans="1:29" ht="132" customHeight="1">
      <c r="A86" s="142"/>
      <c r="B86" s="142"/>
      <c r="C86" s="142"/>
      <c r="D86" s="8">
        <v>78</v>
      </c>
      <c r="E86" s="9" t="s">
        <v>417</v>
      </c>
      <c r="F86" s="10" t="s">
        <v>418</v>
      </c>
      <c r="G86" s="10" t="s">
        <v>419</v>
      </c>
      <c r="H86" s="10" t="s">
        <v>420</v>
      </c>
      <c r="I86" s="10" t="s">
        <v>26</v>
      </c>
      <c r="J86" s="17" t="s">
        <v>27</v>
      </c>
      <c r="K86" s="12">
        <v>45689</v>
      </c>
      <c r="L86" s="12">
        <v>45962</v>
      </c>
      <c r="M86" s="13">
        <v>1</v>
      </c>
      <c r="N86" s="14"/>
      <c r="O86" s="13">
        <f t="shared" si="0"/>
        <v>1</v>
      </c>
      <c r="P86" s="70" t="s">
        <v>659</v>
      </c>
      <c r="Q86" s="75" t="s">
        <v>660</v>
      </c>
      <c r="R86" s="75" t="s">
        <v>661</v>
      </c>
      <c r="S86" s="52" t="s">
        <v>480</v>
      </c>
      <c r="T86" s="68" t="s">
        <v>534</v>
      </c>
      <c r="U86" s="68" t="s">
        <v>534</v>
      </c>
      <c r="V86" s="89">
        <v>1</v>
      </c>
      <c r="W86" s="89">
        <v>1</v>
      </c>
      <c r="X86" s="151"/>
      <c r="Y86" s="151"/>
      <c r="Z86" s="103" t="s">
        <v>707</v>
      </c>
      <c r="AA86" s="106" t="s">
        <v>681</v>
      </c>
      <c r="AB86" s="3"/>
      <c r="AC86" s="3"/>
    </row>
    <row r="87" spans="1:29" ht="136.9" customHeight="1">
      <c r="A87" s="143"/>
      <c r="B87" s="143"/>
      <c r="C87" s="143"/>
      <c r="D87" s="8">
        <v>79</v>
      </c>
      <c r="E87" s="9" t="s">
        <v>421</v>
      </c>
      <c r="F87" s="10" t="s">
        <v>422</v>
      </c>
      <c r="G87" s="10" t="s">
        <v>423</v>
      </c>
      <c r="H87" s="10" t="s">
        <v>292</v>
      </c>
      <c r="I87" s="10" t="s">
        <v>26</v>
      </c>
      <c r="J87" s="17" t="s">
        <v>27</v>
      </c>
      <c r="K87" s="12">
        <v>45689</v>
      </c>
      <c r="L87" s="12">
        <v>45962</v>
      </c>
      <c r="M87" s="13">
        <v>1</v>
      </c>
      <c r="N87" s="14"/>
      <c r="O87" s="13">
        <f t="shared" si="0"/>
        <v>1</v>
      </c>
      <c r="P87" s="70" t="s">
        <v>662</v>
      </c>
      <c r="Q87" s="75" t="s">
        <v>660</v>
      </c>
      <c r="R87" s="75" t="s">
        <v>663</v>
      </c>
      <c r="S87" s="52" t="s">
        <v>480</v>
      </c>
      <c r="T87" s="68" t="s">
        <v>534</v>
      </c>
      <c r="U87" s="68" t="s">
        <v>534</v>
      </c>
      <c r="V87" s="89">
        <v>1</v>
      </c>
      <c r="W87" s="89">
        <v>1</v>
      </c>
      <c r="X87" s="151"/>
      <c r="Y87" s="151"/>
      <c r="Z87" s="103" t="s">
        <v>707</v>
      </c>
      <c r="AA87" s="106" t="s">
        <v>681</v>
      </c>
      <c r="AB87" s="3"/>
      <c r="AC87" s="3"/>
    </row>
    <row r="88" spans="1:29" ht="14.25" customHeight="1">
      <c r="A88" s="3"/>
      <c r="B88" s="2"/>
      <c r="C88" s="3"/>
      <c r="D88" s="3"/>
      <c r="E88" s="3"/>
      <c r="F88" s="4"/>
      <c r="G88" s="4"/>
      <c r="H88" s="5"/>
      <c r="I88" s="5"/>
      <c r="J88" s="2"/>
      <c r="K88" s="5"/>
      <c r="L88" s="5"/>
      <c r="M88" s="3"/>
      <c r="N88" s="3"/>
      <c r="O88" s="3"/>
      <c r="Q88" s="3"/>
      <c r="R88" s="3"/>
      <c r="S88" s="3"/>
      <c r="T88" s="6"/>
      <c r="U88" s="3"/>
      <c r="V88" s="3"/>
      <c r="W88" s="3"/>
      <c r="X88" s="3"/>
      <c r="Y88" s="3"/>
      <c r="Z88" s="3"/>
      <c r="AA88" s="3"/>
      <c r="AB88" s="3"/>
      <c r="AC88" s="3"/>
    </row>
    <row r="89" spans="1:29" ht="14.25" customHeight="1">
      <c r="A89" s="3"/>
      <c r="B89" s="2"/>
      <c r="C89" s="3"/>
      <c r="D89" s="3"/>
      <c r="E89" s="3"/>
      <c r="F89" s="4"/>
      <c r="G89" s="4"/>
      <c r="H89" s="5"/>
      <c r="I89" s="5"/>
      <c r="J89" s="2"/>
      <c r="K89" s="5"/>
      <c r="L89" s="5"/>
      <c r="M89" s="3"/>
      <c r="N89" s="3"/>
      <c r="O89" s="3"/>
      <c r="Q89" s="3"/>
      <c r="R89" s="3"/>
      <c r="S89" s="3"/>
      <c r="T89" s="6"/>
      <c r="U89" s="3"/>
      <c r="V89" s="3"/>
      <c r="W89" s="3"/>
      <c r="X89" s="3"/>
      <c r="Y89" s="3"/>
      <c r="Z89" s="3"/>
      <c r="AA89" s="3"/>
      <c r="AB89" s="3"/>
      <c r="AC89" s="3"/>
    </row>
    <row r="90" spans="1:29" ht="14.25" customHeight="1">
      <c r="A90" s="3"/>
      <c r="B90" s="2"/>
      <c r="C90" s="3"/>
      <c r="D90" s="3"/>
      <c r="E90" s="3"/>
      <c r="F90" s="4"/>
      <c r="G90" s="4"/>
      <c r="H90" s="5"/>
      <c r="I90" s="5"/>
      <c r="J90" s="2"/>
      <c r="K90" s="5"/>
      <c r="L90" s="5"/>
      <c r="M90" s="3"/>
      <c r="N90" s="3"/>
      <c r="O90" s="3"/>
      <c r="Q90" s="3"/>
      <c r="R90" s="3"/>
      <c r="S90" s="3"/>
      <c r="T90" s="6"/>
      <c r="U90" s="3"/>
      <c r="V90" s="3"/>
      <c r="W90" s="3"/>
      <c r="X90" s="3"/>
      <c r="Y90" s="3"/>
      <c r="Z90" s="3"/>
      <c r="AA90" s="3"/>
      <c r="AB90" s="3"/>
      <c r="AC90" s="3"/>
    </row>
    <row r="91" spans="1:29" ht="14.25" customHeight="1">
      <c r="A91" s="3"/>
      <c r="B91" s="2"/>
      <c r="C91" s="3"/>
      <c r="D91" s="3"/>
      <c r="E91" s="3"/>
      <c r="F91" s="4"/>
      <c r="G91" s="4"/>
      <c r="H91" s="5"/>
      <c r="I91" s="5"/>
      <c r="J91" s="2"/>
      <c r="K91" s="5"/>
      <c r="L91" s="5"/>
      <c r="M91" s="3"/>
      <c r="N91" s="3"/>
      <c r="O91" s="3"/>
      <c r="Q91" s="3"/>
      <c r="R91" s="3"/>
      <c r="S91" s="3"/>
      <c r="T91" s="6"/>
      <c r="U91" s="3"/>
      <c r="V91" s="3"/>
      <c r="W91" s="3"/>
      <c r="X91" s="3"/>
      <c r="Y91" s="3"/>
      <c r="Z91" s="3"/>
      <c r="AA91" s="3"/>
      <c r="AB91" s="3"/>
      <c r="AC91" s="3"/>
    </row>
    <row r="92" spans="1:29" ht="14.25" customHeight="1">
      <c r="A92" s="3"/>
      <c r="B92" s="2"/>
      <c r="C92" s="3"/>
      <c r="D92" s="3"/>
      <c r="E92" s="3"/>
      <c r="F92" s="4"/>
      <c r="G92" s="4"/>
      <c r="H92" s="5"/>
      <c r="I92" s="5"/>
      <c r="J92" s="2"/>
      <c r="K92" s="5"/>
      <c r="L92" s="5"/>
      <c r="M92" s="3"/>
      <c r="N92" s="3"/>
      <c r="O92" s="3"/>
      <c r="Q92" s="3"/>
      <c r="R92" s="3"/>
      <c r="S92" s="3"/>
      <c r="T92" s="6"/>
      <c r="U92" s="3"/>
      <c r="V92" s="3"/>
      <c r="W92" s="3"/>
      <c r="X92" s="3"/>
      <c r="Y92" s="3"/>
      <c r="Z92" s="3"/>
      <c r="AA92" s="3"/>
      <c r="AB92" s="3"/>
      <c r="AC92" s="3"/>
    </row>
    <row r="93" spans="1:29" ht="14.25" customHeight="1">
      <c r="A93" s="3"/>
      <c r="B93" s="2"/>
      <c r="C93" s="3"/>
      <c r="D93" s="3"/>
      <c r="E93" s="3"/>
      <c r="F93" s="4"/>
      <c r="G93" s="4"/>
      <c r="H93" s="5"/>
      <c r="I93" s="5"/>
      <c r="J93" s="2"/>
      <c r="K93" s="5"/>
      <c r="L93" s="5"/>
      <c r="M93" s="3"/>
      <c r="N93" s="3"/>
      <c r="O93" s="3"/>
      <c r="Q93" s="3"/>
      <c r="R93" s="3"/>
      <c r="S93" s="3"/>
      <c r="T93" s="6"/>
      <c r="U93" s="3"/>
      <c r="V93" s="3"/>
      <c r="W93" s="3"/>
      <c r="X93" s="3"/>
      <c r="Y93" s="3"/>
      <c r="Z93" s="3"/>
      <c r="AA93" s="3"/>
      <c r="AB93" s="3"/>
      <c r="AC93" s="3"/>
    </row>
    <row r="94" spans="1:29" ht="14.25" customHeight="1">
      <c r="A94" s="3"/>
      <c r="B94" s="2"/>
      <c r="C94" s="3"/>
      <c r="D94" s="3"/>
      <c r="E94" s="3"/>
      <c r="F94" s="4"/>
      <c r="G94" s="4"/>
      <c r="H94" s="5"/>
      <c r="I94" s="5"/>
      <c r="J94" s="2"/>
      <c r="K94" s="5"/>
      <c r="L94" s="5"/>
      <c r="M94" s="3"/>
      <c r="N94" s="3"/>
      <c r="O94" s="3"/>
      <c r="Q94" s="3"/>
      <c r="R94" s="3"/>
      <c r="S94" s="3"/>
      <c r="T94" s="6"/>
      <c r="U94" s="3"/>
      <c r="V94" s="3"/>
      <c r="W94" s="3"/>
      <c r="X94" s="3"/>
      <c r="Y94" s="3"/>
      <c r="Z94" s="3"/>
      <c r="AA94" s="3"/>
      <c r="AB94" s="3"/>
      <c r="AC94" s="3"/>
    </row>
    <row r="95" spans="1:29" ht="14.25" customHeight="1">
      <c r="A95" s="3"/>
      <c r="B95" s="2"/>
      <c r="C95" s="3"/>
      <c r="D95" s="3"/>
      <c r="E95" s="3"/>
      <c r="F95" s="4"/>
      <c r="G95" s="4"/>
      <c r="H95" s="5"/>
      <c r="I95" s="5"/>
      <c r="J95" s="2"/>
      <c r="K95" s="5"/>
      <c r="L95" s="5"/>
      <c r="M95" s="3"/>
      <c r="N95" s="3"/>
      <c r="O95" s="3"/>
      <c r="Q95" s="3"/>
      <c r="R95" s="3"/>
      <c r="S95" s="3"/>
      <c r="T95" s="6"/>
      <c r="U95" s="3"/>
      <c r="V95" s="3"/>
      <c r="W95" s="3"/>
      <c r="X95" s="3"/>
      <c r="Y95" s="3"/>
      <c r="Z95" s="3"/>
      <c r="AA95" s="3"/>
      <c r="AB95" s="3"/>
      <c r="AC95" s="3"/>
    </row>
    <row r="96" spans="1:29" ht="14.25" customHeight="1">
      <c r="A96" s="3"/>
      <c r="B96" s="2"/>
      <c r="C96" s="3"/>
      <c r="D96" s="3"/>
      <c r="E96" s="3"/>
      <c r="F96" s="4"/>
      <c r="G96" s="4"/>
      <c r="H96" s="5"/>
      <c r="I96" s="5"/>
      <c r="J96" s="2"/>
      <c r="K96" s="5"/>
      <c r="L96" s="5"/>
      <c r="M96" s="3"/>
      <c r="N96" s="3"/>
      <c r="O96" s="3"/>
      <c r="Q96" s="3"/>
      <c r="R96" s="3"/>
      <c r="S96" s="3"/>
      <c r="T96" s="6"/>
      <c r="U96" s="3"/>
      <c r="V96" s="3"/>
      <c r="W96" s="3"/>
      <c r="X96" s="3"/>
      <c r="Y96" s="3"/>
      <c r="Z96" s="3"/>
      <c r="AA96" s="3"/>
      <c r="AB96" s="3"/>
      <c r="AC96" s="3"/>
    </row>
    <row r="97" spans="1:29" ht="14.25" customHeight="1">
      <c r="A97" s="3"/>
      <c r="B97" s="2"/>
      <c r="C97" s="3"/>
      <c r="D97" s="3"/>
      <c r="E97" s="3"/>
      <c r="F97" s="4"/>
      <c r="G97" s="4"/>
      <c r="H97" s="5"/>
      <c r="I97" s="5"/>
      <c r="J97" s="2"/>
      <c r="K97" s="5"/>
      <c r="L97" s="5"/>
      <c r="M97" s="3"/>
      <c r="N97" s="3"/>
      <c r="O97" s="3"/>
      <c r="Q97" s="3"/>
      <c r="R97" s="3"/>
      <c r="S97" s="3"/>
      <c r="T97" s="6"/>
      <c r="U97" s="3"/>
      <c r="V97" s="3"/>
      <c r="W97" s="3"/>
      <c r="X97" s="3"/>
      <c r="Y97" s="3"/>
      <c r="Z97" s="3"/>
      <c r="AA97" s="3"/>
      <c r="AB97" s="3"/>
      <c r="AC97" s="3"/>
    </row>
    <row r="98" spans="1:29" ht="14.25" customHeight="1">
      <c r="A98" s="3"/>
      <c r="B98" s="2"/>
      <c r="C98" s="3"/>
      <c r="D98" s="3"/>
      <c r="E98" s="3"/>
      <c r="F98" s="4"/>
      <c r="G98" s="4"/>
      <c r="H98" s="5"/>
      <c r="I98" s="5"/>
      <c r="J98" s="2"/>
      <c r="K98" s="5"/>
      <c r="L98" s="5"/>
      <c r="M98" s="3"/>
      <c r="N98" s="3"/>
      <c r="O98" s="3"/>
      <c r="Q98" s="3"/>
      <c r="R98" s="3"/>
      <c r="S98" s="3"/>
      <c r="T98" s="6"/>
      <c r="U98" s="3"/>
      <c r="V98" s="3"/>
      <c r="W98" s="3"/>
      <c r="X98" s="3"/>
      <c r="Y98" s="3"/>
      <c r="Z98" s="3"/>
      <c r="AA98" s="3"/>
      <c r="AB98" s="3"/>
      <c r="AC98" s="3"/>
    </row>
    <row r="99" spans="1:29" ht="14.25" customHeight="1">
      <c r="A99" s="3"/>
      <c r="B99" s="2"/>
      <c r="C99" s="3"/>
      <c r="D99" s="3"/>
      <c r="E99" s="3"/>
      <c r="F99" s="4"/>
      <c r="G99" s="4"/>
      <c r="H99" s="5"/>
      <c r="I99" s="5"/>
      <c r="J99" s="2"/>
      <c r="K99" s="5"/>
      <c r="L99" s="5"/>
      <c r="M99" s="3"/>
      <c r="N99" s="3"/>
      <c r="O99" s="3"/>
      <c r="Q99" s="3"/>
      <c r="R99" s="3"/>
      <c r="S99" s="3"/>
      <c r="T99" s="6"/>
      <c r="U99" s="3"/>
      <c r="V99" s="3"/>
      <c r="W99" s="3"/>
      <c r="X99" s="3"/>
      <c r="Y99" s="3"/>
      <c r="Z99" s="3"/>
      <c r="AA99" s="3"/>
      <c r="AB99" s="3"/>
      <c r="AC99" s="3"/>
    </row>
    <row r="100" spans="1:29" ht="14.25" customHeight="1">
      <c r="A100" s="3"/>
      <c r="B100" s="2"/>
      <c r="C100" s="3"/>
      <c r="D100" s="3"/>
      <c r="E100" s="3"/>
      <c r="F100" s="4"/>
      <c r="G100" s="4"/>
      <c r="H100" s="5"/>
      <c r="I100" s="5"/>
      <c r="J100" s="2"/>
      <c r="K100" s="5"/>
      <c r="L100" s="5"/>
      <c r="M100" s="3"/>
      <c r="N100" s="3"/>
      <c r="O100" s="3"/>
      <c r="Q100" s="3"/>
      <c r="R100" s="3"/>
      <c r="S100" s="3"/>
      <c r="T100" s="6"/>
      <c r="U100" s="3"/>
      <c r="V100" s="3"/>
      <c r="W100" s="3"/>
      <c r="X100" s="3"/>
      <c r="Y100" s="3"/>
      <c r="Z100" s="3"/>
      <c r="AA100" s="3"/>
      <c r="AB100" s="3"/>
      <c r="AC100" s="3"/>
    </row>
    <row r="101" spans="1:29" ht="14.25" customHeight="1">
      <c r="A101" s="3"/>
      <c r="B101" s="2"/>
      <c r="C101" s="3"/>
      <c r="D101" s="3"/>
      <c r="E101" s="3"/>
      <c r="F101" s="4"/>
      <c r="G101" s="4"/>
      <c r="H101" s="5"/>
      <c r="I101" s="5"/>
      <c r="J101" s="2"/>
      <c r="K101" s="5"/>
      <c r="L101" s="5"/>
      <c r="M101" s="3"/>
      <c r="N101" s="3"/>
      <c r="O101" s="3"/>
      <c r="Q101" s="3"/>
      <c r="R101" s="3"/>
      <c r="S101" s="3"/>
      <c r="T101" s="6"/>
      <c r="U101" s="3"/>
      <c r="V101" s="3"/>
      <c r="W101" s="3"/>
      <c r="X101" s="3"/>
      <c r="Y101" s="3"/>
      <c r="Z101" s="3"/>
      <c r="AA101" s="3"/>
      <c r="AB101" s="3"/>
      <c r="AC101" s="3"/>
    </row>
    <row r="102" spans="1:29" ht="14.25" customHeight="1">
      <c r="A102" s="3"/>
      <c r="B102" s="2"/>
      <c r="C102" s="3"/>
      <c r="D102" s="3"/>
      <c r="E102" s="3"/>
      <c r="F102" s="4"/>
      <c r="G102" s="4"/>
      <c r="H102" s="5"/>
      <c r="I102" s="5"/>
      <c r="J102" s="2"/>
      <c r="K102" s="5"/>
      <c r="L102" s="5"/>
      <c r="M102" s="3"/>
      <c r="N102" s="3"/>
      <c r="O102" s="3"/>
      <c r="Q102" s="3"/>
      <c r="R102" s="3"/>
      <c r="S102" s="3"/>
      <c r="T102" s="6"/>
      <c r="U102" s="3"/>
      <c r="V102" s="3"/>
      <c r="W102" s="3"/>
      <c r="X102" s="3"/>
      <c r="Y102" s="3"/>
      <c r="Z102" s="3"/>
      <c r="AA102" s="3"/>
      <c r="AB102" s="3"/>
      <c r="AC102" s="3"/>
    </row>
    <row r="103" spans="1:29" ht="14.25" customHeight="1">
      <c r="A103" s="3"/>
      <c r="B103" s="2"/>
      <c r="C103" s="3"/>
      <c r="D103" s="3"/>
      <c r="E103" s="3"/>
      <c r="F103" s="4"/>
      <c r="G103" s="4"/>
      <c r="H103" s="5"/>
      <c r="I103" s="5"/>
      <c r="J103" s="2"/>
      <c r="K103" s="5"/>
      <c r="L103" s="5"/>
      <c r="M103" s="3"/>
      <c r="N103" s="3"/>
      <c r="O103" s="3"/>
      <c r="Q103" s="3"/>
      <c r="R103" s="3"/>
      <c r="S103" s="3"/>
      <c r="T103" s="6"/>
      <c r="U103" s="3"/>
      <c r="V103" s="3"/>
      <c r="W103" s="3"/>
      <c r="X103" s="3"/>
      <c r="Y103" s="3"/>
      <c r="Z103" s="3"/>
      <c r="AA103" s="3"/>
      <c r="AB103" s="3"/>
      <c r="AC103" s="3"/>
    </row>
    <row r="104" spans="1:29" ht="14.25" customHeight="1">
      <c r="A104" s="3"/>
      <c r="B104" s="2"/>
      <c r="C104" s="3"/>
      <c r="D104" s="3"/>
      <c r="E104" s="3"/>
      <c r="F104" s="4"/>
      <c r="G104" s="4"/>
      <c r="H104" s="5"/>
      <c r="I104" s="5"/>
      <c r="J104" s="2"/>
      <c r="K104" s="5"/>
      <c r="L104" s="5"/>
      <c r="M104" s="3"/>
      <c r="N104" s="3"/>
      <c r="O104" s="3"/>
      <c r="Q104" s="3"/>
      <c r="R104" s="3"/>
      <c r="S104" s="3"/>
      <c r="T104" s="6"/>
      <c r="U104" s="3"/>
      <c r="V104" s="3"/>
      <c r="W104" s="3"/>
      <c r="X104" s="3"/>
      <c r="Y104" s="3"/>
      <c r="Z104" s="3"/>
      <c r="AA104" s="3"/>
      <c r="AB104" s="3"/>
      <c r="AC104" s="3"/>
    </row>
    <row r="105" spans="1:29" ht="14.25" customHeight="1">
      <c r="A105" s="3"/>
      <c r="B105" s="2"/>
      <c r="C105" s="3"/>
      <c r="D105" s="3"/>
      <c r="E105" s="3"/>
      <c r="F105" s="4"/>
      <c r="G105" s="4"/>
      <c r="H105" s="5"/>
      <c r="I105" s="5"/>
      <c r="J105" s="2"/>
      <c r="K105" s="5"/>
      <c r="L105" s="5"/>
      <c r="M105" s="3"/>
      <c r="N105" s="3"/>
      <c r="O105" s="3"/>
      <c r="Q105" s="3"/>
      <c r="R105" s="3"/>
      <c r="S105" s="3"/>
      <c r="T105" s="6"/>
      <c r="U105" s="3"/>
      <c r="V105" s="3"/>
      <c r="W105" s="3"/>
      <c r="X105" s="3"/>
      <c r="Y105" s="3"/>
      <c r="Z105" s="3"/>
      <c r="AA105" s="3"/>
      <c r="AB105" s="3"/>
      <c r="AC105" s="3"/>
    </row>
    <row r="106" spans="1:29" ht="14.25" customHeight="1">
      <c r="A106" s="3"/>
      <c r="B106" s="2"/>
      <c r="C106" s="3"/>
      <c r="D106" s="3"/>
      <c r="E106" s="3"/>
      <c r="F106" s="4"/>
      <c r="G106" s="4"/>
      <c r="H106" s="5"/>
      <c r="I106" s="5"/>
      <c r="J106" s="2"/>
      <c r="K106" s="5"/>
      <c r="L106" s="5"/>
      <c r="M106" s="3"/>
      <c r="N106" s="3"/>
      <c r="O106" s="3"/>
      <c r="Q106" s="3"/>
      <c r="R106" s="3"/>
      <c r="S106" s="3"/>
      <c r="T106" s="6"/>
      <c r="U106" s="3"/>
      <c r="V106" s="3"/>
      <c r="W106" s="3"/>
      <c r="X106" s="3"/>
      <c r="Y106" s="3"/>
      <c r="Z106" s="3"/>
      <c r="AA106" s="3"/>
      <c r="AB106" s="3"/>
      <c r="AC106" s="3"/>
    </row>
    <row r="107" spans="1:29" ht="14.25" customHeight="1">
      <c r="A107" s="3"/>
      <c r="B107" s="2"/>
      <c r="C107" s="3"/>
      <c r="D107" s="3"/>
      <c r="E107" s="3"/>
      <c r="F107" s="4"/>
      <c r="G107" s="4"/>
      <c r="H107" s="5"/>
      <c r="I107" s="5"/>
      <c r="J107" s="2"/>
      <c r="K107" s="5"/>
      <c r="L107" s="5"/>
      <c r="M107" s="3"/>
      <c r="N107" s="3"/>
      <c r="O107" s="3"/>
      <c r="Q107" s="3"/>
      <c r="R107" s="3"/>
      <c r="S107" s="3"/>
      <c r="T107" s="6"/>
      <c r="U107" s="3"/>
      <c r="V107" s="3"/>
      <c r="W107" s="3"/>
      <c r="X107" s="3"/>
      <c r="Y107" s="3"/>
      <c r="Z107" s="3"/>
      <c r="AA107" s="3"/>
      <c r="AB107" s="3"/>
      <c r="AC107" s="3"/>
    </row>
    <row r="108" spans="1:29" ht="14.25" customHeight="1">
      <c r="A108" s="3"/>
      <c r="B108" s="2"/>
      <c r="C108" s="3"/>
      <c r="D108" s="3"/>
      <c r="E108" s="3"/>
      <c r="F108" s="4"/>
      <c r="G108" s="4"/>
      <c r="H108" s="5"/>
      <c r="I108" s="5"/>
      <c r="J108" s="2"/>
      <c r="K108" s="5"/>
      <c r="L108" s="5"/>
      <c r="M108" s="3"/>
      <c r="N108" s="3"/>
      <c r="O108" s="3"/>
      <c r="Q108" s="3"/>
      <c r="R108" s="3"/>
      <c r="S108" s="3"/>
      <c r="T108" s="6"/>
      <c r="U108" s="3"/>
      <c r="V108" s="3"/>
      <c r="W108" s="3"/>
      <c r="X108" s="3"/>
      <c r="Y108" s="3"/>
      <c r="Z108" s="3"/>
      <c r="AA108" s="3"/>
      <c r="AB108" s="3"/>
      <c r="AC108" s="3"/>
    </row>
    <row r="109" spans="1:29" ht="14.25" customHeight="1">
      <c r="A109" s="3"/>
      <c r="B109" s="2"/>
      <c r="C109" s="3"/>
      <c r="D109" s="3"/>
      <c r="E109" s="3"/>
      <c r="F109" s="4"/>
      <c r="G109" s="4"/>
      <c r="H109" s="5"/>
      <c r="I109" s="5"/>
      <c r="J109" s="2"/>
      <c r="K109" s="5"/>
      <c r="L109" s="5"/>
      <c r="M109" s="3"/>
      <c r="N109" s="3"/>
      <c r="O109" s="3"/>
      <c r="Q109" s="3"/>
      <c r="R109" s="3"/>
      <c r="S109" s="3"/>
      <c r="T109" s="6"/>
      <c r="U109" s="3"/>
      <c r="V109" s="3"/>
      <c r="W109" s="3"/>
      <c r="X109" s="3"/>
      <c r="Y109" s="3"/>
      <c r="Z109" s="3"/>
      <c r="AA109" s="3"/>
      <c r="AB109" s="3"/>
      <c r="AC109" s="3"/>
    </row>
    <row r="110" spans="1:29" ht="14.25" customHeight="1">
      <c r="A110" s="3"/>
      <c r="B110" s="2"/>
      <c r="C110" s="3"/>
      <c r="D110" s="3"/>
      <c r="E110" s="3"/>
      <c r="F110" s="4"/>
      <c r="G110" s="4"/>
      <c r="H110" s="5"/>
      <c r="I110" s="5"/>
      <c r="J110" s="2"/>
      <c r="K110" s="5"/>
      <c r="L110" s="5"/>
      <c r="M110" s="3"/>
      <c r="N110" s="3"/>
      <c r="O110" s="3"/>
      <c r="Q110" s="3"/>
      <c r="R110" s="3"/>
      <c r="S110" s="3"/>
      <c r="T110" s="6"/>
      <c r="U110" s="3"/>
      <c r="V110" s="3"/>
      <c r="W110" s="3"/>
      <c r="X110" s="3"/>
      <c r="Y110" s="3"/>
      <c r="Z110" s="3"/>
      <c r="AA110" s="3"/>
      <c r="AB110" s="3"/>
      <c r="AC110" s="3"/>
    </row>
    <row r="111" spans="1:29" ht="14.25" customHeight="1">
      <c r="A111" s="3"/>
      <c r="B111" s="2"/>
      <c r="C111" s="3"/>
      <c r="D111" s="3"/>
      <c r="E111" s="3"/>
      <c r="F111" s="4"/>
      <c r="G111" s="4"/>
      <c r="H111" s="5"/>
      <c r="I111" s="5"/>
      <c r="J111" s="2"/>
      <c r="K111" s="5"/>
      <c r="L111" s="5"/>
      <c r="M111" s="3"/>
      <c r="N111" s="3"/>
      <c r="O111" s="3"/>
      <c r="Q111" s="3"/>
      <c r="R111" s="3"/>
      <c r="S111" s="3"/>
      <c r="T111" s="6"/>
      <c r="U111" s="3"/>
      <c r="V111" s="3"/>
      <c r="W111" s="3"/>
      <c r="X111" s="3"/>
      <c r="Y111" s="3"/>
      <c r="Z111" s="3"/>
      <c r="AA111" s="3"/>
      <c r="AB111" s="3"/>
      <c r="AC111" s="3"/>
    </row>
    <row r="112" spans="1:29" ht="14.25" customHeight="1">
      <c r="A112" s="3"/>
      <c r="B112" s="2"/>
      <c r="C112" s="3"/>
      <c r="D112" s="3"/>
      <c r="E112" s="3"/>
      <c r="F112" s="4"/>
      <c r="G112" s="4"/>
      <c r="H112" s="5"/>
      <c r="I112" s="5"/>
      <c r="J112" s="2"/>
      <c r="K112" s="5"/>
      <c r="L112" s="5"/>
      <c r="M112" s="3"/>
      <c r="N112" s="3"/>
      <c r="O112" s="3"/>
      <c r="Q112" s="3"/>
      <c r="R112" s="3"/>
      <c r="S112" s="3"/>
      <c r="T112" s="6"/>
      <c r="U112" s="3"/>
      <c r="V112" s="3"/>
      <c r="W112" s="3"/>
      <c r="X112" s="3"/>
      <c r="Y112" s="3"/>
      <c r="Z112" s="3"/>
      <c r="AA112" s="3"/>
      <c r="AB112" s="3"/>
      <c r="AC112" s="3"/>
    </row>
    <row r="113" spans="1:29" ht="14.25" customHeight="1">
      <c r="A113" s="3"/>
      <c r="B113" s="2"/>
      <c r="C113" s="3"/>
      <c r="D113" s="3"/>
      <c r="E113" s="3"/>
      <c r="F113" s="4"/>
      <c r="G113" s="4"/>
      <c r="H113" s="5"/>
      <c r="I113" s="5"/>
      <c r="J113" s="2"/>
      <c r="K113" s="5"/>
      <c r="L113" s="5"/>
      <c r="M113" s="3"/>
      <c r="N113" s="3"/>
      <c r="O113" s="3"/>
      <c r="Q113" s="3"/>
      <c r="R113" s="3"/>
      <c r="S113" s="3"/>
      <c r="T113" s="6"/>
      <c r="U113" s="3"/>
      <c r="V113" s="3"/>
      <c r="W113" s="3"/>
      <c r="X113" s="3"/>
      <c r="Y113" s="3"/>
      <c r="Z113" s="3"/>
      <c r="AA113" s="3"/>
      <c r="AB113" s="3"/>
      <c r="AC113" s="3"/>
    </row>
    <row r="114" spans="1:29" ht="14.25" customHeight="1">
      <c r="A114" s="3"/>
      <c r="B114" s="2"/>
      <c r="C114" s="3"/>
      <c r="D114" s="3"/>
      <c r="E114" s="3"/>
      <c r="F114" s="4"/>
      <c r="G114" s="4"/>
      <c r="H114" s="5"/>
      <c r="I114" s="5"/>
      <c r="J114" s="2"/>
      <c r="K114" s="5"/>
      <c r="L114" s="5"/>
      <c r="M114" s="3"/>
      <c r="N114" s="3"/>
      <c r="O114" s="3"/>
      <c r="Q114" s="3"/>
      <c r="R114" s="3"/>
      <c r="S114" s="3"/>
      <c r="T114" s="6"/>
      <c r="U114" s="3"/>
      <c r="V114" s="3"/>
      <c r="W114" s="3"/>
      <c r="X114" s="3"/>
      <c r="Y114" s="3"/>
      <c r="Z114" s="3"/>
      <c r="AA114" s="3"/>
      <c r="AB114" s="3"/>
      <c r="AC114" s="3"/>
    </row>
    <row r="115" spans="1:29" ht="14.25" customHeight="1">
      <c r="A115" s="3"/>
      <c r="B115" s="2"/>
      <c r="C115" s="3"/>
      <c r="D115" s="3"/>
      <c r="E115" s="3"/>
      <c r="F115" s="4"/>
      <c r="G115" s="4"/>
      <c r="H115" s="5"/>
      <c r="I115" s="5"/>
      <c r="J115" s="2"/>
      <c r="K115" s="5"/>
      <c r="L115" s="5"/>
      <c r="M115" s="3"/>
      <c r="N115" s="3"/>
      <c r="O115" s="3"/>
      <c r="Q115" s="3"/>
      <c r="R115" s="3"/>
      <c r="S115" s="3"/>
      <c r="T115" s="6"/>
      <c r="U115" s="3"/>
      <c r="V115" s="3"/>
      <c r="W115" s="3"/>
      <c r="X115" s="3"/>
      <c r="Y115" s="3"/>
      <c r="Z115" s="3"/>
      <c r="AA115" s="3"/>
      <c r="AB115" s="3"/>
      <c r="AC115" s="3"/>
    </row>
    <row r="116" spans="1:29" ht="14.25" customHeight="1">
      <c r="A116" s="3"/>
      <c r="B116" s="2"/>
      <c r="C116" s="3"/>
      <c r="D116" s="3"/>
      <c r="E116" s="3"/>
      <c r="F116" s="4"/>
      <c r="G116" s="4"/>
      <c r="H116" s="5"/>
      <c r="I116" s="5"/>
      <c r="J116" s="2"/>
      <c r="K116" s="5"/>
      <c r="L116" s="5"/>
      <c r="M116" s="3"/>
      <c r="N116" s="3"/>
      <c r="O116" s="3"/>
      <c r="Q116" s="3"/>
      <c r="R116" s="3"/>
      <c r="S116" s="3"/>
      <c r="T116" s="6"/>
      <c r="U116" s="3"/>
      <c r="V116" s="3"/>
      <c r="W116" s="3"/>
      <c r="X116" s="3"/>
      <c r="Y116" s="3"/>
      <c r="Z116" s="3"/>
      <c r="AA116" s="3"/>
      <c r="AB116" s="3"/>
      <c r="AC116" s="3"/>
    </row>
    <row r="117" spans="1:29" ht="14.25" customHeight="1">
      <c r="A117" s="3"/>
      <c r="B117" s="2"/>
      <c r="C117" s="3"/>
      <c r="D117" s="3"/>
      <c r="E117" s="3"/>
      <c r="F117" s="4"/>
      <c r="G117" s="4"/>
      <c r="H117" s="5"/>
      <c r="I117" s="5"/>
      <c r="J117" s="2"/>
      <c r="K117" s="5"/>
      <c r="L117" s="5"/>
      <c r="M117" s="3"/>
      <c r="N117" s="3"/>
      <c r="O117" s="3"/>
      <c r="Q117" s="3"/>
      <c r="R117" s="3"/>
      <c r="S117" s="3"/>
      <c r="T117" s="6"/>
      <c r="U117" s="3"/>
      <c r="V117" s="3"/>
      <c r="W117" s="3"/>
      <c r="X117" s="3"/>
      <c r="Y117" s="3"/>
      <c r="Z117" s="3"/>
      <c r="AA117" s="3"/>
      <c r="AB117" s="3"/>
      <c r="AC117" s="3"/>
    </row>
    <row r="118" spans="1:29" ht="14.25" customHeight="1">
      <c r="A118" s="3"/>
      <c r="B118" s="2"/>
      <c r="C118" s="3"/>
      <c r="D118" s="3"/>
      <c r="E118" s="3"/>
      <c r="F118" s="4"/>
      <c r="G118" s="4"/>
      <c r="H118" s="5"/>
      <c r="I118" s="5"/>
      <c r="J118" s="2"/>
      <c r="K118" s="5"/>
      <c r="L118" s="5"/>
      <c r="M118" s="3"/>
      <c r="N118" s="3"/>
      <c r="O118" s="3"/>
      <c r="Q118" s="3"/>
      <c r="R118" s="3"/>
      <c r="S118" s="3"/>
      <c r="T118" s="6"/>
      <c r="U118" s="3"/>
      <c r="V118" s="3"/>
      <c r="W118" s="3"/>
      <c r="X118" s="3"/>
      <c r="Y118" s="3"/>
      <c r="Z118" s="3"/>
      <c r="AA118" s="3"/>
      <c r="AB118" s="3"/>
      <c r="AC118" s="3"/>
    </row>
    <row r="119" spans="1:29" ht="14.25" customHeight="1">
      <c r="A119" s="3"/>
      <c r="B119" s="2"/>
      <c r="C119" s="3"/>
      <c r="D119" s="3"/>
      <c r="E119" s="3"/>
      <c r="F119" s="4"/>
      <c r="G119" s="4"/>
      <c r="H119" s="5"/>
      <c r="I119" s="5"/>
      <c r="J119" s="2"/>
      <c r="K119" s="5"/>
      <c r="L119" s="5"/>
      <c r="M119" s="3"/>
      <c r="N119" s="3"/>
      <c r="O119" s="3"/>
      <c r="Q119" s="3"/>
      <c r="R119" s="3"/>
      <c r="S119" s="3"/>
      <c r="T119" s="6"/>
      <c r="U119" s="3"/>
      <c r="V119" s="3"/>
      <c r="W119" s="3"/>
      <c r="X119" s="3"/>
      <c r="Y119" s="3"/>
      <c r="Z119" s="3"/>
      <c r="AA119" s="3"/>
      <c r="AB119" s="3"/>
      <c r="AC119" s="3"/>
    </row>
    <row r="120" spans="1:29" ht="14.25" customHeight="1">
      <c r="A120" s="3"/>
      <c r="B120" s="2"/>
      <c r="C120" s="3"/>
      <c r="D120" s="3"/>
      <c r="E120" s="3"/>
      <c r="F120" s="4"/>
      <c r="G120" s="4"/>
      <c r="H120" s="5"/>
      <c r="I120" s="5"/>
      <c r="J120" s="2"/>
      <c r="K120" s="5"/>
      <c r="L120" s="5"/>
      <c r="M120" s="3"/>
      <c r="N120" s="3"/>
      <c r="O120" s="3"/>
      <c r="Q120" s="3"/>
      <c r="R120" s="3"/>
      <c r="S120" s="3"/>
      <c r="T120" s="6"/>
      <c r="U120" s="3"/>
      <c r="V120" s="3"/>
      <c r="W120" s="3"/>
      <c r="X120" s="3"/>
      <c r="Y120" s="3"/>
      <c r="Z120" s="3"/>
      <c r="AA120" s="3"/>
      <c r="AB120" s="3"/>
      <c r="AC120" s="3"/>
    </row>
    <row r="121" spans="1:29" ht="14.25" customHeight="1">
      <c r="A121" s="3"/>
      <c r="B121" s="2"/>
      <c r="C121" s="3"/>
      <c r="D121" s="3"/>
      <c r="E121" s="3"/>
      <c r="F121" s="4"/>
      <c r="G121" s="4"/>
      <c r="H121" s="5"/>
      <c r="I121" s="5"/>
      <c r="J121" s="2"/>
      <c r="K121" s="5"/>
      <c r="L121" s="5"/>
      <c r="M121" s="3"/>
      <c r="N121" s="3"/>
      <c r="O121" s="3"/>
      <c r="Q121" s="3"/>
      <c r="R121" s="3"/>
      <c r="S121" s="3"/>
      <c r="T121" s="6"/>
      <c r="U121" s="3"/>
      <c r="V121" s="3"/>
      <c r="W121" s="3"/>
      <c r="X121" s="3"/>
      <c r="Y121" s="3"/>
      <c r="Z121" s="3"/>
      <c r="AA121" s="3"/>
      <c r="AB121" s="3"/>
      <c r="AC121" s="3"/>
    </row>
    <row r="122" spans="1:29" ht="14.25" customHeight="1">
      <c r="A122" s="3"/>
      <c r="B122" s="2"/>
      <c r="C122" s="3"/>
      <c r="D122" s="3"/>
      <c r="E122" s="3"/>
      <c r="F122" s="4"/>
      <c r="G122" s="4"/>
      <c r="H122" s="5"/>
      <c r="I122" s="5"/>
      <c r="J122" s="2"/>
      <c r="K122" s="5"/>
      <c r="L122" s="5"/>
      <c r="M122" s="3"/>
      <c r="N122" s="3"/>
      <c r="O122" s="3"/>
      <c r="Q122" s="3"/>
      <c r="R122" s="3"/>
      <c r="S122" s="3"/>
      <c r="T122" s="6"/>
      <c r="U122" s="3"/>
      <c r="V122" s="3"/>
      <c r="W122" s="3"/>
      <c r="X122" s="3"/>
      <c r="Y122" s="3"/>
      <c r="Z122" s="3"/>
      <c r="AA122" s="3"/>
      <c r="AB122" s="3"/>
      <c r="AC122" s="3"/>
    </row>
    <row r="123" spans="1:29" ht="14.25" customHeight="1">
      <c r="A123" s="3"/>
      <c r="B123" s="2"/>
      <c r="C123" s="3"/>
      <c r="D123" s="3"/>
      <c r="E123" s="3"/>
      <c r="F123" s="4"/>
      <c r="G123" s="4"/>
      <c r="H123" s="5"/>
      <c r="I123" s="5"/>
      <c r="J123" s="2"/>
      <c r="K123" s="5"/>
      <c r="L123" s="5"/>
      <c r="M123" s="3"/>
      <c r="N123" s="3"/>
      <c r="O123" s="3"/>
      <c r="Q123" s="3"/>
      <c r="R123" s="3"/>
      <c r="S123" s="3"/>
      <c r="T123" s="6"/>
      <c r="U123" s="3"/>
      <c r="V123" s="3"/>
      <c r="W123" s="3"/>
      <c r="X123" s="3"/>
      <c r="Y123" s="3"/>
      <c r="Z123" s="3"/>
      <c r="AA123" s="3"/>
      <c r="AB123" s="3"/>
      <c r="AC123" s="3"/>
    </row>
    <row r="124" spans="1:29" ht="14.25" customHeight="1">
      <c r="A124" s="3"/>
      <c r="B124" s="2"/>
      <c r="C124" s="3"/>
      <c r="D124" s="3"/>
      <c r="E124" s="3"/>
      <c r="F124" s="4"/>
      <c r="G124" s="4"/>
      <c r="H124" s="5"/>
      <c r="I124" s="5"/>
      <c r="J124" s="2"/>
      <c r="K124" s="5"/>
      <c r="L124" s="5"/>
      <c r="M124" s="3"/>
      <c r="N124" s="3"/>
      <c r="O124" s="3"/>
      <c r="Q124" s="3"/>
      <c r="R124" s="3"/>
      <c r="S124" s="3"/>
      <c r="T124" s="6"/>
      <c r="U124" s="3"/>
      <c r="V124" s="3"/>
      <c r="W124" s="3"/>
      <c r="X124" s="3"/>
      <c r="Y124" s="3"/>
      <c r="Z124" s="3"/>
      <c r="AA124" s="3"/>
      <c r="AB124" s="3"/>
      <c r="AC124" s="3"/>
    </row>
    <row r="125" spans="1:29" ht="14.25" customHeight="1">
      <c r="A125" s="3"/>
      <c r="B125" s="2"/>
      <c r="C125" s="3"/>
      <c r="D125" s="3"/>
      <c r="E125" s="3"/>
      <c r="F125" s="4"/>
      <c r="G125" s="4"/>
      <c r="H125" s="5"/>
      <c r="I125" s="5"/>
      <c r="J125" s="2"/>
      <c r="K125" s="5"/>
      <c r="L125" s="5"/>
      <c r="M125" s="3"/>
      <c r="N125" s="3"/>
      <c r="O125" s="3"/>
      <c r="Q125" s="3"/>
      <c r="R125" s="3"/>
      <c r="S125" s="3"/>
      <c r="T125" s="6"/>
      <c r="U125" s="3"/>
      <c r="V125" s="3"/>
      <c r="W125" s="3"/>
      <c r="X125" s="3"/>
      <c r="Y125" s="3"/>
      <c r="Z125" s="3"/>
      <c r="AA125" s="3"/>
      <c r="AB125" s="3"/>
      <c r="AC125" s="3"/>
    </row>
    <row r="126" spans="1:29" ht="14.25" customHeight="1">
      <c r="A126" s="3"/>
      <c r="B126" s="2"/>
      <c r="C126" s="3"/>
      <c r="D126" s="3"/>
      <c r="E126" s="3"/>
      <c r="F126" s="4"/>
      <c r="G126" s="4"/>
      <c r="H126" s="5"/>
      <c r="I126" s="5"/>
      <c r="J126" s="2"/>
      <c r="K126" s="5"/>
      <c r="L126" s="5"/>
      <c r="M126" s="3"/>
      <c r="N126" s="3"/>
      <c r="O126" s="3"/>
      <c r="Q126" s="3"/>
      <c r="R126" s="3"/>
      <c r="S126" s="3"/>
      <c r="T126" s="6"/>
      <c r="U126" s="3"/>
      <c r="V126" s="3"/>
      <c r="W126" s="3"/>
      <c r="X126" s="3"/>
      <c r="Y126" s="3"/>
      <c r="Z126" s="3"/>
      <c r="AA126" s="3"/>
      <c r="AB126" s="3"/>
      <c r="AC126" s="3"/>
    </row>
    <row r="127" spans="1:29" ht="14.25" customHeight="1">
      <c r="A127" s="3"/>
      <c r="B127" s="2"/>
      <c r="C127" s="3"/>
      <c r="D127" s="3"/>
      <c r="E127" s="3"/>
      <c r="F127" s="4"/>
      <c r="G127" s="4"/>
      <c r="H127" s="5"/>
      <c r="I127" s="5"/>
      <c r="J127" s="2"/>
      <c r="K127" s="5"/>
      <c r="L127" s="5"/>
      <c r="M127" s="3"/>
      <c r="N127" s="3"/>
      <c r="O127" s="3"/>
      <c r="Q127" s="3"/>
      <c r="R127" s="3"/>
      <c r="S127" s="3"/>
      <c r="T127" s="6"/>
      <c r="U127" s="3"/>
      <c r="V127" s="3"/>
      <c r="W127" s="3"/>
      <c r="X127" s="3"/>
      <c r="Y127" s="3"/>
      <c r="Z127" s="3"/>
      <c r="AA127" s="3"/>
      <c r="AB127" s="3"/>
      <c r="AC127" s="3"/>
    </row>
    <row r="128" spans="1:29" ht="14.25" customHeight="1">
      <c r="A128" s="3"/>
      <c r="B128" s="2"/>
      <c r="C128" s="3"/>
      <c r="D128" s="3"/>
      <c r="E128" s="3"/>
      <c r="F128" s="4"/>
      <c r="G128" s="4"/>
      <c r="H128" s="5"/>
      <c r="I128" s="5"/>
      <c r="J128" s="2"/>
      <c r="K128" s="5"/>
      <c r="L128" s="5"/>
      <c r="M128" s="3"/>
      <c r="N128" s="3"/>
      <c r="O128" s="3"/>
      <c r="Q128" s="3"/>
      <c r="R128" s="3"/>
      <c r="S128" s="3"/>
      <c r="T128" s="6"/>
      <c r="U128" s="3"/>
      <c r="V128" s="3"/>
      <c r="W128" s="3"/>
      <c r="X128" s="3"/>
      <c r="Y128" s="3"/>
      <c r="Z128" s="3"/>
      <c r="AA128" s="3"/>
      <c r="AB128" s="3"/>
      <c r="AC128" s="3"/>
    </row>
    <row r="129" spans="1:29" ht="14.25" customHeight="1">
      <c r="A129" s="3"/>
      <c r="B129" s="2"/>
      <c r="C129" s="3"/>
      <c r="D129" s="3"/>
      <c r="E129" s="3"/>
      <c r="F129" s="4"/>
      <c r="G129" s="4"/>
      <c r="H129" s="5"/>
      <c r="I129" s="5"/>
      <c r="J129" s="2"/>
      <c r="K129" s="5"/>
      <c r="L129" s="5"/>
      <c r="M129" s="3"/>
      <c r="N129" s="3"/>
      <c r="O129" s="3"/>
      <c r="Q129" s="3"/>
      <c r="R129" s="3"/>
      <c r="S129" s="3"/>
      <c r="T129" s="6"/>
      <c r="U129" s="3"/>
      <c r="V129" s="3"/>
      <c r="W129" s="3"/>
      <c r="X129" s="3"/>
      <c r="Y129" s="3"/>
      <c r="Z129" s="3"/>
      <c r="AA129" s="3"/>
      <c r="AB129" s="3"/>
      <c r="AC129" s="3"/>
    </row>
    <row r="130" spans="1:29" ht="14.25" customHeight="1">
      <c r="A130" s="3"/>
      <c r="B130" s="2"/>
      <c r="C130" s="3"/>
      <c r="D130" s="3"/>
      <c r="E130" s="3"/>
      <c r="F130" s="4"/>
      <c r="G130" s="4"/>
      <c r="H130" s="5"/>
      <c r="I130" s="5"/>
      <c r="J130" s="2"/>
      <c r="K130" s="5"/>
      <c r="L130" s="5"/>
      <c r="M130" s="3"/>
      <c r="N130" s="3"/>
      <c r="O130" s="3"/>
      <c r="Q130" s="3"/>
      <c r="R130" s="3"/>
      <c r="S130" s="3"/>
      <c r="T130" s="6"/>
      <c r="U130" s="3"/>
      <c r="V130" s="3"/>
      <c r="W130" s="3"/>
      <c r="X130" s="3"/>
      <c r="Y130" s="3"/>
      <c r="Z130" s="3"/>
      <c r="AA130" s="3"/>
      <c r="AB130" s="3"/>
      <c r="AC130" s="3"/>
    </row>
    <row r="131" spans="1:29" ht="14.25" customHeight="1">
      <c r="A131" s="3"/>
      <c r="B131" s="2"/>
      <c r="C131" s="3"/>
      <c r="D131" s="3"/>
      <c r="E131" s="3"/>
      <c r="F131" s="4"/>
      <c r="G131" s="4"/>
      <c r="H131" s="5"/>
      <c r="I131" s="5"/>
      <c r="J131" s="2"/>
      <c r="K131" s="5"/>
      <c r="L131" s="5"/>
      <c r="M131" s="3"/>
      <c r="N131" s="3"/>
      <c r="O131" s="3"/>
      <c r="Q131" s="3"/>
      <c r="R131" s="3"/>
      <c r="S131" s="3"/>
      <c r="T131" s="6"/>
      <c r="U131" s="3"/>
      <c r="V131" s="3"/>
      <c r="W131" s="3"/>
      <c r="X131" s="3"/>
      <c r="Y131" s="3"/>
      <c r="Z131" s="3"/>
      <c r="AA131" s="3"/>
      <c r="AB131" s="3"/>
      <c r="AC131" s="3"/>
    </row>
    <row r="132" spans="1:29" ht="14.25" customHeight="1">
      <c r="A132" s="3"/>
      <c r="B132" s="2"/>
      <c r="C132" s="3"/>
      <c r="D132" s="3"/>
      <c r="E132" s="3"/>
      <c r="F132" s="4"/>
      <c r="G132" s="4"/>
      <c r="H132" s="5"/>
      <c r="I132" s="5"/>
      <c r="J132" s="2"/>
      <c r="K132" s="5"/>
      <c r="L132" s="5"/>
      <c r="M132" s="3"/>
      <c r="N132" s="3"/>
      <c r="O132" s="3"/>
      <c r="Q132" s="3"/>
      <c r="R132" s="3"/>
      <c r="S132" s="3"/>
      <c r="T132" s="6"/>
      <c r="U132" s="3"/>
      <c r="V132" s="3"/>
      <c r="W132" s="3"/>
      <c r="X132" s="3"/>
      <c r="Y132" s="3"/>
      <c r="Z132" s="3"/>
      <c r="AA132" s="3"/>
      <c r="AB132" s="3"/>
      <c r="AC132" s="3"/>
    </row>
    <row r="133" spans="1:29" ht="14.25" customHeight="1">
      <c r="A133" s="3"/>
      <c r="B133" s="2"/>
      <c r="C133" s="3"/>
      <c r="D133" s="3"/>
      <c r="E133" s="3"/>
      <c r="F133" s="4"/>
      <c r="G133" s="4"/>
      <c r="H133" s="5"/>
      <c r="I133" s="5"/>
      <c r="J133" s="2"/>
      <c r="K133" s="5"/>
      <c r="L133" s="5"/>
      <c r="M133" s="3"/>
      <c r="N133" s="3"/>
      <c r="O133" s="3"/>
      <c r="Q133" s="3"/>
      <c r="R133" s="3"/>
      <c r="S133" s="3"/>
      <c r="T133" s="6"/>
      <c r="U133" s="3"/>
      <c r="V133" s="3"/>
      <c r="W133" s="3"/>
      <c r="X133" s="3"/>
      <c r="Y133" s="3"/>
      <c r="Z133" s="3"/>
      <c r="AA133" s="3"/>
      <c r="AB133" s="3"/>
      <c r="AC133" s="3"/>
    </row>
    <row r="134" spans="1:29" ht="14.25" customHeight="1">
      <c r="A134" s="3"/>
      <c r="B134" s="2"/>
      <c r="C134" s="3"/>
      <c r="D134" s="3"/>
      <c r="E134" s="3"/>
      <c r="F134" s="4"/>
      <c r="G134" s="4"/>
      <c r="H134" s="5"/>
      <c r="I134" s="5"/>
      <c r="J134" s="2"/>
      <c r="K134" s="5"/>
      <c r="L134" s="5"/>
      <c r="M134" s="3"/>
      <c r="N134" s="3"/>
      <c r="O134" s="3"/>
      <c r="Q134" s="3"/>
      <c r="R134" s="3"/>
      <c r="S134" s="3"/>
      <c r="T134" s="6"/>
      <c r="U134" s="3"/>
      <c r="V134" s="3"/>
      <c r="W134" s="3"/>
      <c r="X134" s="3"/>
      <c r="Y134" s="3"/>
      <c r="Z134" s="3"/>
      <c r="AA134" s="3"/>
      <c r="AB134" s="3"/>
      <c r="AC134" s="3"/>
    </row>
    <row r="135" spans="1:29" ht="14.25" customHeight="1">
      <c r="A135" s="3"/>
      <c r="B135" s="2"/>
      <c r="C135" s="3"/>
      <c r="D135" s="3"/>
      <c r="E135" s="3"/>
      <c r="F135" s="4"/>
      <c r="G135" s="4"/>
      <c r="H135" s="5"/>
      <c r="I135" s="5"/>
      <c r="J135" s="2"/>
      <c r="K135" s="5"/>
      <c r="L135" s="5"/>
      <c r="M135" s="3"/>
      <c r="N135" s="3"/>
      <c r="O135" s="3"/>
      <c r="Q135" s="3"/>
      <c r="R135" s="3"/>
      <c r="S135" s="3"/>
      <c r="T135" s="6"/>
      <c r="U135" s="3"/>
      <c r="V135" s="3"/>
      <c r="W135" s="3"/>
      <c r="X135" s="3"/>
      <c r="Y135" s="3"/>
      <c r="Z135" s="3"/>
      <c r="AA135" s="3"/>
      <c r="AB135" s="3"/>
      <c r="AC135" s="3"/>
    </row>
    <row r="136" spans="1:29" ht="14.25" customHeight="1">
      <c r="A136" s="3"/>
      <c r="B136" s="2"/>
      <c r="C136" s="3"/>
      <c r="D136" s="3"/>
      <c r="E136" s="3"/>
      <c r="F136" s="4"/>
      <c r="G136" s="4"/>
      <c r="H136" s="5"/>
      <c r="I136" s="5"/>
      <c r="J136" s="2"/>
      <c r="K136" s="5"/>
      <c r="L136" s="5"/>
      <c r="M136" s="3"/>
      <c r="N136" s="3"/>
      <c r="O136" s="3"/>
      <c r="Q136" s="3"/>
      <c r="R136" s="3"/>
      <c r="S136" s="3"/>
      <c r="T136" s="6"/>
      <c r="U136" s="3"/>
      <c r="V136" s="3"/>
      <c r="W136" s="3"/>
      <c r="X136" s="3"/>
      <c r="Y136" s="3"/>
      <c r="Z136" s="3"/>
      <c r="AA136" s="3"/>
      <c r="AB136" s="3"/>
      <c r="AC136" s="3"/>
    </row>
    <row r="137" spans="1:29" ht="14.25" customHeight="1">
      <c r="A137" s="3"/>
      <c r="B137" s="2"/>
      <c r="C137" s="3"/>
      <c r="D137" s="3"/>
      <c r="E137" s="3"/>
      <c r="F137" s="4"/>
      <c r="G137" s="4"/>
      <c r="H137" s="5"/>
      <c r="I137" s="5"/>
      <c r="J137" s="2"/>
      <c r="K137" s="5"/>
      <c r="L137" s="5"/>
      <c r="M137" s="3"/>
      <c r="N137" s="3"/>
      <c r="O137" s="3"/>
      <c r="Q137" s="3"/>
      <c r="R137" s="3"/>
      <c r="S137" s="3"/>
      <c r="T137" s="6"/>
      <c r="U137" s="3"/>
      <c r="V137" s="3"/>
      <c r="W137" s="3"/>
      <c r="X137" s="3"/>
      <c r="Y137" s="3"/>
      <c r="Z137" s="3"/>
      <c r="AA137" s="3"/>
      <c r="AB137" s="3"/>
      <c r="AC137" s="3"/>
    </row>
    <row r="138" spans="1:29" ht="14.25" customHeight="1">
      <c r="A138" s="3"/>
      <c r="B138" s="2"/>
      <c r="C138" s="3"/>
      <c r="D138" s="3"/>
      <c r="E138" s="3"/>
      <c r="F138" s="4"/>
      <c r="G138" s="4"/>
      <c r="H138" s="5"/>
      <c r="I138" s="5"/>
      <c r="J138" s="2"/>
      <c r="K138" s="5"/>
      <c r="L138" s="5"/>
      <c r="M138" s="3"/>
      <c r="N138" s="3"/>
      <c r="O138" s="3"/>
      <c r="Q138" s="3"/>
      <c r="R138" s="3"/>
      <c r="S138" s="3"/>
      <c r="T138" s="6"/>
      <c r="U138" s="3"/>
      <c r="V138" s="3"/>
      <c r="W138" s="3"/>
      <c r="X138" s="3"/>
      <c r="Y138" s="3"/>
      <c r="Z138" s="3"/>
      <c r="AA138" s="3"/>
      <c r="AB138" s="3"/>
      <c r="AC138" s="3"/>
    </row>
    <row r="139" spans="1:29" ht="14.25" customHeight="1">
      <c r="A139" s="3"/>
      <c r="B139" s="2"/>
      <c r="C139" s="3"/>
      <c r="D139" s="3"/>
      <c r="E139" s="3"/>
      <c r="F139" s="4"/>
      <c r="G139" s="4"/>
      <c r="H139" s="5"/>
      <c r="I139" s="5"/>
      <c r="J139" s="2"/>
      <c r="K139" s="5"/>
      <c r="L139" s="5"/>
      <c r="M139" s="3"/>
      <c r="N139" s="3"/>
      <c r="O139" s="3"/>
      <c r="Q139" s="3"/>
      <c r="R139" s="3"/>
      <c r="S139" s="3"/>
      <c r="T139" s="6"/>
      <c r="U139" s="3"/>
      <c r="V139" s="3"/>
      <c r="W139" s="3"/>
      <c r="X139" s="3"/>
      <c r="Y139" s="3"/>
      <c r="Z139" s="3"/>
      <c r="AA139" s="3"/>
      <c r="AB139" s="3"/>
      <c r="AC139" s="3"/>
    </row>
    <row r="140" spans="1:29" ht="14.25" customHeight="1">
      <c r="A140" s="3"/>
      <c r="B140" s="2"/>
      <c r="C140" s="3"/>
      <c r="D140" s="3"/>
      <c r="E140" s="3"/>
      <c r="F140" s="4"/>
      <c r="G140" s="4"/>
      <c r="H140" s="5"/>
      <c r="I140" s="5"/>
      <c r="J140" s="2"/>
      <c r="K140" s="5"/>
      <c r="L140" s="5"/>
      <c r="M140" s="3"/>
      <c r="N140" s="3"/>
      <c r="O140" s="3"/>
      <c r="Q140" s="3"/>
      <c r="R140" s="3"/>
      <c r="S140" s="3"/>
      <c r="T140" s="6"/>
      <c r="U140" s="3"/>
      <c r="V140" s="3"/>
      <c r="W140" s="3"/>
      <c r="X140" s="3"/>
      <c r="Y140" s="3"/>
      <c r="Z140" s="3"/>
      <c r="AA140" s="3"/>
      <c r="AB140" s="3"/>
      <c r="AC140" s="3"/>
    </row>
    <row r="141" spans="1:29" ht="14.25" customHeight="1">
      <c r="A141" s="3"/>
      <c r="B141" s="2"/>
      <c r="C141" s="3"/>
      <c r="D141" s="3"/>
      <c r="E141" s="3"/>
      <c r="F141" s="4"/>
      <c r="G141" s="4"/>
      <c r="H141" s="5"/>
      <c r="I141" s="5"/>
      <c r="J141" s="2"/>
      <c r="K141" s="5"/>
      <c r="L141" s="5"/>
      <c r="M141" s="3"/>
      <c r="N141" s="3"/>
      <c r="O141" s="3"/>
      <c r="Q141" s="3"/>
      <c r="R141" s="3"/>
      <c r="S141" s="3"/>
      <c r="T141" s="6"/>
      <c r="U141" s="3"/>
      <c r="V141" s="3"/>
      <c r="W141" s="3"/>
      <c r="X141" s="3"/>
      <c r="Y141" s="3"/>
      <c r="Z141" s="3"/>
      <c r="AA141" s="3"/>
      <c r="AB141" s="3"/>
      <c r="AC141" s="3"/>
    </row>
    <row r="142" spans="1:29" ht="14.25" customHeight="1">
      <c r="A142" s="3"/>
      <c r="B142" s="2"/>
      <c r="C142" s="3"/>
      <c r="D142" s="3"/>
      <c r="E142" s="3"/>
      <c r="F142" s="4"/>
      <c r="G142" s="4"/>
      <c r="H142" s="5"/>
      <c r="I142" s="5"/>
      <c r="J142" s="2"/>
      <c r="K142" s="5"/>
      <c r="L142" s="5"/>
      <c r="M142" s="3"/>
      <c r="N142" s="3"/>
      <c r="O142" s="3"/>
      <c r="Q142" s="3"/>
      <c r="R142" s="3"/>
      <c r="S142" s="3"/>
      <c r="T142" s="6"/>
      <c r="U142" s="3"/>
      <c r="V142" s="3"/>
      <c r="W142" s="3"/>
      <c r="X142" s="3"/>
      <c r="Y142" s="3"/>
      <c r="Z142" s="3"/>
      <c r="AA142" s="3"/>
      <c r="AB142" s="3"/>
      <c r="AC142" s="3"/>
    </row>
    <row r="143" spans="1:29" ht="14.25" customHeight="1">
      <c r="A143" s="3"/>
      <c r="B143" s="2"/>
      <c r="C143" s="3"/>
      <c r="D143" s="3"/>
      <c r="E143" s="3"/>
      <c r="F143" s="4"/>
      <c r="G143" s="4"/>
      <c r="H143" s="5"/>
      <c r="I143" s="5"/>
      <c r="J143" s="2"/>
      <c r="K143" s="5"/>
      <c r="L143" s="5"/>
      <c r="M143" s="3"/>
      <c r="N143" s="3"/>
      <c r="O143" s="3"/>
      <c r="Q143" s="3"/>
      <c r="R143" s="3"/>
      <c r="S143" s="3"/>
      <c r="T143" s="6"/>
      <c r="U143" s="3"/>
      <c r="V143" s="3"/>
      <c r="W143" s="3"/>
      <c r="X143" s="3"/>
      <c r="Y143" s="3"/>
      <c r="Z143" s="3"/>
      <c r="AA143" s="3"/>
      <c r="AB143" s="3"/>
      <c r="AC143" s="3"/>
    </row>
    <row r="144" spans="1:29" ht="14.25" customHeight="1">
      <c r="A144" s="3"/>
      <c r="B144" s="2"/>
      <c r="C144" s="3"/>
      <c r="D144" s="3"/>
      <c r="E144" s="3"/>
      <c r="F144" s="4"/>
      <c r="G144" s="4"/>
      <c r="H144" s="5"/>
      <c r="I144" s="5"/>
      <c r="J144" s="2"/>
      <c r="K144" s="5"/>
      <c r="L144" s="5"/>
      <c r="M144" s="3"/>
      <c r="N144" s="3"/>
      <c r="O144" s="3"/>
      <c r="Q144" s="3"/>
      <c r="R144" s="3"/>
      <c r="S144" s="3"/>
      <c r="T144" s="6"/>
      <c r="U144" s="3"/>
      <c r="V144" s="3"/>
      <c r="W144" s="3"/>
      <c r="X144" s="3"/>
      <c r="Y144" s="3"/>
      <c r="Z144" s="3"/>
      <c r="AA144" s="3"/>
      <c r="AB144" s="3"/>
      <c r="AC144" s="3"/>
    </row>
    <row r="145" spans="1:29" ht="14.25" customHeight="1">
      <c r="A145" s="3"/>
      <c r="B145" s="2"/>
      <c r="C145" s="3"/>
      <c r="D145" s="3"/>
      <c r="E145" s="3"/>
      <c r="F145" s="4"/>
      <c r="G145" s="4"/>
      <c r="H145" s="5"/>
      <c r="I145" s="5"/>
      <c r="J145" s="2"/>
      <c r="K145" s="5"/>
      <c r="L145" s="5"/>
      <c r="M145" s="3"/>
      <c r="N145" s="3"/>
      <c r="O145" s="3"/>
      <c r="Q145" s="3"/>
      <c r="R145" s="3"/>
      <c r="S145" s="3"/>
      <c r="T145" s="6"/>
      <c r="U145" s="3"/>
      <c r="V145" s="3"/>
      <c r="W145" s="3"/>
      <c r="X145" s="3"/>
      <c r="Y145" s="3"/>
      <c r="Z145" s="3"/>
      <c r="AA145" s="3"/>
      <c r="AB145" s="3"/>
      <c r="AC145" s="3"/>
    </row>
    <row r="146" spans="1:29" ht="14.25" customHeight="1">
      <c r="A146" s="3"/>
      <c r="B146" s="2"/>
      <c r="C146" s="3"/>
      <c r="D146" s="3"/>
      <c r="E146" s="3"/>
      <c r="F146" s="4"/>
      <c r="G146" s="4"/>
      <c r="H146" s="5"/>
      <c r="I146" s="5"/>
      <c r="J146" s="2"/>
      <c r="K146" s="5"/>
      <c r="L146" s="5"/>
      <c r="M146" s="3"/>
      <c r="N146" s="3"/>
      <c r="O146" s="3"/>
      <c r="Q146" s="3"/>
      <c r="R146" s="3"/>
      <c r="S146" s="3"/>
      <c r="T146" s="6"/>
      <c r="U146" s="3"/>
      <c r="V146" s="3"/>
      <c r="W146" s="3"/>
      <c r="X146" s="3"/>
      <c r="Y146" s="3"/>
      <c r="Z146" s="3"/>
      <c r="AA146" s="3"/>
      <c r="AB146" s="3"/>
      <c r="AC146" s="3"/>
    </row>
    <row r="147" spans="1:29" ht="14.25" customHeight="1">
      <c r="A147" s="3"/>
      <c r="B147" s="2"/>
      <c r="C147" s="3"/>
      <c r="D147" s="3"/>
      <c r="E147" s="3"/>
      <c r="F147" s="4"/>
      <c r="G147" s="4"/>
      <c r="H147" s="5"/>
      <c r="I147" s="5"/>
      <c r="J147" s="2"/>
      <c r="K147" s="5"/>
      <c r="L147" s="5"/>
      <c r="M147" s="3"/>
      <c r="N147" s="3"/>
      <c r="O147" s="3"/>
      <c r="Q147" s="3"/>
      <c r="R147" s="3"/>
      <c r="S147" s="3"/>
      <c r="T147" s="6"/>
      <c r="U147" s="3"/>
      <c r="V147" s="3"/>
      <c r="W147" s="3"/>
      <c r="X147" s="3"/>
      <c r="Y147" s="3"/>
      <c r="Z147" s="3"/>
      <c r="AA147" s="3"/>
      <c r="AB147" s="3"/>
      <c r="AC147" s="3"/>
    </row>
    <row r="148" spans="1:29" ht="14.25" customHeight="1">
      <c r="A148" s="3"/>
      <c r="B148" s="2"/>
      <c r="C148" s="3"/>
      <c r="D148" s="3"/>
      <c r="E148" s="3"/>
      <c r="F148" s="4"/>
      <c r="G148" s="4"/>
      <c r="H148" s="5"/>
      <c r="I148" s="5"/>
      <c r="J148" s="2"/>
      <c r="K148" s="5"/>
      <c r="L148" s="5"/>
      <c r="M148" s="3"/>
      <c r="N148" s="3"/>
      <c r="O148" s="3"/>
      <c r="Q148" s="3"/>
      <c r="R148" s="3"/>
      <c r="S148" s="3"/>
      <c r="T148" s="6"/>
      <c r="U148" s="3"/>
      <c r="V148" s="3"/>
      <c r="W148" s="3"/>
      <c r="X148" s="3"/>
      <c r="Y148" s="3"/>
      <c r="Z148" s="3"/>
      <c r="AA148" s="3"/>
      <c r="AB148" s="3"/>
      <c r="AC148" s="3"/>
    </row>
    <row r="149" spans="1:29" ht="14.25" customHeight="1">
      <c r="A149" s="3"/>
      <c r="B149" s="2"/>
      <c r="C149" s="3"/>
      <c r="D149" s="3"/>
      <c r="E149" s="3"/>
      <c r="F149" s="4"/>
      <c r="G149" s="4"/>
      <c r="H149" s="5"/>
      <c r="I149" s="5"/>
      <c r="J149" s="2"/>
      <c r="K149" s="5"/>
      <c r="L149" s="5"/>
      <c r="M149" s="3"/>
      <c r="N149" s="3"/>
      <c r="O149" s="3"/>
      <c r="Q149" s="3"/>
      <c r="R149" s="3"/>
      <c r="S149" s="3"/>
      <c r="T149" s="6"/>
      <c r="U149" s="3"/>
      <c r="V149" s="3"/>
      <c r="W149" s="3"/>
      <c r="X149" s="3"/>
      <c r="Y149" s="3"/>
      <c r="Z149" s="3"/>
      <c r="AA149" s="3"/>
      <c r="AB149" s="3"/>
      <c r="AC149" s="3"/>
    </row>
    <row r="150" spans="1:29" ht="14.25" customHeight="1">
      <c r="A150" s="3"/>
      <c r="B150" s="2"/>
      <c r="C150" s="3"/>
      <c r="D150" s="3"/>
      <c r="E150" s="3"/>
      <c r="F150" s="4"/>
      <c r="G150" s="4"/>
      <c r="H150" s="5"/>
      <c r="I150" s="5"/>
      <c r="J150" s="2"/>
      <c r="K150" s="5"/>
      <c r="L150" s="5"/>
      <c r="M150" s="3"/>
      <c r="N150" s="3"/>
      <c r="O150" s="3"/>
      <c r="Q150" s="3"/>
      <c r="R150" s="3"/>
      <c r="S150" s="3"/>
      <c r="T150" s="6"/>
      <c r="U150" s="3"/>
      <c r="V150" s="3"/>
      <c r="W150" s="3"/>
      <c r="X150" s="3"/>
      <c r="Y150" s="3"/>
      <c r="Z150" s="3"/>
      <c r="AA150" s="3"/>
      <c r="AB150" s="3"/>
      <c r="AC150" s="3"/>
    </row>
    <row r="151" spans="1:29" ht="14.25" customHeight="1">
      <c r="A151" s="3"/>
      <c r="B151" s="2"/>
      <c r="C151" s="3"/>
      <c r="D151" s="3"/>
      <c r="E151" s="3"/>
      <c r="F151" s="4"/>
      <c r="G151" s="4"/>
      <c r="H151" s="5"/>
      <c r="I151" s="5"/>
      <c r="J151" s="2"/>
      <c r="K151" s="5"/>
      <c r="L151" s="5"/>
      <c r="M151" s="3"/>
      <c r="N151" s="3"/>
      <c r="O151" s="3"/>
      <c r="Q151" s="3"/>
      <c r="R151" s="3"/>
      <c r="S151" s="3"/>
      <c r="T151" s="6"/>
      <c r="U151" s="3"/>
      <c r="V151" s="3"/>
      <c r="W151" s="3"/>
      <c r="X151" s="3"/>
      <c r="Y151" s="3"/>
      <c r="Z151" s="3"/>
      <c r="AA151" s="3"/>
      <c r="AB151" s="3"/>
      <c r="AC151" s="3"/>
    </row>
    <row r="152" spans="1:29" ht="14.25" customHeight="1">
      <c r="A152" s="3"/>
      <c r="B152" s="2"/>
      <c r="C152" s="3"/>
      <c r="D152" s="3"/>
      <c r="E152" s="3"/>
      <c r="F152" s="4"/>
      <c r="G152" s="4"/>
      <c r="H152" s="5"/>
      <c r="I152" s="5"/>
      <c r="J152" s="2"/>
      <c r="K152" s="5"/>
      <c r="L152" s="5"/>
      <c r="M152" s="3"/>
      <c r="N152" s="3"/>
      <c r="O152" s="3"/>
      <c r="Q152" s="3"/>
      <c r="R152" s="3"/>
      <c r="S152" s="3"/>
      <c r="T152" s="6"/>
      <c r="U152" s="3"/>
      <c r="V152" s="3"/>
      <c r="W152" s="3"/>
      <c r="X152" s="3"/>
      <c r="Y152" s="3"/>
      <c r="Z152" s="3"/>
      <c r="AA152" s="3"/>
      <c r="AB152" s="3"/>
      <c r="AC152" s="3"/>
    </row>
    <row r="153" spans="1:29" ht="14.25" customHeight="1">
      <c r="A153" s="3"/>
      <c r="B153" s="2"/>
      <c r="C153" s="3"/>
      <c r="D153" s="3"/>
      <c r="E153" s="3"/>
      <c r="F153" s="4"/>
      <c r="G153" s="4"/>
      <c r="H153" s="5"/>
      <c r="I153" s="5"/>
      <c r="J153" s="2"/>
      <c r="K153" s="5"/>
      <c r="L153" s="5"/>
      <c r="M153" s="3"/>
      <c r="N153" s="3"/>
      <c r="O153" s="3"/>
      <c r="Q153" s="3"/>
      <c r="R153" s="3"/>
      <c r="S153" s="3"/>
      <c r="T153" s="6"/>
      <c r="U153" s="3"/>
      <c r="V153" s="3"/>
      <c r="W153" s="3"/>
      <c r="X153" s="3"/>
      <c r="Y153" s="3"/>
      <c r="Z153" s="3"/>
      <c r="AA153" s="3"/>
      <c r="AB153" s="3"/>
      <c r="AC153" s="3"/>
    </row>
    <row r="154" spans="1:29" ht="14.25" customHeight="1">
      <c r="A154" s="3"/>
      <c r="B154" s="2"/>
      <c r="C154" s="3"/>
      <c r="D154" s="3"/>
      <c r="E154" s="3"/>
      <c r="F154" s="4"/>
      <c r="G154" s="4"/>
      <c r="H154" s="5"/>
      <c r="I154" s="5"/>
      <c r="J154" s="2"/>
      <c r="K154" s="5"/>
      <c r="L154" s="5"/>
      <c r="M154" s="3"/>
      <c r="N154" s="3"/>
      <c r="O154" s="3"/>
      <c r="Q154" s="3"/>
      <c r="R154" s="3"/>
      <c r="S154" s="3"/>
      <c r="T154" s="6"/>
      <c r="U154" s="3"/>
      <c r="V154" s="3"/>
      <c r="W154" s="3"/>
      <c r="X154" s="3"/>
      <c r="Y154" s="3"/>
      <c r="Z154" s="3"/>
      <c r="AA154" s="3"/>
      <c r="AB154" s="3"/>
      <c r="AC154" s="3"/>
    </row>
    <row r="155" spans="1:29" ht="14.25" customHeight="1">
      <c r="A155" s="3"/>
      <c r="B155" s="2"/>
      <c r="C155" s="3"/>
      <c r="D155" s="3"/>
      <c r="E155" s="3"/>
      <c r="F155" s="4"/>
      <c r="G155" s="4"/>
      <c r="H155" s="5"/>
      <c r="I155" s="5"/>
      <c r="J155" s="2"/>
      <c r="K155" s="5"/>
      <c r="L155" s="5"/>
      <c r="M155" s="3"/>
      <c r="N155" s="3"/>
      <c r="O155" s="3"/>
      <c r="Q155" s="3"/>
      <c r="R155" s="3"/>
      <c r="S155" s="3"/>
      <c r="T155" s="6"/>
      <c r="U155" s="3"/>
      <c r="V155" s="3"/>
      <c r="W155" s="3"/>
      <c r="X155" s="3"/>
      <c r="Y155" s="3"/>
      <c r="Z155" s="3"/>
      <c r="AA155" s="3"/>
      <c r="AB155" s="3"/>
      <c r="AC155" s="3"/>
    </row>
    <row r="156" spans="1:29" ht="14.25" customHeight="1">
      <c r="A156" s="3"/>
      <c r="B156" s="2"/>
      <c r="C156" s="3"/>
      <c r="D156" s="3"/>
      <c r="E156" s="3"/>
      <c r="F156" s="4"/>
      <c r="G156" s="4"/>
      <c r="H156" s="5"/>
      <c r="I156" s="5"/>
      <c r="J156" s="2"/>
      <c r="K156" s="5"/>
      <c r="L156" s="5"/>
      <c r="M156" s="3"/>
      <c r="N156" s="3"/>
      <c r="O156" s="3"/>
      <c r="Q156" s="3"/>
      <c r="R156" s="3"/>
      <c r="S156" s="3"/>
      <c r="T156" s="6"/>
      <c r="U156" s="3"/>
      <c r="V156" s="3"/>
      <c r="W156" s="3"/>
      <c r="X156" s="3"/>
      <c r="Y156" s="3"/>
      <c r="Z156" s="3"/>
      <c r="AA156" s="3"/>
      <c r="AB156" s="3"/>
      <c r="AC156" s="3"/>
    </row>
    <row r="157" spans="1:29" ht="14.25" customHeight="1">
      <c r="A157" s="3"/>
      <c r="B157" s="2"/>
      <c r="C157" s="3"/>
      <c r="D157" s="3"/>
      <c r="E157" s="3"/>
      <c r="F157" s="4"/>
      <c r="G157" s="4"/>
      <c r="H157" s="5"/>
      <c r="I157" s="5"/>
      <c r="J157" s="2"/>
      <c r="K157" s="5"/>
      <c r="L157" s="5"/>
      <c r="M157" s="3"/>
      <c r="N157" s="3"/>
      <c r="O157" s="3"/>
      <c r="Q157" s="3"/>
      <c r="R157" s="3"/>
      <c r="S157" s="3"/>
      <c r="T157" s="6"/>
      <c r="U157" s="3"/>
      <c r="V157" s="3"/>
      <c r="W157" s="3"/>
      <c r="X157" s="3"/>
      <c r="Y157" s="3"/>
      <c r="Z157" s="3"/>
      <c r="AA157" s="3"/>
      <c r="AB157" s="3"/>
      <c r="AC157" s="3"/>
    </row>
    <row r="158" spans="1:29" ht="14.25" customHeight="1">
      <c r="A158" s="3"/>
      <c r="B158" s="2"/>
      <c r="C158" s="3"/>
      <c r="D158" s="3"/>
      <c r="E158" s="3"/>
      <c r="F158" s="4"/>
      <c r="G158" s="4"/>
      <c r="H158" s="5"/>
      <c r="I158" s="5"/>
      <c r="J158" s="2"/>
      <c r="K158" s="5"/>
      <c r="L158" s="5"/>
      <c r="M158" s="3"/>
      <c r="N158" s="3"/>
      <c r="O158" s="3"/>
      <c r="Q158" s="3"/>
      <c r="R158" s="3"/>
      <c r="S158" s="3"/>
      <c r="T158" s="6"/>
      <c r="U158" s="3"/>
      <c r="V158" s="3"/>
      <c r="W158" s="3"/>
      <c r="X158" s="3"/>
      <c r="Y158" s="3"/>
      <c r="Z158" s="3"/>
      <c r="AA158" s="3"/>
      <c r="AB158" s="3"/>
      <c r="AC158" s="3"/>
    </row>
    <row r="159" spans="1:29" ht="14.25" customHeight="1">
      <c r="A159" s="3"/>
      <c r="B159" s="2"/>
      <c r="C159" s="3"/>
      <c r="D159" s="3"/>
      <c r="E159" s="3"/>
      <c r="F159" s="4"/>
      <c r="G159" s="4"/>
      <c r="H159" s="5"/>
      <c r="I159" s="5"/>
      <c r="J159" s="2"/>
      <c r="K159" s="5"/>
      <c r="L159" s="5"/>
      <c r="M159" s="3"/>
      <c r="N159" s="3"/>
      <c r="O159" s="3"/>
      <c r="Q159" s="3"/>
      <c r="R159" s="3"/>
      <c r="S159" s="3"/>
      <c r="T159" s="6"/>
      <c r="U159" s="3"/>
      <c r="V159" s="3"/>
      <c r="W159" s="3"/>
      <c r="X159" s="3"/>
      <c r="Y159" s="3"/>
      <c r="Z159" s="3"/>
      <c r="AA159" s="3"/>
      <c r="AB159" s="3"/>
      <c r="AC159" s="3"/>
    </row>
    <row r="160" spans="1:29" ht="14.25" customHeight="1">
      <c r="A160" s="3"/>
      <c r="B160" s="2"/>
      <c r="C160" s="3"/>
      <c r="D160" s="3"/>
      <c r="E160" s="3"/>
      <c r="F160" s="4"/>
      <c r="G160" s="4"/>
      <c r="H160" s="5"/>
      <c r="I160" s="5"/>
      <c r="J160" s="2"/>
      <c r="K160" s="5"/>
      <c r="L160" s="5"/>
      <c r="M160" s="3"/>
      <c r="N160" s="3"/>
      <c r="O160" s="3"/>
      <c r="Q160" s="3"/>
      <c r="R160" s="3"/>
      <c r="S160" s="3"/>
      <c r="T160" s="6"/>
      <c r="U160" s="3"/>
      <c r="V160" s="3"/>
      <c r="W160" s="3"/>
      <c r="X160" s="3"/>
      <c r="Y160" s="3"/>
      <c r="Z160" s="3"/>
      <c r="AA160" s="3"/>
      <c r="AB160" s="3"/>
      <c r="AC160" s="3"/>
    </row>
    <row r="161" spans="1:29" ht="14.25" customHeight="1">
      <c r="A161" s="3"/>
      <c r="B161" s="2"/>
      <c r="C161" s="3"/>
      <c r="D161" s="3"/>
      <c r="E161" s="3"/>
      <c r="F161" s="4"/>
      <c r="G161" s="4"/>
      <c r="H161" s="5"/>
      <c r="I161" s="5"/>
      <c r="J161" s="2"/>
      <c r="K161" s="5"/>
      <c r="L161" s="5"/>
      <c r="M161" s="3"/>
      <c r="N161" s="3"/>
      <c r="O161" s="3"/>
      <c r="Q161" s="3"/>
      <c r="R161" s="3"/>
      <c r="S161" s="3"/>
      <c r="T161" s="6"/>
      <c r="U161" s="3"/>
      <c r="V161" s="3"/>
      <c r="W161" s="3"/>
      <c r="X161" s="3"/>
      <c r="Y161" s="3"/>
      <c r="Z161" s="3"/>
      <c r="AA161" s="3"/>
      <c r="AB161" s="3"/>
      <c r="AC161" s="3"/>
    </row>
    <row r="162" spans="1:29" ht="14.25" customHeight="1">
      <c r="A162" s="3"/>
      <c r="B162" s="2"/>
      <c r="C162" s="3"/>
      <c r="D162" s="3"/>
      <c r="E162" s="3"/>
      <c r="F162" s="4"/>
      <c r="G162" s="4"/>
      <c r="H162" s="5"/>
      <c r="I162" s="5"/>
      <c r="J162" s="2"/>
      <c r="K162" s="5"/>
      <c r="L162" s="5"/>
      <c r="M162" s="3"/>
      <c r="N162" s="3"/>
      <c r="O162" s="3"/>
      <c r="Q162" s="3"/>
      <c r="R162" s="3"/>
      <c r="S162" s="3"/>
      <c r="T162" s="6"/>
      <c r="U162" s="3"/>
      <c r="V162" s="3"/>
      <c r="W162" s="3"/>
      <c r="X162" s="3"/>
      <c r="Y162" s="3"/>
      <c r="Z162" s="3"/>
      <c r="AA162" s="3"/>
      <c r="AB162" s="3"/>
      <c r="AC162" s="3"/>
    </row>
    <row r="163" spans="1:29" ht="14.25" customHeight="1">
      <c r="A163" s="3"/>
      <c r="B163" s="2"/>
      <c r="C163" s="3"/>
      <c r="D163" s="3"/>
      <c r="E163" s="3"/>
      <c r="F163" s="4"/>
      <c r="G163" s="4"/>
      <c r="H163" s="5"/>
      <c r="I163" s="5"/>
      <c r="J163" s="2"/>
      <c r="K163" s="5"/>
      <c r="L163" s="5"/>
      <c r="M163" s="3"/>
      <c r="N163" s="3"/>
      <c r="O163" s="3"/>
      <c r="Q163" s="3"/>
      <c r="R163" s="3"/>
      <c r="S163" s="3"/>
      <c r="T163" s="6"/>
      <c r="U163" s="3"/>
      <c r="V163" s="3"/>
      <c r="W163" s="3"/>
      <c r="X163" s="3"/>
      <c r="Y163" s="3"/>
      <c r="Z163" s="3"/>
      <c r="AA163" s="3"/>
      <c r="AB163" s="3"/>
      <c r="AC163" s="3"/>
    </row>
    <row r="164" spans="1:29" ht="14.25" customHeight="1">
      <c r="A164" s="3"/>
      <c r="B164" s="2"/>
      <c r="C164" s="3"/>
      <c r="D164" s="3"/>
      <c r="E164" s="3"/>
      <c r="F164" s="4"/>
      <c r="G164" s="4"/>
      <c r="H164" s="5"/>
      <c r="I164" s="5"/>
      <c r="J164" s="2"/>
      <c r="K164" s="5"/>
      <c r="L164" s="5"/>
      <c r="M164" s="3"/>
      <c r="N164" s="3"/>
      <c r="O164" s="3"/>
      <c r="Q164" s="3"/>
      <c r="R164" s="3"/>
      <c r="S164" s="3"/>
      <c r="T164" s="6"/>
      <c r="U164" s="3"/>
      <c r="V164" s="3"/>
      <c r="W164" s="3"/>
      <c r="X164" s="3"/>
      <c r="Y164" s="3"/>
      <c r="Z164" s="3"/>
      <c r="AA164" s="3"/>
      <c r="AB164" s="3"/>
      <c r="AC164" s="3"/>
    </row>
    <row r="165" spans="1:29" ht="14.25" customHeight="1">
      <c r="A165" s="3"/>
      <c r="B165" s="2"/>
      <c r="C165" s="3"/>
      <c r="D165" s="3"/>
      <c r="E165" s="3"/>
      <c r="F165" s="4"/>
      <c r="G165" s="4"/>
      <c r="H165" s="5"/>
      <c r="I165" s="5"/>
      <c r="J165" s="2"/>
      <c r="K165" s="5"/>
      <c r="L165" s="5"/>
      <c r="M165" s="3"/>
      <c r="N165" s="3"/>
      <c r="O165" s="3"/>
      <c r="Q165" s="3"/>
      <c r="R165" s="3"/>
      <c r="S165" s="3"/>
      <c r="T165" s="6"/>
      <c r="U165" s="3"/>
      <c r="V165" s="3"/>
      <c r="W165" s="3"/>
      <c r="X165" s="3"/>
      <c r="Y165" s="3"/>
      <c r="Z165" s="3"/>
      <c r="AA165" s="3"/>
      <c r="AB165" s="3"/>
      <c r="AC165" s="3"/>
    </row>
    <row r="166" spans="1:29" ht="14.25" customHeight="1">
      <c r="A166" s="3"/>
      <c r="B166" s="2"/>
      <c r="C166" s="3"/>
      <c r="D166" s="3"/>
      <c r="E166" s="3"/>
      <c r="F166" s="4"/>
      <c r="G166" s="4"/>
      <c r="H166" s="5"/>
      <c r="I166" s="5"/>
      <c r="J166" s="2"/>
      <c r="K166" s="5"/>
      <c r="L166" s="5"/>
      <c r="M166" s="3"/>
      <c r="N166" s="3"/>
      <c r="O166" s="3"/>
      <c r="Q166" s="3"/>
      <c r="R166" s="3"/>
      <c r="S166" s="3"/>
      <c r="T166" s="6"/>
      <c r="U166" s="3"/>
      <c r="V166" s="3"/>
      <c r="W166" s="3"/>
      <c r="X166" s="3"/>
      <c r="Y166" s="3"/>
      <c r="Z166" s="3"/>
      <c r="AA166" s="3"/>
      <c r="AB166" s="3"/>
      <c r="AC166" s="3"/>
    </row>
    <row r="167" spans="1:29" ht="14.25" customHeight="1">
      <c r="A167" s="3"/>
      <c r="B167" s="2"/>
      <c r="C167" s="3"/>
      <c r="D167" s="3"/>
      <c r="E167" s="3"/>
      <c r="F167" s="4"/>
      <c r="G167" s="4"/>
      <c r="H167" s="5"/>
      <c r="I167" s="5"/>
      <c r="J167" s="2"/>
      <c r="K167" s="5"/>
      <c r="L167" s="5"/>
      <c r="M167" s="3"/>
      <c r="N167" s="3"/>
      <c r="O167" s="3"/>
      <c r="Q167" s="3"/>
      <c r="R167" s="3"/>
      <c r="S167" s="3"/>
      <c r="T167" s="6"/>
      <c r="U167" s="3"/>
      <c r="V167" s="3"/>
      <c r="W167" s="3"/>
      <c r="X167" s="3"/>
      <c r="Y167" s="3"/>
      <c r="Z167" s="3"/>
      <c r="AA167" s="3"/>
      <c r="AB167" s="3"/>
      <c r="AC167" s="3"/>
    </row>
    <row r="168" spans="1:29" ht="14.25" customHeight="1">
      <c r="A168" s="3"/>
      <c r="B168" s="2"/>
      <c r="C168" s="3"/>
      <c r="D168" s="3"/>
      <c r="E168" s="3"/>
      <c r="F168" s="4"/>
      <c r="G168" s="4"/>
      <c r="H168" s="5"/>
      <c r="I168" s="5"/>
      <c r="J168" s="2"/>
      <c r="K168" s="5"/>
      <c r="L168" s="5"/>
      <c r="M168" s="3"/>
      <c r="N168" s="3"/>
      <c r="O168" s="3"/>
      <c r="Q168" s="3"/>
      <c r="R168" s="3"/>
      <c r="S168" s="3"/>
      <c r="T168" s="6"/>
      <c r="U168" s="3"/>
      <c r="V168" s="3"/>
      <c r="W168" s="3"/>
      <c r="X168" s="3"/>
      <c r="Y168" s="3"/>
      <c r="Z168" s="3"/>
      <c r="AA168" s="3"/>
      <c r="AB168" s="3"/>
      <c r="AC168" s="3"/>
    </row>
    <row r="169" spans="1:29" ht="14.25" customHeight="1">
      <c r="A169" s="3"/>
      <c r="B169" s="2"/>
      <c r="C169" s="3"/>
      <c r="D169" s="3"/>
      <c r="E169" s="3"/>
      <c r="F169" s="4"/>
      <c r="G169" s="4"/>
      <c r="H169" s="5"/>
      <c r="I169" s="5"/>
      <c r="J169" s="2"/>
      <c r="K169" s="5"/>
      <c r="L169" s="5"/>
      <c r="M169" s="3"/>
      <c r="N169" s="3"/>
      <c r="O169" s="3"/>
      <c r="Q169" s="3"/>
      <c r="R169" s="3"/>
      <c r="S169" s="3"/>
      <c r="T169" s="6"/>
      <c r="U169" s="3"/>
      <c r="V169" s="3"/>
      <c r="W169" s="3"/>
      <c r="X169" s="3"/>
      <c r="Y169" s="3"/>
      <c r="Z169" s="3"/>
      <c r="AA169" s="3"/>
      <c r="AB169" s="3"/>
      <c r="AC169" s="3"/>
    </row>
    <row r="170" spans="1:29" ht="14.25" customHeight="1">
      <c r="A170" s="3"/>
      <c r="B170" s="2"/>
      <c r="C170" s="3"/>
      <c r="D170" s="3"/>
      <c r="E170" s="3"/>
      <c r="F170" s="4"/>
      <c r="G170" s="4"/>
      <c r="H170" s="5"/>
      <c r="I170" s="5"/>
      <c r="J170" s="2"/>
      <c r="K170" s="5"/>
      <c r="L170" s="5"/>
      <c r="M170" s="3"/>
      <c r="N170" s="3"/>
      <c r="O170" s="3"/>
      <c r="Q170" s="3"/>
      <c r="R170" s="3"/>
      <c r="S170" s="3"/>
      <c r="T170" s="6"/>
      <c r="U170" s="3"/>
      <c r="V170" s="3"/>
      <c r="W170" s="3"/>
      <c r="X170" s="3"/>
      <c r="Y170" s="3"/>
      <c r="Z170" s="3"/>
      <c r="AA170" s="3"/>
      <c r="AB170" s="3"/>
      <c r="AC170" s="3"/>
    </row>
    <row r="171" spans="1:29" ht="14.25" customHeight="1">
      <c r="A171" s="3"/>
      <c r="B171" s="2"/>
      <c r="C171" s="3"/>
      <c r="D171" s="3"/>
      <c r="E171" s="3"/>
      <c r="F171" s="4"/>
      <c r="G171" s="4"/>
      <c r="H171" s="5"/>
      <c r="I171" s="5"/>
      <c r="J171" s="2"/>
      <c r="K171" s="5"/>
      <c r="L171" s="5"/>
      <c r="M171" s="3"/>
      <c r="N171" s="3"/>
      <c r="O171" s="3"/>
      <c r="Q171" s="3"/>
      <c r="R171" s="3"/>
      <c r="S171" s="3"/>
      <c r="T171" s="6"/>
      <c r="U171" s="3"/>
      <c r="V171" s="3"/>
      <c r="W171" s="3"/>
      <c r="X171" s="3"/>
      <c r="Y171" s="3"/>
      <c r="Z171" s="3"/>
      <c r="AA171" s="3"/>
      <c r="AB171" s="3"/>
      <c r="AC171" s="3"/>
    </row>
    <row r="172" spans="1:29" ht="14.25" customHeight="1">
      <c r="A172" s="3"/>
      <c r="B172" s="2"/>
      <c r="C172" s="3"/>
      <c r="D172" s="3"/>
      <c r="E172" s="3"/>
      <c r="F172" s="4"/>
      <c r="G172" s="4"/>
      <c r="H172" s="5"/>
      <c r="I172" s="5"/>
      <c r="J172" s="2"/>
      <c r="K172" s="5"/>
      <c r="L172" s="5"/>
      <c r="M172" s="3"/>
      <c r="N172" s="3"/>
      <c r="O172" s="3"/>
      <c r="Q172" s="3"/>
      <c r="R172" s="3"/>
      <c r="S172" s="3"/>
      <c r="T172" s="6"/>
      <c r="U172" s="3"/>
      <c r="V172" s="3"/>
      <c r="W172" s="3"/>
      <c r="X172" s="3"/>
      <c r="Y172" s="3"/>
      <c r="Z172" s="3"/>
      <c r="AA172" s="3"/>
      <c r="AB172" s="3"/>
      <c r="AC172" s="3"/>
    </row>
    <row r="173" spans="1:29" ht="14.25" customHeight="1">
      <c r="A173" s="3"/>
      <c r="B173" s="2"/>
      <c r="C173" s="3"/>
      <c r="D173" s="3"/>
      <c r="E173" s="3"/>
      <c r="F173" s="4"/>
      <c r="G173" s="4"/>
      <c r="H173" s="5"/>
      <c r="I173" s="5"/>
      <c r="J173" s="2"/>
      <c r="K173" s="5"/>
      <c r="L173" s="5"/>
      <c r="M173" s="3"/>
      <c r="N173" s="3"/>
      <c r="O173" s="3"/>
      <c r="Q173" s="3"/>
      <c r="R173" s="3"/>
      <c r="S173" s="3"/>
      <c r="T173" s="6"/>
      <c r="U173" s="3"/>
      <c r="V173" s="3"/>
      <c r="W173" s="3"/>
      <c r="X173" s="3"/>
      <c r="Y173" s="3"/>
      <c r="Z173" s="3"/>
      <c r="AA173" s="3"/>
      <c r="AB173" s="3"/>
      <c r="AC173" s="3"/>
    </row>
    <row r="174" spans="1:29" ht="14.25" customHeight="1">
      <c r="A174" s="3"/>
      <c r="B174" s="2"/>
      <c r="C174" s="3"/>
      <c r="D174" s="3"/>
      <c r="E174" s="3"/>
      <c r="F174" s="4"/>
      <c r="G174" s="4"/>
      <c r="H174" s="5"/>
      <c r="I174" s="5"/>
      <c r="J174" s="2"/>
      <c r="K174" s="5"/>
      <c r="L174" s="5"/>
      <c r="M174" s="3"/>
      <c r="N174" s="3"/>
      <c r="O174" s="3"/>
      <c r="Q174" s="3"/>
      <c r="R174" s="3"/>
      <c r="S174" s="3"/>
      <c r="T174" s="6"/>
      <c r="U174" s="3"/>
      <c r="V174" s="3"/>
      <c r="W174" s="3"/>
      <c r="X174" s="3"/>
      <c r="Y174" s="3"/>
      <c r="Z174" s="3"/>
      <c r="AA174" s="3"/>
      <c r="AB174" s="3"/>
      <c r="AC174" s="3"/>
    </row>
    <row r="175" spans="1:29" ht="14.25" customHeight="1">
      <c r="A175" s="3"/>
      <c r="B175" s="2"/>
      <c r="C175" s="3"/>
      <c r="D175" s="3"/>
      <c r="E175" s="3"/>
      <c r="F175" s="4"/>
      <c r="G175" s="4"/>
      <c r="H175" s="5"/>
      <c r="I175" s="5"/>
      <c r="J175" s="2"/>
      <c r="K175" s="5"/>
      <c r="L175" s="5"/>
      <c r="M175" s="3"/>
      <c r="N175" s="3"/>
      <c r="O175" s="3"/>
      <c r="Q175" s="3"/>
      <c r="R175" s="3"/>
      <c r="S175" s="3"/>
      <c r="T175" s="6"/>
      <c r="U175" s="3"/>
      <c r="V175" s="3"/>
      <c r="W175" s="3"/>
      <c r="X175" s="3"/>
      <c r="Y175" s="3"/>
      <c r="Z175" s="3"/>
      <c r="AA175" s="3"/>
      <c r="AB175" s="3"/>
      <c r="AC175" s="3"/>
    </row>
    <row r="176" spans="1:29" ht="14.25" customHeight="1">
      <c r="A176" s="3"/>
      <c r="B176" s="2"/>
      <c r="C176" s="3"/>
      <c r="D176" s="3"/>
      <c r="E176" s="3"/>
      <c r="F176" s="4"/>
      <c r="G176" s="4"/>
      <c r="H176" s="5"/>
      <c r="I176" s="5"/>
      <c r="J176" s="2"/>
      <c r="K176" s="5"/>
      <c r="L176" s="5"/>
      <c r="M176" s="3"/>
      <c r="N176" s="3"/>
      <c r="O176" s="3"/>
      <c r="Q176" s="3"/>
      <c r="R176" s="3"/>
      <c r="S176" s="3"/>
      <c r="T176" s="6"/>
      <c r="U176" s="3"/>
      <c r="V176" s="3"/>
      <c r="W176" s="3"/>
      <c r="X176" s="3"/>
      <c r="Y176" s="3"/>
      <c r="Z176" s="3"/>
      <c r="AA176" s="3"/>
      <c r="AB176" s="3"/>
      <c r="AC176" s="3"/>
    </row>
    <row r="177" spans="1:29" ht="14.25" customHeight="1">
      <c r="A177" s="3"/>
      <c r="B177" s="2"/>
      <c r="C177" s="3"/>
      <c r="D177" s="3"/>
      <c r="E177" s="3"/>
      <c r="F177" s="4"/>
      <c r="G177" s="4"/>
      <c r="H177" s="5"/>
      <c r="I177" s="5"/>
      <c r="J177" s="2"/>
      <c r="K177" s="5"/>
      <c r="L177" s="5"/>
      <c r="M177" s="3"/>
      <c r="N177" s="3"/>
      <c r="O177" s="3"/>
      <c r="Q177" s="3"/>
      <c r="R177" s="3"/>
      <c r="S177" s="3"/>
      <c r="T177" s="6"/>
      <c r="U177" s="3"/>
      <c r="V177" s="3"/>
      <c r="W177" s="3"/>
      <c r="X177" s="3"/>
      <c r="Y177" s="3"/>
      <c r="Z177" s="3"/>
      <c r="AA177" s="3"/>
      <c r="AB177" s="3"/>
      <c r="AC177" s="3"/>
    </row>
    <row r="178" spans="1:29" ht="14.25" customHeight="1">
      <c r="A178" s="3"/>
      <c r="B178" s="2"/>
      <c r="C178" s="3"/>
      <c r="D178" s="3"/>
      <c r="E178" s="3"/>
      <c r="F178" s="4"/>
      <c r="G178" s="4"/>
      <c r="H178" s="5"/>
      <c r="I178" s="5"/>
      <c r="J178" s="2"/>
      <c r="K178" s="5"/>
      <c r="L178" s="5"/>
      <c r="M178" s="3"/>
      <c r="N178" s="3"/>
      <c r="O178" s="3"/>
      <c r="Q178" s="3"/>
      <c r="R178" s="3"/>
      <c r="S178" s="3"/>
      <c r="T178" s="6"/>
      <c r="U178" s="3"/>
      <c r="V178" s="3"/>
      <c r="W178" s="3"/>
      <c r="X178" s="3"/>
      <c r="Y178" s="3"/>
      <c r="Z178" s="3"/>
      <c r="AA178" s="3"/>
      <c r="AB178" s="3"/>
      <c r="AC178" s="3"/>
    </row>
    <row r="179" spans="1:29" ht="14.25" customHeight="1">
      <c r="A179" s="3"/>
      <c r="B179" s="2"/>
      <c r="C179" s="3"/>
      <c r="D179" s="3"/>
      <c r="E179" s="3"/>
      <c r="F179" s="4"/>
      <c r="G179" s="4"/>
      <c r="H179" s="5"/>
      <c r="I179" s="5"/>
      <c r="J179" s="2"/>
      <c r="K179" s="5"/>
      <c r="L179" s="5"/>
      <c r="M179" s="3"/>
      <c r="N179" s="3"/>
      <c r="O179" s="3"/>
      <c r="Q179" s="3"/>
      <c r="R179" s="3"/>
      <c r="S179" s="3"/>
      <c r="T179" s="6"/>
      <c r="U179" s="3"/>
      <c r="V179" s="3"/>
      <c r="W179" s="3"/>
      <c r="X179" s="3"/>
      <c r="Y179" s="3"/>
      <c r="Z179" s="3"/>
      <c r="AA179" s="3"/>
      <c r="AB179" s="3"/>
      <c r="AC179" s="3"/>
    </row>
    <row r="180" spans="1:29" ht="14.25" customHeight="1">
      <c r="A180" s="3"/>
      <c r="B180" s="2"/>
      <c r="C180" s="3"/>
      <c r="D180" s="3"/>
      <c r="E180" s="3"/>
      <c r="F180" s="4"/>
      <c r="G180" s="4"/>
      <c r="H180" s="5"/>
      <c r="I180" s="5"/>
      <c r="J180" s="2"/>
      <c r="K180" s="5"/>
      <c r="L180" s="5"/>
      <c r="M180" s="3"/>
      <c r="N180" s="3"/>
      <c r="O180" s="3"/>
      <c r="Q180" s="3"/>
      <c r="R180" s="3"/>
      <c r="S180" s="3"/>
      <c r="T180" s="6"/>
      <c r="U180" s="3"/>
      <c r="V180" s="3"/>
      <c r="W180" s="3"/>
      <c r="X180" s="3"/>
      <c r="Y180" s="3"/>
      <c r="Z180" s="3"/>
      <c r="AA180" s="3"/>
      <c r="AB180" s="3"/>
      <c r="AC180" s="3"/>
    </row>
    <row r="181" spans="1:29" ht="14.25" customHeight="1">
      <c r="A181" s="3"/>
      <c r="B181" s="2"/>
      <c r="C181" s="3"/>
      <c r="D181" s="3"/>
      <c r="E181" s="3"/>
      <c r="F181" s="4"/>
      <c r="G181" s="4"/>
      <c r="H181" s="5"/>
      <c r="I181" s="5"/>
      <c r="J181" s="2"/>
      <c r="K181" s="5"/>
      <c r="L181" s="5"/>
      <c r="M181" s="3"/>
      <c r="N181" s="3"/>
      <c r="O181" s="3"/>
      <c r="Q181" s="3"/>
      <c r="R181" s="3"/>
      <c r="S181" s="3"/>
      <c r="T181" s="6"/>
      <c r="U181" s="3"/>
      <c r="V181" s="3"/>
      <c r="W181" s="3"/>
      <c r="X181" s="3"/>
      <c r="Y181" s="3"/>
      <c r="Z181" s="3"/>
      <c r="AA181" s="3"/>
      <c r="AB181" s="3"/>
      <c r="AC181" s="3"/>
    </row>
    <row r="182" spans="1:29" ht="14.25" customHeight="1">
      <c r="A182" s="3"/>
      <c r="B182" s="2"/>
      <c r="C182" s="3"/>
      <c r="D182" s="3"/>
      <c r="E182" s="3"/>
      <c r="F182" s="4"/>
      <c r="G182" s="4"/>
      <c r="H182" s="5"/>
      <c r="I182" s="5"/>
      <c r="J182" s="2"/>
      <c r="K182" s="5"/>
      <c r="L182" s="5"/>
      <c r="M182" s="3"/>
      <c r="N182" s="3"/>
      <c r="O182" s="3"/>
      <c r="Q182" s="3"/>
      <c r="R182" s="3"/>
      <c r="S182" s="3"/>
      <c r="T182" s="6"/>
      <c r="U182" s="3"/>
      <c r="V182" s="3"/>
      <c r="W182" s="3"/>
      <c r="X182" s="3"/>
      <c r="Y182" s="3"/>
      <c r="Z182" s="3"/>
      <c r="AA182" s="3"/>
      <c r="AB182" s="3"/>
      <c r="AC182" s="3"/>
    </row>
    <row r="183" spans="1:29" ht="14.25" customHeight="1">
      <c r="A183" s="3"/>
      <c r="B183" s="2"/>
      <c r="C183" s="3"/>
      <c r="D183" s="3"/>
      <c r="E183" s="3"/>
      <c r="F183" s="4"/>
      <c r="G183" s="4"/>
      <c r="H183" s="5"/>
      <c r="I183" s="5"/>
      <c r="J183" s="2"/>
      <c r="K183" s="5"/>
      <c r="L183" s="5"/>
      <c r="M183" s="3"/>
      <c r="N183" s="3"/>
      <c r="O183" s="3"/>
      <c r="Q183" s="3"/>
      <c r="R183" s="3"/>
      <c r="S183" s="3"/>
      <c r="T183" s="6"/>
      <c r="U183" s="3"/>
      <c r="V183" s="3"/>
      <c r="W183" s="3"/>
      <c r="X183" s="3"/>
      <c r="Y183" s="3"/>
      <c r="Z183" s="3"/>
      <c r="AA183" s="3"/>
      <c r="AB183" s="3"/>
      <c r="AC183" s="3"/>
    </row>
    <row r="184" spans="1:29" ht="14.25" customHeight="1">
      <c r="A184" s="3"/>
      <c r="B184" s="2"/>
      <c r="C184" s="3"/>
      <c r="D184" s="3"/>
      <c r="E184" s="3"/>
      <c r="F184" s="4"/>
      <c r="G184" s="4"/>
      <c r="H184" s="5"/>
      <c r="I184" s="5"/>
      <c r="J184" s="2"/>
      <c r="K184" s="5"/>
      <c r="L184" s="5"/>
      <c r="M184" s="3"/>
      <c r="N184" s="3"/>
      <c r="O184" s="3"/>
      <c r="Q184" s="3"/>
      <c r="R184" s="3"/>
      <c r="S184" s="3"/>
      <c r="T184" s="6"/>
      <c r="U184" s="3"/>
      <c r="V184" s="3"/>
      <c r="W184" s="3"/>
      <c r="X184" s="3"/>
      <c r="Y184" s="3"/>
      <c r="Z184" s="3"/>
      <c r="AA184" s="3"/>
      <c r="AB184" s="3"/>
      <c r="AC184" s="3"/>
    </row>
    <row r="185" spans="1:29" ht="14.25" customHeight="1">
      <c r="A185" s="3"/>
      <c r="B185" s="2"/>
      <c r="C185" s="3"/>
      <c r="D185" s="3"/>
      <c r="E185" s="3"/>
      <c r="F185" s="4"/>
      <c r="G185" s="4"/>
      <c r="H185" s="5"/>
      <c r="I185" s="5"/>
      <c r="J185" s="2"/>
      <c r="K185" s="5"/>
      <c r="L185" s="5"/>
      <c r="M185" s="3"/>
      <c r="N185" s="3"/>
      <c r="O185" s="3"/>
      <c r="Q185" s="3"/>
      <c r="R185" s="3"/>
      <c r="S185" s="3"/>
      <c r="T185" s="6"/>
      <c r="U185" s="3"/>
      <c r="V185" s="3"/>
      <c r="W185" s="3"/>
      <c r="X185" s="3"/>
      <c r="Y185" s="3"/>
      <c r="Z185" s="3"/>
      <c r="AA185" s="3"/>
      <c r="AB185" s="3"/>
      <c r="AC185" s="3"/>
    </row>
    <row r="186" spans="1:29" ht="14.25" customHeight="1">
      <c r="A186" s="3"/>
      <c r="B186" s="2"/>
      <c r="C186" s="3"/>
      <c r="D186" s="3"/>
      <c r="E186" s="3"/>
      <c r="F186" s="4"/>
      <c r="G186" s="4"/>
      <c r="H186" s="5"/>
      <c r="I186" s="5"/>
      <c r="J186" s="2"/>
      <c r="K186" s="5"/>
      <c r="L186" s="5"/>
      <c r="M186" s="3"/>
      <c r="N186" s="3"/>
      <c r="O186" s="3"/>
      <c r="Q186" s="3"/>
      <c r="R186" s="3"/>
      <c r="S186" s="3"/>
      <c r="T186" s="6"/>
      <c r="U186" s="3"/>
      <c r="V186" s="3"/>
      <c r="W186" s="3"/>
      <c r="X186" s="3"/>
      <c r="Y186" s="3"/>
      <c r="Z186" s="3"/>
      <c r="AA186" s="3"/>
      <c r="AB186" s="3"/>
      <c r="AC186" s="3"/>
    </row>
    <row r="187" spans="1:29" ht="14.25" customHeight="1">
      <c r="A187" s="3"/>
      <c r="B187" s="2"/>
      <c r="C187" s="3"/>
      <c r="D187" s="3"/>
      <c r="E187" s="3"/>
      <c r="F187" s="4"/>
      <c r="G187" s="4"/>
      <c r="H187" s="5"/>
      <c r="I187" s="5"/>
      <c r="J187" s="2"/>
      <c r="K187" s="5"/>
      <c r="L187" s="5"/>
      <c r="M187" s="3"/>
      <c r="N187" s="3"/>
      <c r="O187" s="3"/>
      <c r="Q187" s="3"/>
      <c r="R187" s="3"/>
      <c r="S187" s="3"/>
      <c r="T187" s="6"/>
      <c r="U187" s="3"/>
      <c r="V187" s="3"/>
      <c r="W187" s="3"/>
      <c r="X187" s="3"/>
      <c r="Y187" s="3"/>
      <c r="Z187" s="3"/>
      <c r="AA187" s="3"/>
      <c r="AB187" s="3"/>
      <c r="AC187" s="3"/>
    </row>
    <row r="188" spans="1:29" ht="14.25" customHeight="1">
      <c r="A188" s="3"/>
      <c r="B188" s="2"/>
      <c r="C188" s="3"/>
      <c r="D188" s="3"/>
      <c r="E188" s="3"/>
      <c r="F188" s="4"/>
      <c r="G188" s="4"/>
      <c r="H188" s="5"/>
      <c r="I188" s="5"/>
      <c r="J188" s="2"/>
      <c r="K188" s="5"/>
      <c r="L188" s="5"/>
      <c r="M188" s="3"/>
      <c r="N188" s="3"/>
      <c r="O188" s="3"/>
      <c r="Q188" s="3"/>
      <c r="R188" s="3"/>
      <c r="S188" s="3"/>
      <c r="T188" s="6"/>
      <c r="U188" s="3"/>
      <c r="V188" s="3"/>
      <c r="W188" s="3"/>
      <c r="X188" s="3"/>
      <c r="Y188" s="3"/>
      <c r="Z188" s="3"/>
      <c r="AA188" s="3"/>
      <c r="AB188" s="3"/>
      <c r="AC188" s="3"/>
    </row>
    <row r="189" spans="1:29" ht="14.25" customHeight="1">
      <c r="A189" s="3"/>
      <c r="B189" s="2"/>
      <c r="C189" s="3"/>
      <c r="D189" s="3"/>
      <c r="E189" s="3"/>
      <c r="F189" s="4"/>
      <c r="G189" s="4"/>
      <c r="H189" s="5"/>
      <c r="I189" s="5"/>
      <c r="J189" s="2"/>
      <c r="K189" s="5"/>
      <c r="L189" s="5"/>
      <c r="M189" s="3"/>
      <c r="N189" s="3"/>
      <c r="O189" s="3"/>
      <c r="Q189" s="3"/>
      <c r="R189" s="3"/>
      <c r="S189" s="3"/>
      <c r="T189" s="6"/>
      <c r="U189" s="3"/>
      <c r="V189" s="3"/>
      <c r="W189" s="3"/>
      <c r="X189" s="3"/>
      <c r="Y189" s="3"/>
      <c r="Z189" s="3"/>
      <c r="AA189" s="3"/>
      <c r="AB189" s="3"/>
      <c r="AC189" s="3"/>
    </row>
    <row r="190" spans="1:29" ht="14.25" customHeight="1">
      <c r="A190" s="3"/>
      <c r="B190" s="2"/>
      <c r="C190" s="3"/>
      <c r="D190" s="3"/>
      <c r="E190" s="3"/>
      <c r="F190" s="4"/>
      <c r="G190" s="4"/>
      <c r="H190" s="5"/>
      <c r="I190" s="5"/>
      <c r="J190" s="2"/>
      <c r="K190" s="5"/>
      <c r="L190" s="5"/>
      <c r="M190" s="3"/>
      <c r="N190" s="3"/>
      <c r="O190" s="3"/>
      <c r="Q190" s="3"/>
      <c r="R190" s="3"/>
      <c r="S190" s="3"/>
      <c r="T190" s="6"/>
      <c r="U190" s="3"/>
      <c r="V190" s="3"/>
      <c r="W190" s="3"/>
      <c r="X190" s="3"/>
      <c r="Y190" s="3"/>
      <c r="Z190" s="3"/>
      <c r="AA190" s="3"/>
      <c r="AB190" s="3"/>
      <c r="AC190" s="3"/>
    </row>
    <row r="191" spans="1:29" ht="14.25" customHeight="1">
      <c r="A191" s="3"/>
      <c r="B191" s="2"/>
      <c r="C191" s="3"/>
      <c r="D191" s="3"/>
      <c r="E191" s="3"/>
      <c r="F191" s="4"/>
      <c r="G191" s="4"/>
      <c r="H191" s="5"/>
      <c r="I191" s="5"/>
      <c r="J191" s="2"/>
      <c r="K191" s="5"/>
      <c r="L191" s="5"/>
      <c r="M191" s="3"/>
      <c r="N191" s="3"/>
      <c r="O191" s="3"/>
      <c r="Q191" s="3"/>
      <c r="R191" s="3"/>
      <c r="S191" s="3"/>
      <c r="T191" s="6"/>
      <c r="U191" s="3"/>
      <c r="V191" s="3"/>
      <c r="W191" s="3"/>
      <c r="X191" s="3"/>
      <c r="Y191" s="3"/>
      <c r="Z191" s="3"/>
      <c r="AA191" s="3"/>
      <c r="AB191" s="3"/>
      <c r="AC191" s="3"/>
    </row>
    <row r="192" spans="1:29" ht="14.25" customHeight="1">
      <c r="A192" s="3"/>
      <c r="B192" s="2"/>
      <c r="C192" s="3"/>
      <c r="D192" s="3"/>
      <c r="E192" s="3"/>
      <c r="F192" s="4"/>
      <c r="G192" s="4"/>
      <c r="H192" s="5"/>
      <c r="I192" s="5"/>
      <c r="J192" s="2"/>
      <c r="K192" s="5"/>
      <c r="L192" s="5"/>
      <c r="M192" s="3"/>
      <c r="N192" s="3"/>
      <c r="O192" s="3"/>
      <c r="Q192" s="3"/>
      <c r="R192" s="3"/>
      <c r="S192" s="3"/>
      <c r="T192" s="6"/>
      <c r="U192" s="3"/>
      <c r="V192" s="3"/>
      <c r="W192" s="3"/>
      <c r="X192" s="3"/>
      <c r="Y192" s="3"/>
      <c r="Z192" s="3"/>
      <c r="AA192" s="3"/>
      <c r="AB192" s="3"/>
      <c r="AC192" s="3"/>
    </row>
    <row r="193" spans="1:29" ht="14.25" customHeight="1">
      <c r="A193" s="3"/>
      <c r="B193" s="2"/>
      <c r="C193" s="3"/>
      <c r="D193" s="3"/>
      <c r="E193" s="3"/>
      <c r="F193" s="4"/>
      <c r="G193" s="4"/>
      <c r="H193" s="5"/>
      <c r="I193" s="5"/>
      <c r="J193" s="2"/>
      <c r="K193" s="5"/>
      <c r="L193" s="5"/>
      <c r="M193" s="3"/>
      <c r="N193" s="3"/>
      <c r="O193" s="3"/>
      <c r="Q193" s="3"/>
      <c r="R193" s="3"/>
      <c r="S193" s="3"/>
      <c r="T193" s="6"/>
      <c r="U193" s="3"/>
      <c r="V193" s="3"/>
      <c r="W193" s="3"/>
      <c r="X193" s="3"/>
      <c r="Y193" s="3"/>
      <c r="Z193" s="3"/>
      <c r="AA193" s="3"/>
      <c r="AB193" s="3"/>
      <c r="AC193" s="3"/>
    </row>
    <row r="194" spans="1:29" ht="14.25" customHeight="1">
      <c r="A194" s="3"/>
      <c r="B194" s="2"/>
      <c r="C194" s="3"/>
      <c r="D194" s="3"/>
      <c r="E194" s="3"/>
      <c r="F194" s="4"/>
      <c r="G194" s="4"/>
      <c r="H194" s="5"/>
      <c r="I194" s="5"/>
      <c r="J194" s="2"/>
      <c r="K194" s="5"/>
      <c r="L194" s="5"/>
      <c r="M194" s="3"/>
      <c r="N194" s="3"/>
      <c r="O194" s="3"/>
      <c r="Q194" s="3"/>
      <c r="R194" s="3"/>
      <c r="S194" s="3"/>
      <c r="T194" s="6"/>
      <c r="U194" s="3"/>
      <c r="V194" s="3"/>
      <c r="W194" s="3"/>
      <c r="X194" s="3"/>
      <c r="Y194" s="3"/>
      <c r="Z194" s="3"/>
      <c r="AA194" s="3"/>
      <c r="AB194" s="3"/>
      <c r="AC194" s="3"/>
    </row>
    <row r="195" spans="1:29" ht="14.25" customHeight="1">
      <c r="A195" s="3"/>
      <c r="B195" s="2"/>
      <c r="C195" s="3"/>
      <c r="D195" s="3"/>
      <c r="E195" s="3"/>
      <c r="F195" s="4"/>
      <c r="G195" s="4"/>
      <c r="H195" s="5"/>
      <c r="I195" s="5"/>
      <c r="J195" s="2"/>
      <c r="K195" s="5"/>
      <c r="L195" s="5"/>
      <c r="M195" s="3"/>
      <c r="N195" s="3"/>
      <c r="O195" s="3"/>
      <c r="Q195" s="3"/>
      <c r="R195" s="3"/>
      <c r="S195" s="3"/>
      <c r="T195" s="6"/>
      <c r="U195" s="3"/>
      <c r="V195" s="3"/>
      <c r="W195" s="3"/>
      <c r="X195" s="3"/>
      <c r="Y195" s="3"/>
      <c r="Z195" s="3"/>
      <c r="AA195" s="3"/>
      <c r="AB195" s="3"/>
      <c r="AC195" s="3"/>
    </row>
    <row r="196" spans="1:29" ht="14.25" customHeight="1">
      <c r="A196" s="3"/>
      <c r="B196" s="2"/>
      <c r="C196" s="3"/>
      <c r="D196" s="3"/>
      <c r="E196" s="3"/>
      <c r="F196" s="4"/>
      <c r="G196" s="4"/>
      <c r="H196" s="5"/>
      <c r="I196" s="5"/>
      <c r="J196" s="2"/>
      <c r="K196" s="5"/>
      <c r="L196" s="5"/>
      <c r="M196" s="3"/>
      <c r="N196" s="3"/>
      <c r="O196" s="3"/>
      <c r="Q196" s="3"/>
      <c r="R196" s="3"/>
      <c r="S196" s="3"/>
      <c r="T196" s="6"/>
      <c r="U196" s="3"/>
      <c r="V196" s="3"/>
      <c r="W196" s="3"/>
      <c r="X196" s="3"/>
      <c r="Y196" s="3"/>
      <c r="Z196" s="3"/>
      <c r="AA196" s="3"/>
      <c r="AB196" s="3"/>
      <c r="AC196" s="3"/>
    </row>
    <row r="197" spans="1:29" ht="14.25" customHeight="1">
      <c r="A197" s="3"/>
      <c r="B197" s="2"/>
      <c r="C197" s="3"/>
      <c r="D197" s="3"/>
      <c r="E197" s="3"/>
      <c r="F197" s="4"/>
      <c r="G197" s="4"/>
      <c r="H197" s="5"/>
      <c r="I197" s="5"/>
      <c r="J197" s="2"/>
      <c r="K197" s="5"/>
      <c r="L197" s="5"/>
      <c r="M197" s="3"/>
      <c r="N197" s="3"/>
      <c r="O197" s="3"/>
      <c r="Q197" s="3"/>
      <c r="R197" s="3"/>
      <c r="S197" s="3"/>
      <c r="T197" s="6"/>
      <c r="U197" s="3"/>
      <c r="V197" s="3"/>
      <c r="W197" s="3"/>
      <c r="X197" s="3"/>
      <c r="Y197" s="3"/>
      <c r="Z197" s="3"/>
      <c r="AA197" s="3"/>
      <c r="AB197" s="3"/>
      <c r="AC197" s="3"/>
    </row>
    <row r="198" spans="1:29" ht="14.25" customHeight="1">
      <c r="A198" s="3"/>
      <c r="B198" s="2"/>
      <c r="C198" s="3"/>
      <c r="D198" s="3"/>
      <c r="E198" s="3"/>
      <c r="F198" s="4"/>
      <c r="G198" s="4"/>
      <c r="H198" s="5"/>
      <c r="I198" s="5"/>
      <c r="J198" s="2"/>
      <c r="K198" s="5"/>
      <c r="L198" s="5"/>
      <c r="M198" s="3"/>
      <c r="N198" s="3"/>
      <c r="O198" s="3"/>
      <c r="Q198" s="3"/>
      <c r="R198" s="3"/>
      <c r="S198" s="3"/>
      <c r="T198" s="6"/>
      <c r="U198" s="3"/>
      <c r="V198" s="3"/>
      <c r="W198" s="3"/>
      <c r="X198" s="3"/>
      <c r="Y198" s="3"/>
      <c r="Z198" s="3"/>
      <c r="AA198" s="3"/>
      <c r="AB198" s="3"/>
      <c r="AC198" s="3"/>
    </row>
    <row r="199" spans="1:29" ht="14.25" customHeight="1">
      <c r="A199" s="3"/>
      <c r="B199" s="2"/>
      <c r="C199" s="3"/>
      <c r="D199" s="3"/>
      <c r="E199" s="3"/>
      <c r="F199" s="4"/>
      <c r="G199" s="4"/>
      <c r="H199" s="5"/>
      <c r="I199" s="5"/>
      <c r="J199" s="2"/>
      <c r="K199" s="5"/>
      <c r="L199" s="5"/>
      <c r="M199" s="3"/>
      <c r="N199" s="3"/>
      <c r="O199" s="3"/>
      <c r="Q199" s="3"/>
      <c r="R199" s="3"/>
      <c r="S199" s="3"/>
      <c r="T199" s="6"/>
      <c r="U199" s="3"/>
      <c r="V199" s="3"/>
      <c r="W199" s="3"/>
      <c r="X199" s="3"/>
      <c r="Y199" s="3"/>
      <c r="Z199" s="3"/>
      <c r="AA199" s="3"/>
      <c r="AB199" s="3"/>
      <c r="AC199" s="3"/>
    </row>
    <row r="200" spans="1:29" ht="14.25" customHeight="1">
      <c r="A200" s="3"/>
      <c r="B200" s="2"/>
      <c r="C200" s="3"/>
      <c r="D200" s="3"/>
      <c r="E200" s="3"/>
      <c r="F200" s="4"/>
      <c r="G200" s="4"/>
      <c r="H200" s="5"/>
      <c r="I200" s="5"/>
      <c r="J200" s="2"/>
      <c r="K200" s="5"/>
      <c r="L200" s="5"/>
      <c r="M200" s="3"/>
      <c r="N200" s="3"/>
      <c r="O200" s="3"/>
      <c r="Q200" s="3"/>
      <c r="R200" s="3"/>
      <c r="S200" s="3"/>
      <c r="T200" s="6"/>
      <c r="U200" s="3"/>
      <c r="V200" s="3"/>
      <c r="W200" s="3"/>
      <c r="X200" s="3"/>
      <c r="Y200" s="3"/>
      <c r="Z200" s="3"/>
      <c r="AA200" s="3"/>
      <c r="AB200" s="3"/>
      <c r="AC200" s="3"/>
    </row>
    <row r="201" spans="1:29" ht="14.25" customHeight="1">
      <c r="A201" s="3"/>
      <c r="B201" s="2"/>
      <c r="C201" s="3"/>
      <c r="D201" s="3"/>
      <c r="E201" s="3"/>
      <c r="F201" s="4"/>
      <c r="G201" s="4"/>
      <c r="H201" s="5"/>
      <c r="I201" s="5"/>
      <c r="J201" s="2"/>
      <c r="K201" s="5"/>
      <c r="L201" s="5"/>
      <c r="M201" s="3"/>
      <c r="N201" s="3"/>
      <c r="O201" s="3"/>
      <c r="Q201" s="3"/>
      <c r="R201" s="3"/>
      <c r="S201" s="3"/>
      <c r="T201" s="6"/>
      <c r="U201" s="3"/>
      <c r="V201" s="3"/>
      <c r="W201" s="3"/>
      <c r="X201" s="3"/>
      <c r="Y201" s="3"/>
      <c r="Z201" s="3"/>
      <c r="AA201" s="3"/>
      <c r="AB201" s="3"/>
      <c r="AC201" s="3"/>
    </row>
    <row r="202" spans="1:29" ht="14.25" customHeight="1">
      <c r="A202" s="3"/>
      <c r="B202" s="2"/>
      <c r="C202" s="3"/>
      <c r="D202" s="3"/>
      <c r="E202" s="3"/>
      <c r="F202" s="4"/>
      <c r="G202" s="4"/>
      <c r="H202" s="5"/>
      <c r="I202" s="5"/>
      <c r="J202" s="2"/>
      <c r="K202" s="5"/>
      <c r="L202" s="5"/>
      <c r="M202" s="3"/>
      <c r="N202" s="3"/>
      <c r="O202" s="3"/>
      <c r="Q202" s="3"/>
      <c r="R202" s="3"/>
      <c r="S202" s="3"/>
      <c r="T202" s="6"/>
      <c r="U202" s="3"/>
      <c r="V202" s="3"/>
      <c r="W202" s="3"/>
      <c r="X202" s="3"/>
      <c r="Y202" s="3"/>
      <c r="Z202" s="3"/>
      <c r="AA202" s="3"/>
      <c r="AB202" s="3"/>
      <c r="AC202" s="3"/>
    </row>
    <row r="203" spans="1:29" ht="14.25" customHeight="1">
      <c r="A203" s="3"/>
      <c r="B203" s="2"/>
      <c r="C203" s="3"/>
      <c r="D203" s="3"/>
      <c r="E203" s="3"/>
      <c r="F203" s="4"/>
      <c r="G203" s="4"/>
      <c r="H203" s="5"/>
      <c r="I203" s="5"/>
      <c r="J203" s="2"/>
      <c r="K203" s="5"/>
      <c r="L203" s="5"/>
      <c r="M203" s="3"/>
      <c r="N203" s="3"/>
      <c r="O203" s="3"/>
      <c r="Q203" s="3"/>
      <c r="R203" s="3"/>
      <c r="S203" s="3"/>
      <c r="T203" s="6"/>
      <c r="U203" s="3"/>
      <c r="V203" s="3"/>
      <c r="W203" s="3"/>
      <c r="X203" s="3"/>
      <c r="Y203" s="3"/>
      <c r="Z203" s="3"/>
      <c r="AA203" s="3"/>
      <c r="AB203" s="3"/>
      <c r="AC203" s="3"/>
    </row>
    <row r="204" spans="1:29" ht="14.25" customHeight="1">
      <c r="A204" s="3"/>
      <c r="B204" s="2"/>
      <c r="C204" s="3"/>
      <c r="D204" s="3"/>
      <c r="E204" s="3"/>
      <c r="F204" s="4"/>
      <c r="G204" s="4"/>
      <c r="H204" s="5"/>
      <c r="I204" s="5"/>
      <c r="J204" s="2"/>
      <c r="K204" s="5"/>
      <c r="L204" s="5"/>
      <c r="M204" s="3"/>
      <c r="N204" s="3"/>
      <c r="O204" s="3"/>
      <c r="Q204" s="3"/>
      <c r="R204" s="3"/>
      <c r="S204" s="3"/>
      <c r="T204" s="6"/>
      <c r="U204" s="3"/>
      <c r="V204" s="3"/>
      <c r="W204" s="3"/>
      <c r="X204" s="3"/>
      <c r="Y204" s="3"/>
      <c r="Z204" s="3"/>
      <c r="AA204" s="3"/>
      <c r="AB204" s="3"/>
      <c r="AC204" s="3"/>
    </row>
    <row r="205" spans="1:29" ht="14.25" customHeight="1">
      <c r="A205" s="3"/>
      <c r="B205" s="2"/>
      <c r="C205" s="3"/>
      <c r="D205" s="3"/>
      <c r="E205" s="3"/>
      <c r="F205" s="4"/>
      <c r="G205" s="4"/>
      <c r="H205" s="5"/>
      <c r="I205" s="5"/>
      <c r="J205" s="2"/>
      <c r="K205" s="5"/>
      <c r="L205" s="5"/>
      <c r="M205" s="3"/>
      <c r="N205" s="3"/>
      <c r="O205" s="3"/>
      <c r="Q205" s="3"/>
      <c r="R205" s="3"/>
      <c r="S205" s="3"/>
      <c r="T205" s="6"/>
      <c r="U205" s="3"/>
      <c r="V205" s="3"/>
      <c r="W205" s="3"/>
      <c r="X205" s="3"/>
      <c r="Y205" s="3"/>
      <c r="Z205" s="3"/>
      <c r="AA205" s="3"/>
      <c r="AB205" s="3"/>
      <c r="AC205" s="3"/>
    </row>
    <row r="206" spans="1:29" ht="14.25" customHeight="1">
      <c r="A206" s="3"/>
      <c r="B206" s="2"/>
      <c r="C206" s="3"/>
      <c r="D206" s="3"/>
      <c r="E206" s="3"/>
      <c r="F206" s="4"/>
      <c r="G206" s="4"/>
      <c r="H206" s="5"/>
      <c r="I206" s="5"/>
      <c r="J206" s="2"/>
      <c r="K206" s="5"/>
      <c r="L206" s="5"/>
      <c r="M206" s="3"/>
      <c r="N206" s="3"/>
      <c r="O206" s="3"/>
      <c r="Q206" s="3"/>
      <c r="R206" s="3"/>
      <c r="S206" s="3"/>
      <c r="T206" s="6"/>
      <c r="U206" s="3"/>
      <c r="V206" s="3"/>
      <c r="W206" s="3"/>
      <c r="X206" s="3"/>
      <c r="Y206" s="3"/>
      <c r="Z206" s="3"/>
      <c r="AA206" s="3"/>
      <c r="AB206" s="3"/>
      <c r="AC206" s="3"/>
    </row>
    <row r="207" spans="1:29" ht="14.25" customHeight="1">
      <c r="A207" s="3"/>
      <c r="B207" s="2"/>
      <c r="C207" s="3"/>
      <c r="D207" s="3"/>
      <c r="E207" s="3"/>
      <c r="F207" s="4"/>
      <c r="G207" s="4"/>
      <c r="H207" s="5"/>
      <c r="I207" s="5"/>
      <c r="J207" s="2"/>
      <c r="K207" s="5"/>
      <c r="L207" s="5"/>
      <c r="M207" s="3"/>
      <c r="N207" s="3"/>
      <c r="O207" s="3"/>
      <c r="Q207" s="3"/>
      <c r="R207" s="3"/>
      <c r="S207" s="3"/>
      <c r="T207" s="6"/>
      <c r="U207" s="3"/>
      <c r="V207" s="3"/>
      <c r="W207" s="3"/>
      <c r="X207" s="3"/>
      <c r="Y207" s="3"/>
      <c r="Z207" s="3"/>
      <c r="AA207" s="3"/>
      <c r="AB207" s="3"/>
      <c r="AC207" s="3"/>
    </row>
    <row r="208" spans="1:29" ht="14.25" customHeight="1">
      <c r="A208" s="3"/>
      <c r="B208" s="2"/>
      <c r="C208" s="3"/>
      <c r="D208" s="3"/>
      <c r="E208" s="3"/>
      <c r="F208" s="4"/>
      <c r="G208" s="4"/>
      <c r="H208" s="5"/>
      <c r="I208" s="5"/>
      <c r="J208" s="2"/>
      <c r="K208" s="5"/>
      <c r="L208" s="5"/>
      <c r="M208" s="3"/>
      <c r="N208" s="3"/>
      <c r="O208" s="3"/>
      <c r="Q208" s="3"/>
      <c r="R208" s="3"/>
      <c r="S208" s="3"/>
      <c r="T208" s="6"/>
      <c r="U208" s="3"/>
      <c r="V208" s="3"/>
      <c r="W208" s="3"/>
      <c r="X208" s="3"/>
      <c r="Y208" s="3"/>
      <c r="Z208" s="3"/>
      <c r="AA208" s="3"/>
      <c r="AB208" s="3"/>
      <c r="AC208" s="3"/>
    </row>
    <row r="209" spans="1:29" ht="14.25" customHeight="1">
      <c r="A209" s="3"/>
      <c r="B209" s="2"/>
      <c r="C209" s="3"/>
      <c r="D209" s="3"/>
      <c r="E209" s="3"/>
      <c r="F209" s="4"/>
      <c r="G209" s="4"/>
      <c r="H209" s="5"/>
      <c r="I209" s="5"/>
      <c r="J209" s="2"/>
      <c r="K209" s="5"/>
      <c r="L209" s="5"/>
      <c r="M209" s="3"/>
      <c r="N209" s="3"/>
      <c r="O209" s="3"/>
      <c r="Q209" s="3"/>
      <c r="R209" s="3"/>
      <c r="S209" s="3"/>
      <c r="T209" s="6"/>
      <c r="U209" s="3"/>
      <c r="V209" s="3"/>
      <c r="W209" s="3"/>
      <c r="X209" s="3"/>
      <c r="Y209" s="3"/>
      <c r="Z209" s="3"/>
      <c r="AA209" s="3"/>
      <c r="AB209" s="3"/>
      <c r="AC209" s="3"/>
    </row>
    <row r="210" spans="1:29" ht="14.25" customHeight="1">
      <c r="A210" s="3"/>
      <c r="B210" s="2"/>
      <c r="C210" s="3"/>
      <c r="D210" s="3"/>
      <c r="E210" s="3"/>
      <c r="F210" s="4"/>
      <c r="G210" s="4"/>
      <c r="H210" s="5"/>
      <c r="I210" s="5"/>
      <c r="J210" s="2"/>
      <c r="K210" s="5"/>
      <c r="L210" s="5"/>
      <c r="M210" s="3"/>
      <c r="N210" s="3"/>
      <c r="O210" s="3"/>
      <c r="Q210" s="3"/>
      <c r="R210" s="3"/>
      <c r="S210" s="3"/>
      <c r="T210" s="6"/>
      <c r="U210" s="3"/>
      <c r="V210" s="3"/>
      <c r="W210" s="3"/>
      <c r="X210" s="3"/>
      <c r="Y210" s="3"/>
      <c r="Z210" s="3"/>
      <c r="AA210" s="3"/>
      <c r="AB210" s="3"/>
      <c r="AC210" s="3"/>
    </row>
    <row r="211" spans="1:29" ht="14.25" customHeight="1">
      <c r="A211" s="3"/>
      <c r="B211" s="2"/>
      <c r="C211" s="3"/>
      <c r="D211" s="3"/>
      <c r="E211" s="3"/>
      <c r="F211" s="4"/>
      <c r="G211" s="4"/>
      <c r="H211" s="5"/>
      <c r="I211" s="5"/>
      <c r="J211" s="2"/>
      <c r="K211" s="5"/>
      <c r="L211" s="5"/>
      <c r="M211" s="3"/>
      <c r="N211" s="3"/>
      <c r="O211" s="3"/>
      <c r="Q211" s="3"/>
      <c r="R211" s="3"/>
      <c r="S211" s="3"/>
      <c r="T211" s="6"/>
      <c r="U211" s="3"/>
      <c r="V211" s="3"/>
      <c r="W211" s="3"/>
      <c r="X211" s="3"/>
      <c r="Y211" s="3"/>
      <c r="Z211" s="3"/>
      <c r="AA211" s="3"/>
      <c r="AB211" s="3"/>
      <c r="AC211" s="3"/>
    </row>
    <row r="212" spans="1:29" ht="14.25" customHeight="1">
      <c r="A212" s="3"/>
      <c r="B212" s="2"/>
      <c r="C212" s="3"/>
      <c r="D212" s="3"/>
      <c r="E212" s="3"/>
      <c r="F212" s="4"/>
      <c r="G212" s="4"/>
      <c r="H212" s="5"/>
      <c r="I212" s="5"/>
      <c r="J212" s="2"/>
      <c r="K212" s="5"/>
      <c r="L212" s="5"/>
      <c r="M212" s="3"/>
      <c r="N212" s="3"/>
      <c r="O212" s="3"/>
      <c r="Q212" s="3"/>
      <c r="R212" s="3"/>
      <c r="S212" s="3"/>
      <c r="T212" s="6"/>
      <c r="U212" s="3"/>
      <c r="V212" s="3"/>
      <c r="W212" s="3"/>
      <c r="X212" s="3"/>
      <c r="Y212" s="3"/>
      <c r="Z212" s="3"/>
      <c r="AA212" s="3"/>
      <c r="AB212" s="3"/>
      <c r="AC212" s="3"/>
    </row>
    <row r="213" spans="1:29" ht="14.25" customHeight="1">
      <c r="A213" s="3"/>
      <c r="B213" s="2"/>
      <c r="C213" s="3"/>
      <c r="D213" s="3"/>
      <c r="E213" s="3"/>
      <c r="F213" s="4"/>
      <c r="G213" s="4"/>
      <c r="H213" s="5"/>
      <c r="I213" s="5"/>
      <c r="J213" s="2"/>
      <c r="K213" s="5"/>
      <c r="L213" s="5"/>
      <c r="M213" s="3"/>
      <c r="N213" s="3"/>
      <c r="O213" s="3"/>
      <c r="Q213" s="3"/>
      <c r="R213" s="3"/>
      <c r="S213" s="3"/>
      <c r="T213" s="6"/>
      <c r="U213" s="3"/>
      <c r="V213" s="3"/>
      <c r="W213" s="3"/>
      <c r="X213" s="3"/>
      <c r="Y213" s="3"/>
      <c r="Z213" s="3"/>
      <c r="AA213" s="3"/>
      <c r="AB213" s="3"/>
      <c r="AC213" s="3"/>
    </row>
    <row r="214" spans="1:29" ht="14.25" customHeight="1">
      <c r="A214" s="3"/>
      <c r="B214" s="2"/>
      <c r="C214" s="3"/>
      <c r="D214" s="3"/>
      <c r="E214" s="3"/>
      <c r="F214" s="4"/>
      <c r="G214" s="4"/>
      <c r="H214" s="5"/>
      <c r="I214" s="5"/>
      <c r="J214" s="2"/>
      <c r="K214" s="5"/>
      <c r="L214" s="5"/>
      <c r="M214" s="3"/>
      <c r="N214" s="3"/>
      <c r="O214" s="3"/>
      <c r="Q214" s="3"/>
      <c r="R214" s="3"/>
      <c r="S214" s="3"/>
      <c r="T214" s="6"/>
      <c r="U214" s="3"/>
      <c r="V214" s="3"/>
      <c r="W214" s="3"/>
      <c r="X214" s="3"/>
      <c r="Y214" s="3"/>
      <c r="Z214" s="3"/>
      <c r="AA214" s="3"/>
      <c r="AB214" s="3"/>
      <c r="AC214" s="3"/>
    </row>
    <row r="215" spans="1:29" ht="14.25" customHeight="1">
      <c r="A215" s="3"/>
      <c r="B215" s="2"/>
      <c r="C215" s="3"/>
      <c r="D215" s="3"/>
      <c r="E215" s="3"/>
      <c r="F215" s="4"/>
      <c r="G215" s="4"/>
      <c r="H215" s="5"/>
      <c r="I215" s="5"/>
      <c r="J215" s="2"/>
      <c r="K215" s="5"/>
      <c r="L215" s="5"/>
      <c r="M215" s="3"/>
      <c r="N215" s="3"/>
      <c r="O215" s="3"/>
      <c r="Q215" s="3"/>
      <c r="R215" s="3"/>
      <c r="S215" s="3"/>
      <c r="T215" s="6"/>
      <c r="U215" s="3"/>
      <c r="V215" s="3"/>
      <c r="W215" s="3"/>
      <c r="X215" s="3"/>
      <c r="Y215" s="3"/>
      <c r="Z215" s="3"/>
      <c r="AA215" s="3"/>
      <c r="AB215" s="3"/>
      <c r="AC215" s="3"/>
    </row>
    <row r="216" spans="1:29" ht="14.25" customHeight="1">
      <c r="A216" s="3"/>
      <c r="B216" s="2"/>
      <c r="C216" s="3"/>
      <c r="D216" s="3"/>
      <c r="E216" s="3"/>
      <c r="F216" s="4"/>
      <c r="G216" s="4"/>
      <c r="H216" s="5"/>
      <c r="I216" s="5"/>
      <c r="J216" s="2"/>
      <c r="K216" s="5"/>
      <c r="L216" s="5"/>
      <c r="M216" s="3"/>
      <c r="N216" s="3"/>
      <c r="O216" s="3"/>
      <c r="Q216" s="3"/>
      <c r="R216" s="3"/>
      <c r="S216" s="3"/>
      <c r="T216" s="6"/>
      <c r="U216" s="3"/>
      <c r="V216" s="3"/>
      <c r="W216" s="3"/>
      <c r="X216" s="3"/>
      <c r="Y216" s="3"/>
      <c r="Z216" s="3"/>
      <c r="AA216" s="3"/>
      <c r="AB216" s="3"/>
      <c r="AC216" s="3"/>
    </row>
    <row r="217" spans="1:29" ht="14.25" customHeight="1">
      <c r="A217" s="3"/>
      <c r="B217" s="2"/>
      <c r="C217" s="3"/>
      <c r="D217" s="3"/>
      <c r="E217" s="3"/>
      <c r="F217" s="4"/>
      <c r="G217" s="4"/>
      <c r="H217" s="5"/>
      <c r="I217" s="5"/>
      <c r="J217" s="2"/>
      <c r="K217" s="5"/>
      <c r="L217" s="5"/>
      <c r="M217" s="3"/>
      <c r="N217" s="3"/>
      <c r="O217" s="3"/>
      <c r="Q217" s="3"/>
      <c r="R217" s="3"/>
      <c r="S217" s="3"/>
      <c r="T217" s="6"/>
      <c r="U217" s="3"/>
      <c r="V217" s="3"/>
      <c r="W217" s="3"/>
      <c r="X217" s="3"/>
      <c r="Y217" s="3"/>
      <c r="Z217" s="3"/>
      <c r="AA217" s="3"/>
      <c r="AB217" s="3"/>
      <c r="AC217" s="3"/>
    </row>
    <row r="218" spans="1:29" ht="14.25" customHeight="1">
      <c r="A218" s="3"/>
      <c r="B218" s="2"/>
      <c r="C218" s="3"/>
      <c r="D218" s="3"/>
      <c r="E218" s="3"/>
      <c r="F218" s="4"/>
      <c r="G218" s="4"/>
      <c r="H218" s="5"/>
      <c r="I218" s="5"/>
      <c r="J218" s="2"/>
      <c r="K218" s="5"/>
      <c r="L218" s="5"/>
      <c r="M218" s="3"/>
      <c r="N218" s="3"/>
      <c r="O218" s="3"/>
      <c r="Q218" s="3"/>
      <c r="R218" s="3"/>
      <c r="S218" s="3"/>
      <c r="T218" s="6"/>
      <c r="U218" s="3"/>
      <c r="V218" s="3"/>
      <c r="W218" s="3"/>
      <c r="X218" s="3"/>
      <c r="Y218" s="3"/>
      <c r="Z218" s="3"/>
      <c r="AA218" s="3"/>
      <c r="AB218" s="3"/>
      <c r="AC218" s="3"/>
    </row>
    <row r="219" spans="1:29" ht="14.25" customHeight="1">
      <c r="A219" s="3"/>
      <c r="B219" s="2"/>
      <c r="C219" s="3"/>
      <c r="D219" s="3"/>
      <c r="E219" s="3"/>
      <c r="F219" s="4"/>
      <c r="G219" s="4"/>
      <c r="H219" s="5"/>
      <c r="I219" s="5"/>
      <c r="J219" s="2"/>
      <c r="K219" s="5"/>
      <c r="L219" s="5"/>
      <c r="M219" s="3"/>
      <c r="N219" s="3"/>
      <c r="O219" s="3"/>
      <c r="Q219" s="3"/>
      <c r="R219" s="3"/>
      <c r="S219" s="3"/>
      <c r="T219" s="6"/>
      <c r="U219" s="3"/>
      <c r="V219" s="3"/>
      <c r="W219" s="3"/>
      <c r="X219" s="3"/>
      <c r="Y219" s="3"/>
      <c r="Z219" s="3"/>
      <c r="AA219" s="3"/>
      <c r="AB219" s="3"/>
      <c r="AC219" s="3"/>
    </row>
    <row r="220" spans="1:29" ht="14.25" customHeight="1">
      <c r="A220" s="3"/>
      <c r="B220" s="2"/>
      <c r="C220" s="3"/>
      <c r="D220" s="3"/>
      <c r="E220" s="3"/>
      <c r="F220" s="4"/>
      <c r="G220" s="4"/>
      <c r="H220" s="5"/>
      <c r="I220" s="5"/>
      <c r="J220" s="2"/>
      <c r="K220" s="5"/>
      <c r="L220" s="5"/>
      <c r="M220" s="3"/>
      <c r="N220" s="3"/>
      <c r="O220" s="3"/>
      <c r="Q220" s="3"/>
      <c r="R220" s="3"/>
      <c r="S220" s="3"/>
      <c r="T220" s="6"/>
      <c r="U220" s="3"/>
      <c r="V220" s="3"/>
      <c r="W220" s="3"/>
      <c r="X220" s="3"/>
      <c r="Y220" s="3"/>
      <c r="Z220" s="3"/>
      <c r="AA220" s="3"/>
      <c r="AB220" s="3"/>
      <c r="AC220" s="3"/>
    </row>
    <row r="221" spans="1:29" ht="14.25" customHeight="1">
      <c r="A221" s="3"/>
      <c r="B221" s="2"/>
      <c r="C221" s="3"/>
      <c r="D221" s="3"/>
      <c r="E221" s="3"/>
      <c r="F221" s="4"/>
      <c r="G221" s="4"/>
      <c r="H221" s="5"/>
      <c r="I221" s="5"/>
      <c r="J221" s="2"/>
      <c r="K221" s="5"/>
      <c r="L221" s="5"/>
      <c r="M221" s="3"/>
      <c r="N221" s="3"/>
      <c r="O221" s="3"/>
      <c r="Q221" s="3"/>
      <c r="R221" s="3"/>
      <c r="S221" s="3"/>
      <c r="T221" s="6"/>
      <c r="U221" s="3"/>
      <c r="V221" s="3"/>
      <c r="W221" s="3"/>
      <c r="X221" s="3"/>
      <c r="Y221" s="3"/>
      <c r="Z221" s="3"/>
      <c r="AA221" s="3"/>
      <c r="AB221" s="3"/>
      <c r="AC221" s="3"/>
    </row>
    <row r="222" spans="1:29" ht="14.25" customHeight="1">
      <c r="A222" s="3"/>
      <c r="B222" s="2"/>
      <c r="C222" s="3"/>
      <c r="D222" s="3"/>
      <c r="E222" s="3"/>
      <c r="F222" s="4"/>
      <c r="G222" s="4"/>
      <c r="H222" s="5"/>
      <c r="I222" s="5"/>
      <c r="J222" s="2"/>
      <c r="K222" s="5"/>
      <c r="L222" s="5"/>
      <c r="M222" s="3"/>
      <c r="N222" s="3"/>
      <c r="O222" s="3"/>
      <c r="Q222" s="3"/>
      <c r="R222" s="3"/>
      <c r="S222" s="3"/>
      <c r="T222" s="6"/>
      <c r="U222" s="3"/>
      <c r="V222" s="3"/>
      <c r="W222" s="3"/>
      <c r="X222" s="3"/>
      <c r="Y222" s="3"/>
      <c r="Z222" s="3"/>
      <c r="AA222" s="3"/>
      <c r="AB222" s="3"/>
      <c r="AC222" s="3"/>
    </row>
    <row r="223" spans="1:29" ht="14.25" customHeight="1">
      <c r="A223" s="3"/>
      <c r="B223" s="2"/>
      <c r="C223" s="3"/>
      <c r="D223" s="3"/>
      <c r="E223" s="3"/>
      <c r="F223" s="4"/>
      <c r="G223" s="4"/>
      <c r="H223" s="5"/>
      <c r="I223" s="5"/>
      <c r="J223" s="2"/>
      <c r="K223" s="5"/>
      <c r="L223" s="5"/>
      <c r="M223" s="3"/>
      <c r="N223" s="3"/>
      <c r="O223" s="3"/>
      <c r="Q223" s="3"/>
      <c r="R223" s="3"/>
      <c r="S223" s="3"/>
      <c r="T223" s="6"/>
      <c r="U223" s="3"/>
      <c r="V223" s="3"/>
      <c r="W223" s="3"/>
      <c r="X223" s="3"/>
      <c r="Y223" s="3"/>
      <c r="Z223" s="3"/>
      <c r="AA223" s="3"/>
      <c r="AB223" s="3"/>
      <c r="AC223" s="3"/>
    </row>
    <row r="224" spans="1:29" ht="14.25" customHeight="1">
      <c r="A224" s="3"/>
      <c r="B224" s="2"/>
      <c r="C224" s="3"/>
      <c r="D224" s="3"/>
      <c r="E224" s="3"/>
      <c r="F224" s="4"/>
      <c r="G224" s="4"/>
      <c r="H224" s="5"/>
      <c r="I224" s="5"/>
      <c r="J224" s="2"/>
      <c r="K224" s="5"/>
      <c r="L224" s="5"/>
      <c r="M224" s="3"/>
      <c r="N224" s="3"/>
      <c r="O224" s="3"/>
      <c r="Q224" s="3"/>
      <c r="R224" s="3"/>
      <c r="S224" s="3"/>
      <c r="T224" s="6"/>
      <c r="U224" s="3"/>
      <c r="V224" s="3"/>
      <c r="W224" s="3"/>
      <c r="X224" s="3"/>
      <c r="Y224" s="3"/>
      <c r="Z224" s="3"/>
      <c r="AA224" s="3"/>
      <c r="AB224" s="3"/>
      <c r="AC224" s="3"/>
    </row>
    <row r="225" spans="1:29" ht="14.25" customHeight="1">
      <c r="A225" s="3"/>
      <c r="B225" s="2"/>
      <c r="C225" s="3"/>
      <c r="D225" s="3"/>
      <c r="E225" s="3"/>
      <c r="F225" s="4"/>
      <c r="G225" s="4"/>
      <c r="H225" s="5"/>
      <c r="I225" s="5"/>
      <c r="J225" s="2"/>
      <c r="K225" s="5"/>
      <c r="L225" s="5"/>
      <c r="M225" s="3"/>
      <c r="N225" s="3"/>
      <c r="O225" s="3"/>
      <c r="Q225" s="3"/>
      <c r="R225" s="3"/>
      <c r="S225" s="3"/>
      <c r="T225" s="6"/>
      <c r="U225" s="3"/>
      <c r="V225" s="3"/>
      <c r="W225" s="3"/>
      <c r="X225" s="3"/>
      <c r="Y225" s="3"/>
      <c r="Z225" s="3"/>
      <c r="AA225" s="3"/>
      <c r="AB225" s="3"/>
      <c r="AC225" s="3"/>
    </row>
    <row r="226" spans="1:29" ht="14.25" customHeight="1">
      <c r="A226" s="3"/>
      <c r="B226" s="2"/>
      <c r="C226" s="3"/>
      <c r="D226" s="3"/>
      <c r="E226" s="3"/>
      <c r="F226" s="4"/>
      <c r="G226" s="4"/>
      <c r="H226" s="5"/>
      <c r="I226" s="5"/>
      <c r="J226" s="2"/>
      <c r="K226" s="5"/>
      <c r="L226" s="5"/>
      <c r="M226" s="3"/>
      <c r="N226" s="3"/>
      <c r="O226" s="3"/>
      <c r="Q226" s="3"/>
      <c r="R226" s="3"/>
      <c r="S226" s="3"/>
      <c r="T226" s="6"/>
      <c r="U226" s="3"/>
      <c r="V226" s="3"/>
      <c r="W226" s="3"/>
      <c r="X226" s="3"/>
      <c r="Y226" s="3"/>
      <c r="Z226" s="3"/>
      <c r="AA226" s="3"/>
      <c r="AB226" s="3"/>
      <c r="AC226" s="3"/>
    </row>
    <row r="227" spans="1:29" ht="14.25" customHeight="1">
      <c r="A227" s="3"/>
      <c r="B227" s="2"/>
      <c r="C227" s="3"/>
      <c r="D227" s="3"/>
      <c r="E227" s="3"/>
      <c r="F227" s="4"/>
      <c r="G227" s="4"/>
      <c r="H227" s="5"/>
      <c r="I227" s="5"/>
      <c r="J227" s="2"/>
      <c r="K227" s="5"/>
      <c r="L227" s="5"/>
      <c r="M227" s="3"/>
      <c r="N227" s="3"/>
      <c r="O227" s="3"/>
      <c r="Q227" s="3"/>
      <c r="R227" s="3"/>
      <c r="S227" s="3"/>
      <c r="T227" s="6"/>
      <c r="U227" s="3"/>
      <c r="V227" s="3"/>
      <c r="W227" s="3"/>
      <c r="X227" s="3"/>
      <c r="Y227" s="3"/>
      <c r="Z227" s="3"/>
      <c r="AA227" s="3"/>
      <c r="AB227" s="3"/>
      <c r="AC227" s="3"/>
    </row>
    <row r="228" spans="1:29" ht="14.25" customHeight="1">
      <c r="A228" s="3"/>
      <c r="B228" s="2"/>
      <c r="C228" s="3"/>
      <c r="D228" s="3"/>
      <c r="E228" s="3"/>
      <c r="F228" s="4"/>
      <c r="G228" s="4"/>
      <c r="H228" s="5"/>
      <c r="I228" s="5"/>
      <c r="J228" s="2"/>
      <c r="K228" s="5"/>
      <c r="L228" s="5"/>
      <c r="M228" s="3"/>
      <c r="N228" s="3"/>
      <c r="O228" s="3"/>
      <c r="Q228" s="3"/>
      <c r="R228" s="3"/>
      <c r="S228" s="3"/>
      <c r="T228" s="6"/>
      <c r="U228" s="3"/>
      <c r="V228" s="3"/>
      <c r="W228" s="3"/>
      <c r="X228" s="3"/>
      <c r="Y228" s="3"/>
      <c r="Z228" s="3"/>
      <c r="AA228" s="3"/>
      <c r="AB228" s="3"/>
      <c r="AC228" s="3"/>
    </row>
    <row r="229" spans="1:29" ht="14.25" customHeight="1">
      <c r="A229" s="3"/>
      <c r="B229" s="2"/>
      <c r="C229" s="3"/>
      <c r="D229" s="3"/>
      <c r="E229" s="3"/>
      <c r="F229" s="4"/>
      <c r="G229" s="4"/>
      <c r="H229" s="5"/>
      <c r="I229" s="5"/>
      <c r="J229" s="2"/>
      <c r="K229" s="5"/>
      <c r="L229" s="5"/>
      <c r="M229" s="3"/>
      <c r="N229" s="3"/>
      <c r="O229" s="3"/>
      <c r="Q229" s="3"/>
      <c r="R229" s="3"/>
      <c r="S229" s="3"/>
      <c r="T229" s="6"/>
      <c r="U229" s="3"/>
      <c r="V229" s="3"/>
      <c r="W229" s="3"/>
      <c r="X229" s="3"/>
      <c r="Y229" s="3"/>
      <c r="Z229" s="3"/>
      <c r="AA229" s="3"/>
      <c r="AB229" s="3"/>
      <c r="AC229" s="3"/>
    </row>
    <row r="230" spans="1:29" ht="14.25" customHeight="1">
      <c r="A230" s="3"/>
      <c r="B230" s="2"/>
      <c r="C230" s="3"/>
      <c r="D230" s="3"/>
      <c r="E230" s="3"/>
      <c r="F230" s="4"/>
      <c r="G230" s="4"/>
      <c r="H230" s="5"/>
      <c r="I230" s="5"/>
      <c r="J230" s="2"/>
      <c r="K230" s="5"/>
      <c r="L230" s="5"/>
      <c r="M230" s="3"/>
      <c r="N230" s="3"/>
      <c r="O230" s="3"/>
      <c r="Q230" s="3"/>
      <c r="R230" s="3"/>
      <c r="S230" s="3"/>
      <c r="T230" s="6"/>
      <c r="U230" s="3"/>
      <c r="V230" s="3"/>
      <c r="W230" s="3"/>
      <c r="X230" s="3"/>
      <c r="Y230" s="3"/>
      <c r="Z230" s="3"/>
      <c r="AA230" s="3"/>
      <c r="AB230" s="3"/>
      <c r="AC230" s="3"/>
    </row>
    <row r="231" spans="1:29" ht="14.25" customHeight="1">
      <c r="A231" s="3"/>
      <c r="B231" s="2"/>
      <c r="C231" s="3"/>
      <c r="D231" s="3"/>
      <c r="E231" s="3"/>
      <c r="F231" s="4"/>
      <c r="G231" s="4"/>
      <c r="H231" s="5"/>
      <c r="I231" s="5"/>
      <c r="J231" s="2"/>
      <c r="K231" s="5"/>
      <c r="L231" s="5"/>
      <c r="M231" s="3"/>
      <c r="N231" s="3"/>
      <c r="O231" s="3"/>
      <c r="Q231" s="3"/>
      <c r="R231" s="3"/>
      <c r="S231" s="3"/>
      <c r="T231" s="6"/>
      <c r="U231" s="3"/>
      <c r="V231" s="3"/>
      <c r="W231" s="3"/>
      <c r="X231" s="3"/>
      <c r="Y231" s="3"/>
      <c r="Z231" s="3"/>
      <c r="AA231" s="3"/>
      <c r="AB231" s="3"/>
      <c r="AC231" s="3"/>
    </row>
    <row r="232" spans="1:29" ht="14.25" customHeight="1">
      <c r="A232" s="3"/>
      <c r="B232" s="2"/>
      <c r="C232" s="3"/>
      <c r="D232" s="3"/>
      <c r="E232" s="3"/>
      <c r="F232" s="4"/>
      <c r="G232" s="4"/>
      <c r="H232" s="5"/>
      <c r="I232" s="5"/>
      <c r="J232" s="2"/>
      <c r="K232" s="5"/>
      <c r="L232" s="5"/>
      <c r="M232" s="3"/>
      <c r="N232" s="3"/>
      <c r="O232" s="3"/>
      <c r="Q232" s="3"/>
      <c r="R232" s="3"/>
      <c r="S232" s="3"/>
      <c r="T232" s="6"/>
      <c r="U232" s="3"/>
      <c r="V232" s="3"/>
      <c r="W232" s="3"/>
      <c r="X232" s="3"/>
      <c r="Y232" s="3"/>
      <c r="Z232" s="3"/>
      <c r="AA232" s="3"/>
      <c r="AB232" s="3"/>
      <c r="AC232" s="3"/>
    </row>
    <row r="233" spans="1:29" ht="14.25" customHeight="1">
      <c r="A233" s="3"/>
      <c r="B233" s="2"/>
      <c r="C233" s="3"/>
      <c r="D233" s="3"/>
      <c r="E233" s="3"/>
      <c r="F233" s="4"/>
      <c r="G233" s="4"/>
      <c r="H233" s="5"/>
      <c r="I233" s="5"/>
      <c r="J233" s="2"/>
      <c r="K233" s="5"/>
      <c r="L233" s="5"/>
      <c r="M233" s="3"/>
      <c r="N233" s="3"/>
      <c r="O233" s="3"/>
      <c r="Q233" s="3"/>
      <c r="R233" s="3"/>
      <c r="S233" s="3"/>
      <c r="T233" s="6"/>
      <c r="U233" s="3"/>
      <c r="V233" s="3"/>
      <c r="W233" s="3"/>
      <c r="X233" s="3"/>
      <c r="Y233" s="3"/>
      <c r="Z233" s="3"/>
      <c r="AA233" s="3"/>
      <c r="AB233" s="3"/>
      <c r="AC233" s="3"/>
    </row>
    <row r="234" spans="1:29" ht="14.25" customHeight="1">
      <c r="A234" s="3"/>
      <c r="B234" s="2"/>
      <c r="C234" s="3"/>
      <c r="D234" s="3"/>
      <c r="E234" s="3"/>
      <c r="F234" s="4"/>
      <c r="G234" s="4"/>
      <c r="H234" s="5"/>
      <c r="I234" s="5"/>
      <c r="J234" s="2"/>
      <c r="K234" s="5"/>
      <c r="L234" s="5"/>
      <c r="M234" s="3"/>
      <c r="N234" s="3"/>
      <c r="O234" s="3"/>
      <c r="Q234" s="3"/>
      <c r="R234" s="3"/>
      <c r="S234" s="3"/>
      <c r="T234" s="6"/>
      <c r="U234" s="3"/>
      <c r="V234" s="3"/>
      <c r="W234" s="3"/>
      <c r="X234" s="3"/>
      <c r="Y234" s="3"/>
      <c r="Z234" s="3"/>
      <c r="AA234" s="3"/>
      <c r="AB234" s="3"/>
      <c r="AC234" s="3"/>
    </row>
    <row r="235" spans="1:29" ht="14.25" customHeight="1">
      <c r="A235" s="3"/>
      <c r="B235" s="2"/>
      <c r="C235" s="3"/>
      <c r="D235" s="3"/>
      <c r="E235" s="3"/>
      <c r="F235" s="4"/>
      <c r="G235" s="4"/>
      <c r="H235" s="5"/>
      <c r="I235" s="5"/>
      <c r="J235" s="2"/>
      <c r="K235" s="5"/>
      <c r="L235" s="5"/>
      <c r="M235" s="3"/>
      <c r="N235" s="3"/>
      <c r="O235" s="3"/>
      <c r="Q235" s="3"/>
      <c r="R235" s="3"/>
      <c r="S235" s="3"/>
      <c r="T235" s="6"/>
      <c r="U235" s="3"/>
      <c r="V235" s="3"/>
      <c r="W235" s="3"/>
      <c r="X235" s="3"/>
      <c r="Y235" s="3"/>
      <c r="Z235" s="3"/>
      <c r="AA235" s="3"/>
      <c r="AB235" s="3"/>
      <c r="AC235" s="3"/>
    </row>
    <row r="236" spans="1:29" ht="14.25" customHeight="1">
      <c r="A236" s="3"/>
      <c r="B236" s="2"/>
      <c r="C236" s="3"/>
      <c r="D236" s="3"/>
      <c r="E236" s="3"/>
      <c r="F236" s="4"/>
      <c r="G236" s="4"/>
      <c r="H236" s="5"/>
      <c r="I236" s="5"/>
      <c r="J236" s="2"/>
      <c r="K236" s="5"/>
      <c r="L236" s="5"/>
      <c r="M236" s="3"/>
      <c r="N236" s="3"/>
      <c r="O236" s="3"/>
      <c r="Q236" s="3"/>
      <c r="R236" s="3"/>
      <c r="S236" s="3"/>
      <c r="T236" s="6"/>
      <c r="U236" s="3"/>
      <c r="V236" s="3"/>
      <c r="W236" s="3"/>
      <c r="X236" s="3"/>
      <c r="Y236" s="3"/>
      <c r="Z236" s="3"/>
      <c r="AA236" s="3"/>
      <c r="AB236" s="3"/>
      <c r="AC236" s="3"/>
    </row>
    <row r="237" spans="1:29" ht="14.25" customHeight="1">
      <c r="A237" s="3"/>
      <c r="B237" s="2"/>
      <c r="C237" s="3"/>
      <c r="D237" s="3"/>
      <c r="E237" s="3"/>
      <c r="F237" s="4"/>
      <c r="G237" s="4"/>
      <c r="H237" s="5"/>
      <c r="I237" s="5"/>
      <c r="J237" s="2"/>
      <c r="K237" s="5"/>
      <c r="L237" s="5"/>
      <c r="M237" s="3"/>
      <c r="N237" s="3"/>
      <c r="O237" s="3"/>
      <c r="Q237" s="3"/>
      <c r="R237" s="3"/>
      <c r="S237" s="3"/>
      <c r="T237" s="6"/>
      <c r="U237" s="3"/>
      <c r="V237" s="3"/>
      <c r="W237" s="3"/>
      <c r="X237" s="3"/>
      <c r="Y237" s="3"/>
      <c r="Z237" s="3"/>
      <c r="AA237" s="3"/>
      <c r="AB237" s="3"/>
      <c r="AC237" s="3"/>
    </row>
    <row r="238" spans="1:29" ht="14.25" customHeight="1">
      <c r="A238" s="3"/>
      <c r="B238" s="2"/>
      <c r="C238" s="3"/>
      <c r="D238" s="3"/>
      <c r="E238" s="3"/>
      <c r="F238" s="4"/>
      <c r="G238" s="4"/>
      <c r="H238" s="5"/>
      <c r="I238" s="5"/>
      <c r="J238" s="2"/>
      <c r="K238" s="5"/>
      <c r="L238" s="5"/>
      <c r="M238" s="3"/>
      <c r="N238" s="3"/>
      <c r="O238" s="3"/>
      <c r="Q238" s="3"/>
      <c r="R238" s="3"/>
      <c r="S238" s="3"/>
      <c r="T238" s="6"/>
      <c r="U238" s="3"/>
      <c r="V238" s="3"/>
      <c r="W238" s="3"/>
      <c r="X238" s="3"/>
      <c r="Y238" s="3"/>
      <c r="Z238" s="3"/>
      <c r="AA238" s="3"/>
      <c r="AB238" s="3"/>
      <c r="AC238" s="3"/>
    </row>
    <row r="239" spans="1:29" ht="14.25" customHeight="1">
      <c r="A239" s="3"/>
      <c r="B239" s="2"/>
      <c r="C239" s="3"/>
      <c r="D239" s="3"/>
      <c r="E239" s="3"/>
      <c r="F239" s="4"/>
      <c r="G239" s="4"/>
      <c r="H239" s="5"/>
      <c r="I239" s="5"/>
      <c r="J239" s="2"/>
      <c r="K239" s="5"/>
      <c r="L239" s="5"/>
      <c r="M239" s="3"/>
      <c r="N239" s="3"/>
      <c r="O239" s="3"/>
      <c r="Q239" s="3"/>
      <c r="R239" s="3"/>
      <c r="S239" s="3"/>
      <c r="T239" s="6"/>
      <c r="U239" s="3"/>
      <c r="V239" s="3"/>
      <c r="W239" s="3"/>
      <c r="X239" s="3"/>
      <c r="Y239" s="3"/>
      <c r="Z239" s="3"/>
      <c r="AA239" s="3"/>
      <c r="AB239" s="3"/>
      <c r="AC239" s="3"/>
    </row>
    <row r="240" spans="1:29" ht="14.25" customHeight="1">
      <c r="A240" s="3"/>
      <c r="B240" s="2"/>
      <c r="C240" s="3"/>
      <c r="D240" s="3"/>
      <c r="E240" s="3"/>
      <c r="F240" s="4"/>
      <c r="G240" s="4"/>
      <c r="H240" s="5"/>
      <c r="I240" s="5"/>
      <c r="J240" s="2"/>
      <c r="K240" s="5"/>
      <c r="L240" s="5"/>
      <c r="M240" s="3"/>
      <c r="N240" s="3"/>
      <c r="O240" s="3"/>
      <c r="Q240" s="3"/>
      <c r="R240" s="3"/>
      <c r="S240" s="3"/>
      <c r="T240" s="6"/>
      <c r="U240" s="3"/>
      <c r="V240" s="3"/>
      <c r="W240" s="3"/>
      <c r="X240" s="3"/>
      <c r="Y240" s="3"/>
      <c r="Z240" s="3"/>
      <c r="AA240" s="3"/>
      <c r="AB240" s="3"/>
      <c r="AC240" s="3"/>
    </row>
    <row r="241" spans="1:29" ht="14.25" customHeight="1">
      <c r="A241" s="3"/>
      <c r="B241" s="2"/>
      <c r="C241" s="3"/>
      <c r="D241" s="3"/>
      <c r="E241" s="3"/>
      <c r="F241" s="4"/>
      <c r="G241" s="4"/>
      <c r="H241" s="5"/>
      <c r="I241" s="5"/>
      <c r="J241" s="2"/>
      <c r="K241" s="5"/>
      <c r="L241" s="5"/>
      <c r="M241" s="3"/>
      <c r="N241" s="3"/>
      <c r="O241" s="3"/>
      <c r="Q241" s="3"/>
      <c r="R241" s="3"/>
      <c r="S241" s="3"/>
      <c r="T241" s="6"/>
      <c r="U241" s="3"/>
      <c r="V241" s="3"/>
      <c r="W241" s="3"/>
      <c r="X241" s="3"/>
      <c r="Y241" s="3"/>
      <c r="Z241" s="3"/>
      <c r="AA241" s="3"/>
      <c r="AB241" s="3"/>
      <c r="AC241" s="3"/>
    </row>
    <row r="242" spans="1:29" ht="14.25" customHeight="1">
      <c r="A242" s="3"/>
      <c r="B242" s="2"/>
      <c r="C242" s="3"/>
      <c r="D242" s="3"/>
      <c r="E242" s="3"/>
      <c r="F242" s="4"/>
      <c r="G242" s="4"/>
      <c r="H242" s="5"/>
      <c r="I242" s="5"/>
      <c r="J242" s="2"/>
      <c r="K242" s="5"/>
      <c r="L242" s="5"/>
      <c r="M242" s="3"/>
      <c r="N242" s="3"/>
      <c r="O242" s="3"/>
      <c r="Q242" s="3"/>
      <c r="R242" s="3"/>
      <c r="S242" s="3"/>
      <c r="T242" s="6"/>
      <c r="U242" s="3"/>
      <c r="V242" s="3"/>
      <c r="W242" s="3"/>
      <c r="X242" s="3"/>
      <c r="Y242" s="3"/>
      <c r="Z242" s="3"/>
      <c r="AA242" s="3"/>
      <c r="AB242" s="3"/>
      <c r="AC242" s="3"/>
    </row>
    <row r="243" spans="1:29" ht="14.25" customHeight="1">
      <c r="A243" s="3"/>
      <c r="B243" s="2"/>
      <c r="C243" s="3"/>
      <c r="D243" s="3"/>
      <c r="E243" s="3"/>
      <c r="F243" s="4"/>
      <c r="G243" s="4"/>
      <c r="H243" s="5"/>
      <c r="I243" s="5"/>
      <c r="J243" s="2"/>
      <c r="K243" s="5"/>
      <c r="L243" s="5"/>
      <c r="M243" s="3"/>
      <c r="N243" s="3"/>
      <c r="O243" s="3"/>
      <c r="Q243" s="3"/>
      <c r="R243" s="3"/>
      <c r="S243" s="3"/>
      <c r="T243" s="6"/>
      <c r="U243" s="3"/>
      <c r="V243" s="3"/>
      <c r="W243" s="3"/>
      <c r="X243" s="3"/>
      <c r="Y243" s="3"/>
      <c r="Z243" s="3"/>
      <c r="AA243" s="3"/>
      <c r="AB243" s="3"/>
      <c r="AC243" s="3"/>
    </row>
    <row r="244" spans="1:29" ht="14.25" customHeight="1">
      <c r="A244" s="3"/>
      <c r="B244" s="2"/>
      <c r="C244" s="3"/>
      <c r="D244" s="3"/>
      <c r="E244" s="3"/>
      <c r="F244" s="4"/>
      <c r="G244" s="4"/>
      <c r="H244" s="5"/>
      <c r="I244" s="5"/>
      <c r="J244" s="2"/>
      <c r="K244" s="5"/>
      <c r="L244" s="5"/>
      <c r="M244" s="3"/>
      <c r="N244" s="3"/>
      <c r="O244" s="3"/>
      <c r="Q244" s="3"/>
      <c r="R244" s="3"/>
      <c r="S244" s="3"/>
      <c r="T244" s="6"/>
      <c r="U244" s="3"/>
      <c r="V244" s="3"/>
      <c r="W244" s="3"/>
      <c r="X244" s="3"/>
      <c r="Y244" s="3"/>
      <c r="Z244" s="3"/>
      <c r="AA244" s="3"/>
      <c r="AB244" s="3"/>
      <c r="AC244" s="3"/>
    </row>
    <row r="245" spans="1:29" ht="14.25" customHeight="1">
      <c r="A245" s="3"/>
      <c r="B245" s="2"/>
      <c r="C245" s="3"/>
      <c r="D245" s="3"/>
      <c r="E245" s="3"/>
      <c r="F245" s="4"/>
      <c r="G245" s="4"/>
      <c r="H245" s="5"/>
      <c r="I245" s="5"/>
      <c r="J245" s="2"/>
      <c r="K245" s="5"/>
      <c r="L245" s="5"/>
      <c r="M245" s="3"/>
      <c r="N245" s="3"/>
      <c r="O245" s="3"/>
      <c r="Q245" s="3"/>
      <c r="R245" s="3"/>
      <c r="S245" s="3"/>
      <c r="T245" s="6"/>
      <c r="U245" s="3"/>
      <c r="V245" s="3"/>
      <c r="W245" s="3"/>
      <c r="X245" s="3"/>
      <c r="Y245" s="3"/>
      <c r="Z245" s="3"/>
      <c r="AA245" s="3"/>
      <c r="AB245" s="3"/>
      <c r="AC245" s="3"/>
    </row>
    <row r="246" spans="1:29" ht="14.25" customHeight="1">
      <c r="A246" s="3"/>
      <c r="B246" s="2"/>
      <c r="C246" s="3"/>
      <c r="D246" s="3"/>
      <c r="E246" s="3"/>
      <c r="F246" s="4"/>
      <c r="G246" s="4"/>
      <c r="H246" s="5"/>
      <c r="I246" s="5"/>
      <c r="J246" s="2"/>
      <c r="K246" s="5"/>
      <c r="L246" s="5"/>
      <c r="M246" s="3"/>
      <c r="N246" s="3"/>
      <c r="O246" s="3"/>
      <c r="Q246" s="3"/>
      <c r="R246" s="3"/>
      <c r="S246" s="3"/>
      <c r="T246" s="6"/>
      <c r="U246" s="3"/>
      <c r="V246" s="3"/>
      <c r="W246" s="3"/>
      <c r="X246" s="3"/>
      <c r="Y246" s="3"/>
      <c r="Z246" s="3"/>
      <c r="AA246" s="3"/>
      <c r="AB246" s="3"/>
      <c r="AC246" s="3"/>
    </row>
    <row r="247" spans="1:29" ht="14.25" customHeight="1">
      <c r="A247" s="3"/>
      <c r="B247" s="2"/>
      <c r="C247" s="3"/>
      <c r="D247" s="3"/>
      <c r="E247" s="3"/>
      <c r="F247" s="4"/>
      <c r="G247" s="4"/>
      <c r="H247" s="5"/>
      <c r="I247" s="5"/>
      <c r="J247" s="2"/>
      <c r="K247" s="5"/>
      <c r="L247" s="5"/>
      <c r="M247" s="3"/>
      <c r="N247" s="3"/>
      <c r="O247" s="3"/>
      <c r="Q247" s="3"/>
      <c r="R247" s="3"/>
      <c r="S247" s="3"/>
      <c r="T247" s="6"/>
      <c r="U247" s="3"/>
      <c r="V247" s="3"/>
      <c r="W247" s="3"/>
      <c r="X247" s="3"/>
      <c r="Y247" s="3"/>
      <c r="Z247" s="3"/>
      <c r="AA247" s="3"/>
      <c r="AB247" s="3"/>
      <c r="AC247" s="3"/>
    </row>
    <row r="248" spans="1:29" ht="14.25" customHeight="1">
      <c r="A248" s="3"/>
      <c r="B248" s="2"/>
      <c r="C248" s="3"/>
      <c r="D248" s="3"/>
      <c r="E248" s="3"/>
      <c r="F248" s="4"/>
      <c r="G248" s="4"/>
      <c r="H248" s="5"/>
      <c r="I248" s="5"/>
      <c r="J248" s="2"/>
      <c r="K248" s="5"/>
      <c r="L248" s="5"/>
      <c r="M248" s="3"/>
      <c r="N248" s="3"/>
      <c r="O248" s="3"/>
      <c r="Q248" s="3"/>
      <c r="R248" s="3"/>
      <c r="S248" s="3"/>
      <c r="T248" s="6"/>
      <c r="U248" s="3"/>
      <c r="V248" s="3"/>
      <c r="W248" s="3"/>
      <c r="X248" s="3"/>
      <c r="Y248" s="3"/>
      <c r="Z248" s="3"/>
      <c r="AA248" s="3"/>
      <c r="AB248" s="3"/>
      <c r="AC248" s="3"/>
    </row>
    <row r="249" spans="1:29" ht="14.25" customHeight="1">
      <c r="A249" s="3"/>
      <c r="B249" s="2"/>
      <c r="C249" s="3"/>
      <c r="D249" s="3"/>
      <c r="E249" s="3"/>
      <c r="F249" s="4"/>
      <c r="G249" s="4"/>
      <c r="H249" s="5"/>
      <c r="I249" s="5"/>
      <c r="J249" s="2"/>
      <c r="K249" s="5"/>
      <c r="L249" s="5"/>
      <c r="M249" s="3"/>
      <c r="N249" s="3"/>
      <c r="O249" s="3"/>
      <c r="Q249" s="3"/>
      <c r="R249" s="3"/>
      <c r="S249" s="3"/>
      <c r="T249" s="6"/>
      <c r="U249" s="3"/>
      <c r="V249" s="3"/>
      <c r="W249" s="3"/>
      <c r="X249" s="3"/>
      <c r="Y249" s="3"/>
      <c r="Z249" s="3"/>
      <c r="AA249" s="3"/>
      <c r="AB249" s="3"/>
      <c r="AC249" s="3"/>
    </row>
    <row r="250" spans="1:29" ht="14.25" customHeight="1">
      <c r="A250" s="3"/>
      <c r="B250" s="2"/>
      <c r="C250" s="3"/>
      <c r="D250" s="3"/>
      <c r="E250" s="3"/>
      <c r="F250" s="4"/>
      <c r="G250" s="4"/>
      <c r="H250" s="5"/>
      <c r="I250" s="5"/>
      <c r="J250" s="2"/>
      <c r="K250" s="5"/>
      <c r="L250" s="5"/>
      <c r="M250" s="3"/>
      <c r="N250" s="3"/>
      <c r="O250" s="3"/>
      <c r="Q250" s="3"/>
      <c r="R250" s="3"/>
      <c r="S250" s="3"/>
      <c r="T250" s="6"/>
      <c r="U250" s="3"/>
      <c r="V250" s="3"/>
      <c r="W250" s="3"/>
      <c r="X250" s="3"/>
      <c r="Y250" s="3"/>
      <c r="Z250" s="3"/>
      <c r="AA250" s="3"/>
      <c r="AB250" s="3"/>
      <c r="AC250" s="3"/>
    </row>
    <row r="251" spans="1:29" ht="14.25" customHeight="1">
      <c r="A251" s="3"/>
      <c r="B251" s="2"/>
      <c r="C251" s="3"/>
      <c r="D251" s="3"/>
      <c r="E251" s="3"/>
      <c r="F251" s="4"/>
      <c r="G251" s="4"/>
      <c r="H251" s="5"/>
      <c r="I251" s="5"/>
      <c r="J251" s="2"/>
      <c r="K251" s="5"/>
      <c r="L251" s="5"/>
      <c r="M251" s="3"/>
      <c r="N251" s="3"/>
      <c r="O251" s="3"/>
      <c r="Q251" s="3"/>
      <c r="R251" s="3"/>
      <c r="S251" s="3"/>
      <c r="T251" s="6"/>
      <c r="U251" s="3"/>
      <c r="V251" s="3"/>
      <c r="W251" s="3"/>
      <c r="X251" s="3"/>
      <c r="Y251" s="3"/>
      <c r="Z251" s="3"/>
      <c r="AA251" s="3"/>
      <c r="AB251" s="3"/>
      <c r="AC251" s="3"/>
    </row>
    <row r="252" spans="1:29" ht="14.25" customHeight="1">
      <c r="A252" s="3"/>
      <c r="B252" s="2"/>
      <c r="C252" s="3"/>
      <c r="D252" s="3"/>
      <c r="E252" s="3"/>
      <c r="F252" s="4"/>
      <c r="G252" s="4"/>
      <c r="H252" s="5"/>
      <c r="I252" s="5"/>
      <c r="J252" s="2"/>
      <c r="K252" s="5"/>
      <c r="L252" s="5"/>
      <c r="M252" s="3"/>
      <c r="N252" s="3"/>
      <c r="O252" s="3"/>
      <c r="Q252" s="3"/>
      <c r="R252" s="3"/>
      <c r="S252" s="3"/>
      <c r="T252" s="6"/>
      <c r="U252" s="3"/>
      <c r="V252" s="3"/>
      <c r="W252" s="3"/>
      <c r="X252" s="3"/>
      <c r="Y252" s="3"/>
      <c r="Z252" s="3"/>
      <c r="AA252" s="3"/>
      <c r="AB252" s="3"/>
      <c r="AC252" s="3"/>
    </row>
    <row r="253" spans="1:29" ht="14.25" customHeight="1">
      <c r="A253" s="3"/>
      <c r="B253" s="2"/>
      <c r="C253" s="3"/>
      <c r="D253" s="3"/>
      <c r="E253" s="3"/>
      <c r="F253" s="4"/>
      <c r="G253" s="4"/>
      <c r="H253" s="5"/>
      <c r="I253" s="5"/>
      <c r="J253" s="2"/>
      <c r="K253" s="5"/>
      <c r="L253" s="5"/>
      <c r="M253" s="3"/>
      <c r="N253" s="3"/>
      <c r="O253" s="3"/>
      <c r="Q253" s="3"/>
      <c r="R253" s="3"/>
      <c r="S253" s="3"/>
      <c r="T253" s="6"/>
      <c r="U253" s="3"/>
      <c r="V253" s="3"/>
      <c r="W253" s="3"/>
      <c r="X253" s="3"/>
      <c r="Y253" s="3"/>
      <c r="Z253" s="3"/>
      <c r="AA253" s="3"/>
      <c r="AB253" s="3"/>
      <c r="AC253" s="3"/>
    </row>
    <row r="254" spans="1:29" ht="14.25" customHeight="1">
      <c r="A254" s="3"/>
      <c r="B254" s="2"/>
      <c r="C254" s="3"/>
      <c r="D254" s="3"/>
      <c r="E254" s="3"/>
      <c r="F254" s="4"/>
      <c r="G254" s="4"/>
      <c r="H254" s="5"/>
      <c r="I254" s="5"/>
      <c r="J254" s="2"/>
      <c r="K254" s="5"/>
      <c r="L254" s="5"/>
      <c r="M254" s="3"/>
      <c r="N254" s="3"/>
      <c r="O254" s="3"/>
      <c r="Q254" s="3"/>
      <c r="R254" s="3"/>
      <c r="S254" s="3"/>
      <c r="T254" s="6"/>
      <c r="U254" s="3"/>
      <c r="V254" s="3"/>
      <c r="W254" s="3"/>
      <c r="X254" s="3"/>
      <c r="Y254" s="3"/>
      <c r="Z254" s="3"/>
      <c r="AA254" s="3"/>
      <c r="AB254" s="3"/>
      <c r="AC254" s="3"/>
    </row>
    <row r="255" spans="1:29" ht="14.25" customHeight="1">
      <c r="A255" s="3"/>
      <c r="B255" s="2"/>
      <c r="C255" s="3"/>
      <c r="D255" s="3"/>
      <c r="E255" s="3"/>
      <c r="F255" s="4"/>
      <c r="G255" s="4"/>
      <c r="H255" s="5"/>
      <c r="I255" s="5"/>
      <c r="J255" s="2"/>
      <c r="K255" s="5"/>
      <c r="L255" s="5"/>
      <c r="M255" s="3"/>
      <c r="N255" s="3"/>
      <c r="O255" s="3"/>
      <c r="Q255" s="3"/>
      <c r="R255" s="3"/>
      <c r="S255" s="3"/>
      <c r="T255" s="6"/>
      <c r="U255" s="3"/>
      <c r="V255" s="3"/>
      <c r="W255" s="3"/>
      <c r="X255" s="3"/>
      <c r="Y255" s="3"/>
      <c r="Z255" s="3"/>
      <c r="AA255" s="3"/>
      <c r="AB255" s="3"/>
      <c r="AC255" s="3"/>
    </row>
    <row r="256" spans="1:29" ht="14.25" customHeight="1">
      <c r="A256" s="3"/>
      <c r="B256" s="2"/>
      <c r="C256" s="3"/>
      <c r="D256" s="3"/>
      <c r="E256" s="3"/>
      <c r="F256" s="4"/>
      <c r="G256" s="4"/>
      <c r="H256" s="5"/>
      <c r="I256" s="5"/>
      <c r="J256" s="2"/>
      <c r="K256" s="5"/>
      <c r="L256" s="5"/>
      <c r="M256" s="3"/>
      <c r="N256" s="3"/>
      <c r="O256" s="3"/>
      <c r="Q256" s="3"/>
      <c r="R256" s="3"/>
      <c r="S256" s="3"/>
      <c r="T256" s="6"/>
      <c r="U256" s="3"/>
      <c r="V256" s="3"/>
      <c r="W256" s="3"/>
      <c r="X256" s="3"/>
      <c r="Y256" s="3"/>
      <c r="Z256" s="3"/>
      <c r="AA256" s="3"/>
      <c r="AB256" s="3"/>
      <c r="AC256" s="3"/>
    </row>
    <row r="257" spans="1:29" ht="14.25" customHeight="1">
      <c r="A257" s="3"/>
      <c r="B257" s="2"/>
      <c r="C257" s="3"/>
      <c r="D257" s="3"/>
      <c r="E257" s="3"/>
      <c r="F257" s="4"/>
      <c r="G257" s="4"/>
      <c r="H257" s="5"/>
      <c r="I257" s="5"/>
      <c r="J257" s="2"/>
      <c r="K257" s="5"/>
      <c r="L257" s="5"/>
      <c r="M257" s="3"/>
      <c r="N257" s="3"/>
      <c r="O257" s="3"/>
      <c r="Q257" s="3"/>
      <c r="R257" s="3"/>
      <c r="S257" s="3"/>
      <c r="T257" s="6"/>
      <c r="U257" s="3"/>
      <c r="V257" s="3"/>
      <c r="W257" s="3"/>
      <c r="X257" s="3"/>
      <c r="Y257" s="3"/>
      <c r="Z257" s="3"/>
      <c r="AA257" s="3"/>
      <c r="AB257" s="3"/>
      <c r="AC257" s="3"/>
    </row>
    <row r="258" spans="1:29" ht="14.25" customHeight="1">
      <c r="A258" s="3"/>
      <c r="B258" s="2"/>
      <c r="C258" s="3"/>
      <c r="D258" s="3"/>
      <c r="E258" s="3"/>
      <c r="F258" s="4"/>
      <c r="G258" s="4"/>
      <c r="H258" s="5"/>
      <c r="I258" s="5"/>
      <c r="J258" s="2"/>
      <c r="K258" s="5"/>
      <c r="L258" s="5"/>
      <c r="M258" s="3"/>
      <c r="N258" s="3"/>
      <c r="O258" s="3"/>
      <c r="Q258" s="3"/>
      <c r="R258" s="3"/>
      <c r="S258" s="3"/>
      <c r="T258" s="6"/>
      <c r="U258" s="3"/>
      <c r="V258" s="3"/>
      <c r="W258" s="3"/>
      <c r="X258" s="3"/>
      <c r="Y258" s="3"/>
      <c r="Z258" s="3"/>
      <c r="AA258" s="3"/>
      <c r="AB258" s="3"/>
      <c r="AC258" s="3"/>
    </row>
    <row r="259" spans="1:29" ht="14.25" customHeight="1">
      <c r="A259" s="3"/>
      <c r="B259" s="2"/>
      <c r="C259" s="3"/>
      <c r="D259" s="3"/>
      <c r="E259" s="3"/>
      <c r="F259" s="4"/>
      <c r="G259" s="4"/>
      <c r="H259" s="5"/>
      <c r="I259" s="5"/>
      <c r="J259" s="2"/>
      <c r="K259" s="5"/>
      <c r="L259" s="5"/>
      <c r="M259" s="3"/>
      <c r="N259" s="3"/>
      <c r="O259" s="3"/>
      <c r="Q259" s="3"/>
      <c r="R259" s="3"/>
      <c r="S259" s="3"/>
      <c r="T259" s="6"/>
      <c r="U259" s="3"/>
      <c r="V259" s="3"/>
      <c r="W259" s="3"/>
      <c r="X259" s="3"/>
      <c r="Y259" s="3"/>
      <c r="Z259" s="3"/>
      <c r="AA259" s="3"/>
      <c r="AB259" s="3"/>
      <c r="AC259" s="3"/>
    </row>
    <row r="260" spans="1:29" ht="14.25" customHeight="1">
      <c r="A260" s="3"/>
      <c r="B260" s="2"/>
      <c r="C260" s="3"/>
      <c r="D260" s="3"/>
      <c r="E260" s="3"/>
      <c r="F260" s="4"/>
      <c r="G260" s="4"/>
      <c r="H260" s="5"/>
      <c r="I260" s="5"/>
      <c r="J260" s="2"/>
      <c r="K260" s="5"/>
      <c r="L260" s="5"/>
      <c r="M260" s="3"/>
      <c r="N260" s="3"/>
      <c r="O260" s="3"/>
      <c r="Q260" s="3"/>
      <c r="R260" s="3"/>
      <c r="S260" s="3"/>
      <c r="T260" s="6"/>
      <c r="U260" s="3"/>
      <c r="V260" s="3"/>
      <c r="W260" s="3"/>
      <c r="X260" s="3"/>
      <c r="Y260" s="3"/>
      <c r="Z260" s="3"/>
      <c r="AA260" s="3"/>
      <c r="AB260" s="3"/>
      <c r="AC260" s="3"/>
    </row>
    <row r="261" spans="1:29" ht="14.25" customHeight="1">
      <c r="A261" s="3"/>
      <c r="B261" s="2"/>
      <c r="C261" s="3"/>
      <c r="D261" s="3"/>
      <c r="E261" s="3"/>
      <c r="F261" s="4"/>
      <c r="G261" s="4"/>
      <c r="H261" s="5"/>
      <c r="I261" s="5"/>
      <c r="J261" s="2"/>
      <c r="K261" s="5"/>
      <c r="L261" s="5"/>
      <c r="M261" s="3"/>
      <c r="N261" s="3"/>
      <c r="O261" s="3"/>
      <c r="Q261" s="3"/>
      <c r="R261" s="3"/>
      <c r="S261" s="3"/>
      <c r="T261" s="6"/>
      <c r="U261" s="3"/>
      <c r="V261" s="3"/>
      <c r="W261" s="3"/>
      <c r="X261" s="3"/>
      <c r="Y261" s="3"/>
      <c r="Z261" s="3"/>
      <c r="AA261" s="3"/>
      <c r="AB261" s="3"/>
      <c r="AC261" s="3"/>
    </row>
    <row r="262" spans="1:29" ht="14.25" customHeight="1">
      <c r="A262" s="3"/>
      <c r="B262" s="2"/>
      <c r="C262" s="3"/>
      <c r="D262" s="3"/>
      <c r="E262" s="3"/>
      <c r="F262" s="4"/>
      <c r="G262" s="4"/>
      <c r="H262" s="5"/>
      <c r="I262" s="5"/>
      <c r="J262" s="2"/>
      <c r="K262" s="5"/>
      <c r="L262" s="5"/>
      <c r="M262" s="3"/>
      <c r="N262" s="3"/>
      <c r="O262" s="3"/>
      <c r="Q262" s="3"/>
      <c r="R262" s="3"/>
      <c r="S262" s="3"/>
      <c r="T262" s="6"/>
      <c r="U262" s="3"/>
      <c r="V262" s="3"/>
      <c r="W262" s="3"/>
      <c r="X262" s="3"/>
      <c r="Y262" s="3"/>
      <c r="Z262" s="3"/>
      <c r="AA262" s="3"/>
      <c r="AB262" s="3"/>
      <c r="AC262" s="3"/>
    </row>
    <row r="263" spans="1:29" ht="14.25" customHeight="1">
      <c r="A263" s="3"/>
      <c r="B263" s="2"/>
      <c r="C263" s="3"/>
      <c r="D263" s="3"/>
      <c r="E263" s="3"/>
      <c r="F263" s="4"/>
      <c r="G263" s="4"/>
      <c r="H263" s="5"/>
      <c r="I263" s="5"/>
      <c r="J263" s="2"/>
      <c r="K263" s="5"/>
      <c r="L263" s="5"/>
      <c r="M263" s="3"/>
      <c r="N263" s="3"/>
      <c r="O263" s="3"/>
      <c r="Q263" s="3"/>
      <c r="R263" s="3"/>
      <c r="S263" s="3"/>
      <c r="T263" s="6"/>
      <c r="U263" s="3"/>
      <c r="V263" s="3"/>
      <c r="W263" s="3"/>
      <c r="X263" s="3"/>
      <c r="Y263" s="3"/>
      <c r="Z263" s="3"/>
      <c r="AA263" s="3"/>
      <c r="AB263" s="3"/>
      <c r="AC263" s="3"/>
    </row>
    <row r="264" spans="1:29" ht="14.25" customHeight="1">
      <c r="A264" s="3"/>
      <c r="B264" s="2"/>
      <c r="C264" s="3"/>
      <c r="D264" s="3"/>
      <c r="E264" s="3"/>
      <c r="F264" s="4"/>
      <c r="G264" s="4"/>
      <c r="H264" s="5"/>
      <c r="I264" s="5"/>
      <c r="J264" s="2"/>
      <c r="K264" s="5"/>
      <c r="L264" s="5"/>
      <c r="M264" s="3"/>
      <c r="N264" s="3"/>
      <c r="O264" s="3"/>
      <c r="Q264" s="3"/>
      <c r="R264" s="3"/>
      <c r="S264" s="3"/>
      <c r="T264" s="6"/>
      <c r="U264" s="3"/>
      <c r="V264" s="3"/>
      <c r="W264" s="3"/>
      <c r="X264" s="3"/>
      <c r="Y264" s="3"/>
      <c r="Z264" s="3"/>
      <c r="AA264" s="3"/>
      <c r="AB264" s="3"/>
      <c r="AC264" s="3"/>
    </row>
    <row r="265" spans="1:29" ht="14.25" customHeight="1">
      <c r="A265" s="3"/>
      <c r="B265" s="2"/>
      <c r="C265" s="3"/>
      <c r="D265" s="3"/>
      <c r="E265" s="3"/>
      <c r="F265" s="4"/>
      <c r="G265" s="4"/>
      <c r="H265" s="5"/>
      <c r="I265" s="5"/>
      <c r="J265" s="2"/>
      <c r="K265" s="5"/>
      <c r="L265" s="5"/>
      <c r="M265" s="3"/>
      <c r="N265" s="3"/>
      <c r="O265" s="3"/>
      <c r="Q265" s="3"/>
      <c r="R265" s="3"/>
      <c r="S265" s="3"/>
      <c r="T265" s="6"/>
      <c r="U265" s="3"/>
      <c r="V265" s="3"/>
      <c r="W265" s="3"/>
      <c r="X265" s="3"/>
      <c r="Y265" s="3"/>
      <c r="Z265" s="3"/>
      <c r="AA265" s="3"/>
      <c r="AB265" s="3"/>
      <c r="AC265" s="3"/>
    </row>
    <row r="266" spans="1:29" ht="14.25" customHeight="1">
      <c r="A266" s="3"/>
      <c r="B266" s="2"/>
      <c r="C266" s="3"/>
      <c r="D266" s="3"/>
      <c r="E266" s="3"/>
      <c r="F266" s="4"/>
      <c r="G266" s="4"/>
      <c r="H266" s="5"/>
      <c r="I266" s="5"/>
      <c r="J266" s="2"/>
      <c r="K266" s="5"/>
      <c r="L266" s="5"/>
      <c r="M266" s="3"/>
      <c r="N266" s="3"/>
      <c r="O266" s="3"/>
      <c r="Q266" s="3"/>
      <c r="R266" s="3"/>
      <c r="S266" s="3"/>
      <c r="T266" s="6"/>
      <c r="U266" s="3"/>
      <c r="V266" s="3"/>
      <c r="W266" s="3"/>
      <c r="X266" s="3"/>
      <c r="Y266" s="3"/>
      <c r="Z266" s="3"/>
      <c r="AA266" s="3"/>
      <c r="AB266" s="3"/>
      <c r="AC266" s="3"/>
    </row>
    <row r="267" spans="1:29" ht="14.25" customHeight="1">
      <c r="A267" s="3"/>
      <c r="B267" s="2"/>
      <c r="C267" s="3"/>
      <c r="D267" s="3"/>
      <c r="E267" s="3"/>
      <c r="F267" s="4"/>
      <c r="G267" s="4"/>
      <c r="H267" s="5"/>
      <c r="I267" s="5"/>
      <c r="J267" s="2"/>
      <c r="K267" s="5"/>
      <c r="L267" s="5"/>
      <c r="M267" s="3"/>
      <c r="N267" s="3"/>
      <c r="O267" s="3"/>
      <c r="Q267" s="3"/>
      <c r="R267" s="3"/>
      <c r="S267" s="3"/>
      <c r="T267" s="6"/>
      <c r="U267" s="3"/>
      <c r="V267" s="3"/>
      <c r="W267" s="3"/>
      <c r="X267" s="3"/>
      <c r="Y267" s="3"/>
      <c r="Z267" s="3"/>
      <c r="AA267" s="3"/>
      <c r="AB267" s="3"/>
      <c r="AC267" s="3"/>
    </row>
    <row r="268" spans="1:29" ht="14.25" customHeight="1">
      <c r="A268" s="3"/>
      <c r="B268" s="2"/>
      <c r="C268" s="3"/>
      <c r="D268" s="3"/>
      <c r="E268" s="3"/>
      <c r="F268" s="4"/>
      <c r="G268" s="4"/>
      <c r="H268" s="5"/>
      <c r="I268" s="5"/>
      <c r="J268" s="2"/>
      <c r="K268" s="5"/>
      <c r="L268" s="5"/>
      <c r="M268" s="3"/>
      <c r="N268" s="3"/>
      <c r="O268" s="3"/>
      <c r="Q268" s="3"/>
      <c r="R268" s="3"/>
      <c r="S268" s="3"/>
      <c r="T268" s="6"/>
      <c r="U268" s="3"/>
      <c r="V268" s="3"/>
      <c r="W268" s="3"/>
      <c r="X268" s="3"/>
      <c r="Y268" s="3"/>
      <c r="Z268" s="3"/>
      <c r="AA268" s="3"/>
      <c r="AB268" s="3"/>
      <c r="AC268" s="3"/>
    </row>
    <row r="269" spans="1:29" ht="14.25" customHeight="1">
      <c r="A269" s="3"/>
      <c r="B269" s="2"/>
      <c r="C269" s="3"/>
      <c r="D269" s="3"/>
      <c r="E269" s="3"/>
      <c r="F269" s="4"/>
      <c r="G269" s="4"/>
      <c r="H269" s="5"/>
      <c r="I269" s="5"/>
      <c r="J269" s="2"/>
      <c r="K269" s="5"/>
      <c r="L269" s="5"/>
      <c r="M269" s="3"/>
      <c r="N269" s="3"/>
      <c r="O269" s="3"/>
      <c r="Q269" s="3"/>
      <c r="R269" s="3"/>
      <c r="S269" s="3"/>
      <c r="T269" s="6"/>
      <c r="U269" s="3"/>
      <c r="V269" s="3"/>
      <c r="W269" s="3"/>
      <c r="X269" s="3"/>
      <c r="Y269" s="3"/>
      <c r="Z269" s="3"/>
      <c r="AA269" s="3"/>
      <c r="AB269" s="3"/>
      <c r="AC269" s="3"/>
    </row>
    <row r="270" spans="1:29" ht="14.25" customHeight="1">
      <c r="A270" s="3"/>
      <c r="B270" s="2"/>
      <c r="C270" s="3"/>
      <c r="D270" s="3"/>
      <c r="E270" s="3"/>
      <c r="F270" s="4"/>
      <c r="G270" s="4"/>
      <c r="H270" s="5"/>
      <c r="I270" s="5"/>
      <c r="J270" s="2"/>
      <c r="K270" s="5"/>
      <c r="L270" s="5"/>
      <c r="M270" s="3"/>
      <c r="N270" s="3"/>
      <c r="O270" s="3"/>
      <c r="Q270" s="3"/>
      <c r="R270" s="3"/>
      <c r="S270" s="3"/>
      <c r="T270" s="6"/>
      <c r="U270" s="3"/>
      <c r="V270" s="3"/>
      <c r="W270" s="3"/>
      <c r="X270" s="3"/>
      <c r="Y270" s="3"/>
      <c r="Z270" s="3"/>
      <c r="AA270" s="3"/>
      <c r="AB270" s="3"/>
      <c r="AC270" s="3"/>
    </row>
    <row r="271" spans="1:29" ht="14.25" customHeight="1">
      <c r="A271" s="3"/>
      <c r="B271" s="2"/>
      <c r="C271" s="3"/>
      <c r="D271" s="3"/>
      <c r="E271" s="3"/>
      <c r="F271" s="4"/>
      <c r="G271" s="4"/>
      <c r="H271" s="5"/>
      <c r="I271" s="5"/>
      <c r="J271" s="2"/>
      <c r="K271" s="5"/>
      <c r="L271" s="5"/>
      <c r="M271" s="3"/>
      <c r="N271" s="3"/>
      <c r="O271" s="3"/>
      <c r="Q271" s="3"/>
      <c r="R271" s="3"/>
      <c r="S271" s="3"/>
      <c r="T271" s="6"/>
      <c r="U271" s="3"/>
      <c r="V271" s="3"/>
      <c r="W271" s="3"/>
      <c r="X271" s="3"/>
      <c r="Y271" s="3"/>
      <c r="Z271" s="3"/>
      <c r="AA271" s="3"/>
      <c r="AB271" s="3"/>
      <c r="AC271" s="3"/>
    </row>
    <row r="272" spans="1:29" ht="14.25" customHeight="1">
      <c r="A272" s="3"/>
      <c r="B272" s="2"/>
      <c r="C272" s="3"/>
      <c r="D272" s="3"/>
      <c r="E272" s="3"/>
      <c r="F272" s="4"/>
      <c r="G272" s="4"/>
      <c r="H272" s="5"/>
      <c r="I272" s="5"/>
      <c r="J272" s="2"/>
      <c r="K272" s="5"/>
      <c r="L272" s="5"/>
      <c r="M272" s="3"/>
      <c r="N272" s="3"/>
      <c r="O272" s="3"/>
      <c r="Q272" s="3"/>
      <c r="R272" s="3"/>
      <c r="S272" s="3"/>
      <c r="T272" s="6"/>
      <c r="U272" s="3"/>
      <c r="V272" s="3"/>
      <c r="W272" s="3"/>
      <c r="X272" s="3"/>
      <c r="Y272" s="3"/>
      <c r="Z272" s="3"/>
      <c r="AA272" s="3"/>
      <c r="AB272" s="3"/>
      <c r="AC272" s="3"/>
    </row>
    <row r="273" spans="1:29" ht="14.25" customHeight="1">
      <c r="A273" s="3"/>
      <c r="B273" s="2"/>
      <c r="C273" s="3"/>
      <c r="D273" s="3"/>
      <c r="E273" s="3"/>
      <c r="F273" s="4"/>
      <c r="G273" s="4"/>
      <c r="H273" s="5"/>
      <c r="I273" s="5"/>
      <c r="J273" s="2"/>
      <c r="K273" s="5"/>
      <c r="L273" s="5"/>
      <c r="M273" s="3"/>
      <c r="N273" s="3"/>
      <c r="O273" s="3"/>
      <c r="Q273" s="3"/>
      <c r="R273" s="3"/>
      <c r="S273" s="3"/>
      <c r="T273" s="6"/>
      <c r="U273" s="3"/>
      <c r="V273" s="3"/>
      <c r="W273" s="3"/>
      <c r="X273" s="3"/>
      <c r="Y273" s="3"/>
      <c r="Z273" s="3"/>
      <c r="AA273" s="3"/>
      <c r="AB273" s="3"/>
      <c r="AC273" s="3"/>
    </row>
    <row r="274" spans="1:29" ht="14.25" customHeight="1">
      <c r="A274" s="3"/>
      <c r="B274" s="2"/>
      <c r="C274" s="3"/>
      <c r="D274" s="3"/>
      <c r="E274" s="3"/>
      <c r="F274" s="4"/>
      <c r="G274" s="4"/>
      <c r="H274" s="5"/>
      <c r="I274" s="5"/>
      <c r="J274" s="2"/>
      <c r="K274" s="5"/>
      <c r="L274" s="5"/>
      <c r="M274" s="3"/>
      <c r="N274" s="3"/>
      <c r="O274" s="3"/>
      <c r="Q274" s="3"/>
      <c r="R274" s="3"/>
      <c r="S274" s="3"/>
      <c r="T274" s="6"/>
      <c r="U274" s="3"/>
      <c r="V274" s="3"/>
      <c r="W274" s="3"/>
      <c r="X274" s="3"/>
      <c r="Y274" s="3"/>
      <c r="Z274" s="3"/>
      <c r="AA274" s="3"/>
      <c r="AB274" s="3"/>
      <c r="AC274" s="3"/>
    </row>
    <row r="275" spans="1:29" ht="14.25" customHeight="1">
      <c r="A275" s="3"/>
      <c r="B275" s="2"/>
      <c r="C275" s="3"/>
      <c r="D275" s="3"/>
      <c r="E275" s="3"/>
      <c r="F275" s="4"/>
      <c r="G275" s="4"/>
      <c r="H275" s="5"/>
      <c r="I275" s="5"/>
      <c r="J275" s="2"/>
      <c r="K275" s="5"/>
      <c r="L275" s="5"/>
      <c r="M275" s="3"/>
      <c r="N275" s="3"/>
      <c r="O275" s="3"/>
      <c r="Q275" s="3"/>
      <c r="R275" s="3"/>
      <c r="S275" s="3"/>
      <c r="T275" s="6"/>
      <c r="U275" s="3"/>
      <c r="V275" s="3"/>
      <c r="W275" s="3"/>
      <c r="X275" s="3"/>
      <c r="Y275" s="3"/>
      <c r="Z275" s="3"/>
      <c r="AA275" s="3"/>
      <c r="AB275" s="3"/>
      <c r="AC275" s="3"/>
    </row>
    <row r="276" spans="1:29" ht="14.25" customHeight="1">
      <c r="A276" s="3"/>
      <c r="B276" s="2"/>
      <c r="C276" s="3"/>
      <c r="D276" s="3"/>
      <c r="E276" s="3"/>
      <c r="F276" s="4"/>
      <c r="G276" s="4"/>
      <c r="H276" s="5"/>
      <c r="I276" s="5"/>
      <c r="J276" s="2"/>
      <c r="K276" s="5"/>
      <c r="L276" s="5"/>
      <c r="M276" s="3"/>
      <c r="N276" s="3"/>
      <c r="O276" s="3"/>
      <c r="Q276" s="3"/>
      <c r="R276" s="3"/>
      <c r="S276" s="3"/>
      <c r="T276" s="6"/>
      <c r="U276" s="3"/>
      <c r="V276" s="3"/>
      <c r="W276" s="3"/>
      <c r="X276" s="3"/>
      <c r="Y276" s="3"/>
      <c r="Z276" s="3"/>
      <c r="AA276" s="3"/>
      <c r="AB276" s="3"/>
      <c r="AC276" s="3"/>
    </row>
    <row r="277" spans="1:29" ht="14.25" customHeight="1">
      <c r="A277" s="3"/>
      <c r="B277" s="2"/>
      <c r="C277" s="3"/>
      <c r="D277" s="3"/>
      <c r="E277" s="3"/>
      <c r="F277" s="4"/>
      <c r="G277" s="4"/>
      <c r="H277" s="5"/>
      <c r="I277" s="5"/>
      <c r="J277" s="2"/>
      <c r="K277" s="5"/>
      <c r="L277" s="5"/>
      <c r="M277" s="3"/>
      <c r="N277" s="3"/>
      <c r="O277" s="3"/>
      <c r="Q277" s="3"/>
      <c r="R277" s="3"/>
      <c r="S277" s="3"/>
      <c r="T277" s="6"/>
      <c r="U277" s="3"/>
      <c r="V277" s="3"/>
      <c r="W277" s="3"/>
      <c r="X277" s="3"/>
      <c r="Y277" s="3"/>
      <c r="Z277" s="3"/>
      <c r="AA277" s="3"/>
      <c r="AB277" s="3"/>
      <c r="AC277" s="3"/>
    </row>
    <row r="278" spans="1:29" ht="14.25" customHeight="1">
      <c r="A278" s="3"/>
      <c r="B278" s="2"/>
      <c r="C278" s="3"/>
      <c r="D278" s="3"/>
      <c r="E278" s="3"/>
      <c r="F278" s="4"/>
      <c r="G278" s="4"/>
      <c r="H278" s="5"/>
      <c r="I278" s="5"/>
      <c r="J278" s="2"/>
      <c r="K278" s="5"/>
      <c r="L278" s="5"/>
      <c r="M278" s="3"/>
      <c r="N278" s="3"/>
      <c r="O278" s="3"/>
      <c r="Q278" s="3"/>
      <c r="R278" s="3"/>
      <c r="S278" s="3"/>
      <c r="T278" s="6"/>
      <c r="U278" s="3"/>
      <c r="V278" s="3"/>
      <c r="W278" s="3"/>
      <c r="X278" s="3"/>
      <c r="Y278" s="3"/>
      <c r="Z278" s="3"/>
      <c r="AA278" s="3"/>
      <c r="AB278" s="3"/>
      <c r="AC278" s="3"/>
    </row>
    <row r="279" spans="1:29" ht="14.25" customHeight="1">
      <c r="A279" s="3"/>
      <c r="B279" s="2"/>
      <c r="C279" s="3"/>
      <c r="D279" s="3"/>
      <c r="E279" s="3"/>
      <c r="F279" s="4"/>
      <c r="G279" s="4"/>
      <c r="H279" s="5"/>
      <c r="I279" s="5"/>
      <c r="J279" s="2"/>
      <c r="K279" s="5"/>
      <c r="L279" s="5"/>
      <c r="M279" s="3"/>
      <c r="N279" s="3"/>
      <c r="O279" s="3"/>
      <c r="Q279" s="3"/>
      <c r="R279" s="3"/>
      <c r="S279" s="3"/>
      <c r="T279" s="6"/>
      <c r="U279" s="3"/>
      <c r="V279" s="3"/>
      <c r="W279" s="3"/>
      <c r="X279" s="3"/>
      <c r="Y279" s="3"/>
      <c r="Z279" s="3"/>
      <c r="AA279" s="3"/>
      <c r="AB279" s="3"/>
      <c r="AC279" s="3"/>
    </row>
    <row r="280" spans="1:29" ht="14.25" customHeight="1">
      <c r="A280" s="3"/>
      <c r="B280" s="2"/>
      <c r="C280" s="3"/>
      <c r="D280" s="3"/>
      <c r="E280" s="3"/>
      <c r="F280" s="4"/>
      <c r="G280" s="4"/>
      <c r="H280" s="5"/>
      <c r="I280" s="5"/>
      <c r="J280" s="2"/>
      <c r="K280" s="5"/>
      <c r="L280" s="5"/>
      <c r="M280" s="3"/>
      <c r="N280" s="3"/>
      <c r="O280" s="3"/>
      <c r="Q280" s="3"/>
      <c r="R280" s="3"/>
      <c r="S280" s="3"/>
      <c r="T280" s="6"/>
      <c r="U280" s="3"/>
      <c r="V280" s="3"/>
      <c r="W280" s="3"/>
      <c r="X280" s="3"/>
      <c r="Y280" s="3"/>
      <c r="Z280" s="3"/>
      <c r="AA280" s="3"/>
      <c r="AB280" s="3"/>
      <c r="AC280" s="3"/>
    </row>
    <row r="281" spans="1:29" ht="14.25" customHeight="1">
      <c r="A281" s="3"/>
      <c r="B281" s="2"/>
      <c r="C281" s="3"/>
      <c r="D281" s="3"/>
      <c r="E281" s="3"/>
      <c r="F281" s="4"/>
      <c r="G281" s="4"/>
      <c r="H281" s="5"/>
      <c r="I281" s="5"/>
      <c r="J281" s="2"/>
      <c r="K281" s="5"/>
      <c r="L281" s="5"/>
      <c r="M281" s="3"/>
      <c r="N281" s="3"/>
      <c r="O281" s="3"/>
      <c r="Q281" s="3"/>
      <c r="R281" s="3"/>
      <c r="S281" s="3"/>
      <c r="T281" s="6"/>
      <c r="U281" s="3"/>
      <c r="V281" s="3"/>
      <c r="W281" s="3"/>
      <c r="X281" s="3"/>
      <c r="Y281" s="3"/>
      <c r="Z281" s="3"/>
      <c r="AA281" s="3"/>
      <c r="AB281" s="3"/>
      <c r="AC281" s="3"/>
    </row>
    <row r="282" spans="1:29" ht="14.25" customHeight="1">
      <c r="A282" s="3"/>
      <c r="B282" s="2"/>
      <c r="C282" s="3"/>
      <c r="D282" s="3"/>
      <c r="E282" s="3"/>
      <c r="F282" s="4"/>
      <c r="G282" s="4"/>
      <c r="H282" s="5"/>
      <c r="I282" s="5"/>
      <c r="J282" s="2"/>
      <c r="K282" s="5"/>
      <c r="L282" s="5"/>
      <c r="M282" s="3"/>
      <c r="N282" s="3"/>
      <c r="O282" s="3"/>
      <c r="Q282" s="3"/>
      <c r="R282" s="3"/>
      <c r="S282" s="3"/>
      <c r="T282" s="6"/>
      <c r="U282" s="3"/>
      <c r="V282" s="3"/>
      <c r="W282" s="3"/>
      <c r="X282" s="3"/>
      <c r="Y282" s="3"/>
      <c r="Z282" s="3"/>
      <c r="AA282" s="3"/>
      <c r="AB282" s="3"/>
      <c r="AC282" s="3"/>
    </row>
    <row r="283" spans="1:29" ht="14.25" customHeight="1">
      <c r="A283" s="3"/>
      <c r="B283" s="2"/>
      <c r="C283" s="3"/>
      <c r="D283" s="3"/>
      <c r="E283" s="3"/>
      <c r="F283" s="4"/>
      <c r="G283" s="4"/>
      <c r="H283" s="5"/>
      <c r="I283" s="5"/>
      <c r="J283" s="2"/>
      <c r="K283" s="5"/>
      <c r="L283" s="5"/>
      <c r="M283" s="3"/>
      <c r="N283" s="3"/>
      <c r="O283" s="3"/>
      <c r="Q283" s="3"/>
      <c r="R283" s="3"/>
      <c r="S283" s="3"/>
      <c r="T283" s="6"/>
      <c r="U283" s="3"/>
      <c r="V283" s="3"/>
      <c r="W283" s="3"/>
      <c r="X283" s="3"/>
      <c r="Y283" s="3"/>
      <c r="Z283" s="3"/>
      <c r="AA283" s="3"/>
      <c r="AB283" s="3"/>
      <c r="AC283" s="3"/>
    </row>
    <row r="284" spans="1:29" ht="14.25" customHeight="1">
      <c r="A284" s="3"/>
      <c r="B284" s="2"/>
      <c r="C284" s="3"/>
      <c r="D284" s="3"/>
      <c r="E284" s="3"/>
      <c r="F284" s="4"/>
      <c r="G284" s="4"/>
      <c r="H284" s="5"/>
      <c r="I284" s="5"/>
      <c r="J284" s="2"/>
      <c r="K284" s="5"/>
      <c r="L284" s="5"/>
      <c r="M284" s="3"/>
      <c r="N284" s="3"/>
      <c r="O284" s="3"/>
      <c r="Q284" s="3"/>
      <c r="R284" s="3"/>
      <c r="S284" s="3"/>
      <c r="T284" s="6"/>
      <c r="U284" s="3"/>
      <c r="V284" s="3"/>
      <c r="W284" s="3"/>
      <c r="X284" s="3"/>
      <c r="Y284" s="3"/>
      <c r="Z284" s="3"/>
      <c r="AA284" s="3"/>
      <c r="AB284" s="3"/>
      <c r="AC284" s="3"/>
    </row>
    <row r="285" spans="1:29" ht="14.25" customHeight="1">
      <c r="A285" s="3"/>
      <c r="B285" s="2"/>
      <c r="C285" s="3"/>
      <c r="D285" s="3"/>
      <c r="E285" s="3"/>
      <c r="F285" s="4"/>
      <c r="G285" s="4"/>
      <c r="H285" s="5"/>
      <c r="I285" s="5"/>
      <c r="J285" s="2"/>
      <c r="K285" s="5"/>
      <c r="L285" s="5"/>
      <c r="M285" s="3"/>
      <c r="N285" s="3"/>
      <c r="O285" s="3"/>
      <c r="Q285" s="3"/>
      <c r="R285" s="3"/>
      <c r="S285" s="3"/>
      <c r="T285" s="6"/>
      <c r="U285" s="3"/>
      <c r="V285" s="3"/>
      <c r="W285" s="3"/>
      <c r="X285" s="3"/>
      <c r="Y285" s="3"/>
      <c r="Z285" s="3"/>
      <c r="AA285" s="3"/>
      <c r="AB285" s="3"/>
      <c r="AC285" s="3"/>
    </row>
    <row r="286" spans="1:29" ht="14.25" customHeight="1">
      <c r="A286" s="3"/>
      <c r="B286" s="2"/>
      <c r="C286" s="3"/>
      <c r="D286" s="3"/>
      <c r="E286" s="3"/>
      <c r="F286" s="4"/>
      <c r="G286" s="4"/>
      <c r="H286" s="5"/>
      <c r="I286" s="5"/>
      <c r="J286" s="2"/>
      <c r="K286" s="5"/>
      <c r="L286" s="5"/>
      <c r="M286" s="3"/>
      <c r="N286" s="3"/>
      <c r="O286" s="3"/>
      <c r="Q286" s="3"/>
      <c r="R286" s="3"/>
      <c r="S286" s="3"/>
      <c r="T286" s="6"/>
      <c r="U286" s="3"/>
      <c r="V286" s="3"/>
      <c r="W286" s="3"/>
      <c r="X286" s="3"/>
      <c r="Y286" s="3"/>
      <c r="Z286" s="3"/>
      <c r="AA286" s="3"/>
      <c r="AB286" s="3"/>
      <c r="AC286" s="3"/>
    </row>
    <row r="287" spans="1:29" ht="14.25" customHeight="1">
      <c r="A287" s="3"/>
      <c r="B287" s="2"/>
      <c r="C287" s="3"/>
      <c r="D287" s="3"/>
      <c r="E287" s="3"/>
      <c r="F287" s="4"/>
      <c r="G287" s="4"/>
      <c r="H287" s="5"/>
      <c r="I287" s="5"/>
      <c r="J287" s="2"/>
      <c r="K287" s="5"/>
      <c r="L287" s="5"/>
      <c r="M287" s="3"/>
      <c r="N287" s="3"/>
      <c r="O287" s="3"/>
      <c r="Q287" s="3"/>
      <c r="R287" s="3"/>
      <c r="S287" s="3"/>
      <c r="T287" s="6"/>
      <c r="U287" s="3"/>
      <c r="V287" s="3"/>
      <c r="W287" s="3"/>
      <c r="X287" s="3"/>
      <c r="Y287" s="3"/>
      <c r="Z287" s="3"/>
      <c r="AA287" s="3"/>
      <c r="AB287" s="3"/>
      <c r="AC287" s="3"/>
    </row>
    <row r="288" spans="1:29" ht="15.75" customHeight="1">
      <c r="A288" s="3"/>
      <c r="B288" s="3"/>
      <c r="C288" s="3"/>
      <c r="D288" s="3"/>
      <c r="E288" s="3"/>
      <c r="F288" s="3"/>
      <c r="G288" s="3"/>
      <c r="H288" s="3"/>
      <c r="I288" s="3"/>
      <c r="J288" s="3"/>
      <c r="K288" s="3"/>
      <c r="L288" s="3"/>
      <c r="M288" s="3"/>
      <c r="N288" s="3"/>
      <c r="O288" s="3"/>
      <c r="Q288" s="3"/>
      <c r="R288" s="3"/>
      <c r="S288" s="3"/>
      <c r="T288" s="6"/>
      <c r="U288" s="3"/>
      <c r="V288" s="3"/>
      <c r="W288" s="3"/>
      <c r="X288" s="3"/>
      <c r="Y288" s="3"/>
      <c r="Z288" s="3"/>
      <c r="AA288" s="3"/>
      <c r="AB288" s="3"/>
      <c r="AC288" s="3"/>
    </row>
    <row r="289" spans="1:29" ht="15.75" customHeight="1">
      <c r="A289" s="3"/>
      <c r="B289" s="3"/>
      <c r="C289" s="3"/>
      <c r="D289" s="3"/>
      <c r="E289" s="3"/>
      <c r="F289" s="3"/>
      <c r="G289" s="3"/>
      <c r="H289" s="3"/>
      <c r="I289" s="3"/>
      <c r="J289" s="3"/>
      <c r="K289" s="3"/>
      <c r="L289" s="3"/>
      <c r="M289" s="3"/>
      <c r="N289" s="3"/>
      <c r="O289" s="3"/>
      <c r="Q289" s="3"/>
      <c r="R289" s="3"/>
      <c r="S289" s="3"/>
      <c r="T289" s="6"/>
      <c r="U289" s="3"/>
      <c r="V289" s="3"/>
      <c r="W289" s="3"/>
      <c r="X289" s="3"/>
      <c r="Y289" s="3"/>
      <c r="Z289" s="3"/>
      <c r="AA289" s="3"/>
      <c r="AB289" s="3"/>
      <c r="AC289" s="3"/>
    </row>
    <row r="290" spans="1:29" ht="15.75" customHeight="1">
      <c r="A290" s="3"/>
      <c r="B290" s="3"/>
      <c r="C290" s="3"/>
      <c r="D290" s="3"/>
      <c r="E290" s="3"/>
      <c r="F290" s="3"/>
      <c r="G290" s="3"/>
      <c r="H290" s="3"/>
      <c r="I290" s="3"/>
      <c r="J290" s="3"/>
      <c r="K290" s="3"/>
      <c r="L290" s="3"/>
      <c r="M290" s="3"/>
      <c r="N290" s="3"/>
      <c r="O290" s="3"/>
      <c r="Q290" s="3"/>
      <c r="R290" s="3"/>
      <c r="S290" s="3"/>
      <c r="T290" s="6"/>
      <c r="U290" s="3"/>
      <c r="V290" s="3"/>
      <c r="W290" s="3"/>
      <c r="X290" s="3"/>
      <c r="Y290" s="3"/>
      <c r="Z290" s="3"/>
      <c r="AA290" s="3"/>
      <c r="AB290" s="3"/>
      <c r="AC290" s="3"/>
    </row>
    <row r="291" spans="1:29" ht="15.75" customHeight="1">
      <c r="A291" s="3"/>
      <c r="B291" s="3"/>
      <c r="C291" s="3"/>
      <c r="D291" s="3"/>
      <c r="E291" s="3"/>
      <c r="F291" s="3"/>
      <c r="G291" s="3"/>
      <c r="H291" s="3"/>
      <c r="I291" s="3"/>
      <c r="J291" s="3"/>
      <c r="K291" s="3"/>
      <c r="L291" s="3"/>
      <c r="M291" s="3"/>
      <c r="N291" s="3"/>
      <c r="O291" s="3"/>
      <c r="Q291" s="3"/>
      <c r="R291" s="3"/>
      <c r="S291" s="3"/>
      <c r="T291" s="6"/>
      <c r="U291" s="3"/>
      <c r="V291" s="3"/>
      <c r="W291" s="3"/>
      <c r="X291" s="3"/>
      <c r="Y291" s="3"/>
      <c r="Z291" s="3"/>
      <c r="AA291" s="3"/>
      <c r="AB291" s="3"/>
      <c r="AC291" s="3"/>
    </row>
    <row r="292" spans="1:29" ht="15.75" customHeight="1">
      <c r="A292" s="3"/>
      <c r="B292" s="3"/>
      <c r="C292" s="3"/>
      <c r="D292" s="3"/>
      <c r="E292" s="3"/>
      <c r="F292" s="3"/>
      <c r="G292" s="3"/>
      <c r="H292" s="3"/>
      <c r="I292" s="3"/>
      <c r="J292" s="3"/>
      <c r="K292" s="3"/>
      <c r="L292" s="3"/>
      <c r="M292" s="3"/>
      <c r="N292" s="3"/>
      <c r="O292" s="3"/>
      <c r="Q292" s="3"/>
      <c r="R292" s="3"/>
      <c r="S292" s="3"/>
      <c r="T292" s="6"/>
      <c r="U292" s="3"/>
      <c r="V292" s="3"/>
      <c r="W292" s="3"/>
      <c r="X292" s="3"/>
      <c r="Y292" s="3"/>
      <c r="Z292" s="3"/>
      <c r="AA292" s="3"/>
      <c r="AB292" s="3"/>
      <c r="AC292" s="3"/>
    </row>
    <row r="293" spans="1:29" ht="15.75" customHeight="1">
      <c r="A293" s="3"/>
      <c r="B293" s="3"/>
      <c r="C293" s="3"/>
      <c r="D293" s="3"/>
      <c r="E293" s="3"/>
      <c r="F293" s="3"/>
      <c r="G293" s="3"/>
      <c r="H293" s="3"/>
      <c r="I293" s="3"/>
      <c r="J293" s="3"/>
      <c r="K293" s="3"/>
      <c r="L293" s="3"/>
      <c r="M293" s="3"/>
      <c r="N293" s="3"/>
      <c r="O293" s="3"/>
      <c r="Q293" s="3"/>
      <c r="R293" s="3"/>
      <c r="S293" s="3"/>
      <c r="T293" s="6"/>
      <c r="U293" s="3"/>
      <c r="V293" s="3"/>
      <c r="W293" s="3"/>
      <c r="X293" s="3"/>
      <c r="Y293" s="3"/>
      <c r="Z293" s="3"/>
      <c r="AA293" s="3"/>
      <c r="AB293" s="3"/>
      <c r="AC293" s="3"/>
    </row>
    <row r="294" spans="1:29" ht="15.75" customHeight="1">
      <c r="A294" s="3"/>
      <c r="B294" s="3"/>
      <c r="C294" s="3"/>
      <c r="D294" s="3"/>
      <c r="E294" s="3"/>
      <c r="F294" s="3"/>
      <c r="G294" s="3"/>
      <c r="H294" s="3"/>
      <c r="I294" s="3"/>
      <c r="J294" s="3"/>
      <c r="K294" s="3"/>
      <c r="L294" s="3"/>
      <c r="M294" s="3"/>
      <c r="N294" s="3"/>
      <c r="O294" s="3"/>
      <c r="Q294" s="3"/>
      <c r="R294" s="3"/>
      <c r="S294" s="3"/>
      <c r="T294" s="6"/>
      <c r="U294" s="3"/>
      <c r="V294" s="3"/>
      <c r="W294" s="3"/>
      <c r="X294" s="3"/>
      <c r="Y294" s="3"/>
      <c r="Z294" s="3"/>
      <c r="AA294" s="3"/>
      <c r="AB294" s="3"/>
      <c r="AC294" s="3"/>
    </row>
    <row r="295" spans="1:29" ht="15.75" customHeight="1">
      <c r="A295" s="3"/>
      <c r="B295" s="3"/>
      <c r="C295" s="3"/>
      <c r="D295" s="3"/>
      <c r="E295" s="3"/>
      <c r="F295" s="3"/>
      <c r="G295" s="3"/>
      <c r="H295" s="3"/>
      <c r="I295" s="3"/>
      <c r="J295" s="3"/>
      <c r="K295" s="3"/>
      <c r="L295" s="3"/>
      <c r="M295" s="3"/>
      <c r="N295" s="3"/>
      <c r="O295" s="3"/>
      <c r="Q295" s="3"/>
      <c r="R295" s="3"/>
      <c r="S295" s="3"/>
      <c r="T295" s="6"/>
      <c r="U295" s="3"/>
      <c r="V295" s="3"/>
      <c r="W295" s="3"/>
      <c r="X295" s="3"/>
      <c r="Y295" s="3"/>
      <c r="Z295" s="3"/>
      <c r="AA295" s="3"/>
      <c r="AB295" s="3"/>
      <c r="AC295" s="3"/>
    </row>
    <row r="296" spans="1:29" ht="15.75" customHeight="1">
      <c r="A296" s="3"/>
      <c r="B296" s="3"/>
      <c r="C296" s="3"/>
      <c r="D296" s="3"/>
      <c r="E296" s="3"/>
      <c r="F296" s="3"/>
      <c r="G296" s="3"/>
      <c r="H296" s="3"/>
      <c r="I296" s="3"/>
      <c r="J296" s="3"/>
      <c r="K296" s="3"/>
      <c r="L296" s="3"/>
      <c r="M296" s="3"/>
      <c r="N296" s="3"/>
      <c r="O296" s="3"/>
      <c r="Q296" s="3"/>
      <c r="R296" s="3"/>
      <c r="S296" s="3"/>
      <c r="T296" s="6"/>
      <c r="U296" s="3"/>
      <c r="V296" s="3"/>
      <c r="W296" s="3"/>
      <c r="X296" s="3"/>
      <c r="Y296" s="3"/>
      <c r="Z296" s="3"/>
      <c r="AA296" s="3"/>
      <c r="AB296" s="3"/>
      <c r="AC296" s="3"/>
    </row>
    <row r="297" spans="1:29" ht="15.75" customHeight="1">
      <c r="A297" s="3"/>
      <c r="B297" s="3"/>
      <c r="C297" s="3"/>
      <c r="D297" s="3"/>
      <c r="E297" s="3"/>
      <c r="F297" s="3"/>
      <c r="G297" s="3"/>
      <c r="H297" s="3"/>
      <c r="I297" s="3"/>
      <c r="J297" s="3"/>
      <c r="K297" s="3"/>
      <c r="L297" s="3"/>
      <c r="M297" s="3"/>
      <c r="N297" s="3"/>
      <c r="O297" s="3"/>
      <c r="Q297" s="3"/>
      <c r="R297" s="3"/>
      <c r="S297" s="3"/>
      <c r="T297" s="6"/>
      <c r="U297" s="3"/>
      <c r="V297" s="3"/>
      <c r="W297" s="3"/>
      <c r="X297" s="3"/>
      <c r="Y297" s="3"/>
      <c r="Z297" s="3"/>
      <c r="AA297" s="3"/>
      <c r="AB297" s="3"/>
      <c r="AC297" s="3"/>
    </row>
    <row r="298" spans="1:29" ht="15.75" customHeight="1">
      <c r="A298" s="3"/>
      <c r="B298" s="3"/>
      <c r="C298" s="3"/>
      <c r="D298" s="3"/>
      <c r="E298" s="3"/>
      <c r="F298" s="3"/>
      <c r="G298" s="3"/>
      <c r="H298" s="3"/>
      <c r="I298" s="3"/>
      <c r="J298" s="3"/>
      <c r="K298" s="3"/>
      <c r="L298" s="3"/>
      <c r="M298" s="3"/>
      <c r="N298" s="3"/>
      <c r="O298" s="3"/>
      <c r="Q298" s="3"/>
      <c r="R298" s="3"/>
      <c r="S298" s="3"/>
      <c r="T298" s="6"/>
      <c r="U298" s="3"/>
      <c r="V298" s="3"/>
      <c r="W298" s="3"/>
      <c r="X298" s="3"/>
      <c r="Y298" s="3"/>
      <c r="Z298" s="3"/>
      <c r="AA298" s="3"/>
      <c r="AB298" s="3"/>
      <c r="AC298" s="3"/>
    </row>
    <row r="299" spans="1:29" ht="15.75" customHeight="1">
      <c r="A299" s="3"/>
      <c r="B299" s="3"/>
      <c r="C299" s="3"/>
      <c r="D299" s="3"/>
      <c r="E299" s="3"/>
      <c r="F299" s="3"/>
      <c r="G299" s="3"/>
      <c r="H299" s="3"/>
      <c r="I299" s="3"/>
      <c r="J299" s="3"/>
      <c r="K299" s="3"/>
      <c r="L299" s="3"/>
      <c r="M299" s="3"/>
      <c r="N299" s="3"/>
      <c r="O299" s="3"/>
      <c r="Q299" s="3"/>
      <c r="R299" s="3"/>
      <c r="S299" s="3"/>
      <c r="T299" s="6"/>
      <c r="U299" s="3"/>
      <c r="V299" s="3"/>
      <c r="W299" s="3"/>
      <c r="X299" s="3"/>
      <c r="Y299" s="3"/>
      <c r="Z299" s="3"/>
      <c r="AA299" s="3"/>
      <c r="AB299" s="3"/>
      <c r="AC299" s="3"/>
    </row>
    <row r="300" spans="1:29" ht="15.75" customHeight="1">
      <c r="A300" s="3"/>
      <c r="B300" s="3"/>
      <c r="C300" s="3"/>
      <c r="D300" s="3"/>
      <c r="E300" s="3"/>
      <c r="F300" s="3"/>
      <c r="G300" s="3"/>
      <c r="H300" s="3"/>
      <c r="I300" s="3"/>
      <c r="J300" s="3"/>
      <c r="K300" s="3"/>
      <c r="L300" s="3"/>
      <c r="M300" s="3"/>
      <c r="N300" s="3"/>
      <c r="O300" s="3"/>
      <c r="Q300" s="3"/>
      <c r="R300" s="3"/>
      <c r="S300" s="3"/>
      <c r="T300" s="6"/>
      <c r="U300" s="3"/>
      <c r="V300" s="3"/>
      <c r="W300" s="3"/>
      <c r="X300" s="3"/>
      <c r="Y300" s="3"/>
      <c r="Z300" s="3"/>
      <c r="AA300" s="3"/>
      <c r="AB300" s="3"/>
      <c r="AC300" s="3"/>
    </row>
    <row r="301" spans="1:29" ht="15.75" customHeight="1">
      <c r="A301" s="3"/>
      <c r="B301" s="3"/>
      <c r="C301" s="3"/>
      <c r="D301" s="3"/>
      <c r="E301" s="3"/>
      <c r="F301" s="3"/>
      <c r="G301" s="3"/>
      <c r="H301" s="3"/>
      <c r="I301" s="3"/>
      <c r="J301" s="3"/>
      <c r="K301" s="3"/>
      <c r="L301" s="3"/>
      <c r="M301" s="3"/>
      <c r="N301" s="3"/>
      <c r="O301" s="3"/>
      <c r="Q301" s="3"/>
      <c r="R301" s="3"/>
      <c r="S301" s="3"/>
      <c r="T301" s="6"/>
      <c r="U301" s="3"/>
      <c r="V301" s="3"/>
      <c r="W301" s="3"/>
      <c r="X301" s="3"/>
      <c r="Y301" s="3"/>
      <c r="Z301" s="3"/>
      <c r="AA301" s="3"/>
      <c r="AB301" s="3"/>
      <c r="AC301" s="3"/>
    </row>
    <row r="302" spans="1:29" ht="15.75" customHeight="1">
      <c r="A302" s="3"/>
      <c r="B302" s="3"/>
      <c r="C302" s="3"/>
      <c r="D302" s="3"/>
      <c r="E302" s="3"/>
      <c r="F302" s="3"/>
      <c r="G302" s="3"/>
      <c r="H302" s="3"/>
      <c r="I302" s="3"/>
      <c r="J302" s="3"/>
      <c r="K302" s="3"/>
      <c r="L302" s="3"/>
      <c r="M302" s="3"/>
      <c r="N302" s="3"/>
      <c r="O302" s="3"/>
      <c r="Q302" s="3"/>
      <c r="R302" s="3"/>
      <c r="S302" s="3"/>
      <c r="T302" s="6"/>
      <c r="U302" s="3"/>
      <c r="V302" s="3"/>
      <c r="W302" s="3"/>
      <c r="X302" s="3"/>
      <c r="Y302" s="3"/>
      <c r="Z302" s="3"/>
      <c r="AA302" s="3"/>
      <c r="AB302" s="3"/>
      <c r="AC302" s="3"/>
    </row>
    <row r="303" spans="1:29" ht="15.75" customHeight="1">
      <c r="A303" s="3"/>
      <c r="B303" s="3"/>
      <c r="C303" s="3"/>
      <c r="D303" s="3"/>
      <c r="E303" s="3"/>
      <c r="F303" s="3"/>
      <c r="G303" s="3"/>
      <c r="H303" s="3"/>
      <c r="I303" s="3"/>
      <c r="J303" s="3"/>
      <c r="K303" s="3"/>
      <c r="L303" s="3"/>
      <c r="M303" s="3"/>
      <c r="N303" s="3"/>
      <c r="O303" s="3"/>
      <c r="Q303" s="3"/>
      <c r="R303" s="3"/>
      <c r="S303" s="3"/>
      <c r="T303" s="6"/>
      <c r="U303" s="3"/>
      <c r="V303" s="3"/>
      <c r="W303" s="3"/>
      <c r="X303" s="3"/>
      <c r="Y303" s="3"/>
      <c r="Z303" s="3"/>
      <c r="AA303" s="3"/>
      <c r="AB303" s="3"/>
      <c r="AC303" s="3"/>
    </row>
    <row r="304" spans="1:29" ht="15.75" customHeight="1">
      <c r="A304" s="3"/>
      <c r="B304" s="3"/>
      <c r="C304" s="3"/>
      <c r="D304" s="3"/>
      <c r="E304" s="3"/>
      <c r="F304" s="3"/>
      <c r="G304" s="3"/>
      <c r="H304" s="3"/>
      <c r="I304" s="3"/>
      <c r="J304" s="3"/>
      <c r="K304" s="3"/>
      <c r="L304" s="3"/>
      <c r="M304" s="3"/>
      <c r="N304" s="3"/>
      <c r="O304" s="3"/>
      <c r="Q304" s="3"/>
      <c r="R304" s="3"/>
      <c r="S304" s="3"/>
      <c r="T304" s="6"/>
      <c r="U304" s="3"/>
      <c r="V304" s="3"/>
      <c r="W304" s="3"/>
      <c r="X304" s="3"/>
      <c r="Y304" s="3"/>
      <c r="Z304" s="3"/>
      <c r="AA304" s="3"/>
      <c r="AB304" s="3"/>
      <c r="AC304" s="3"/>
    </row>
    <row r="305" spans="1:29" ht="15.75" customHeight="1">
      <c r="A305" s="3"/>
      <c r="B305" s="3"/>
      <c r="C305" s="3"/>
      <c r="D305" s="3"/>
      <c r="E305" s="3"/>
      <c r="F305" s="3"/>
      <c r="G305" s="3"/>
      <c r="H305" s="3"/>
      <c r="I305" s="3"/>
      <c r="J305" s="3"/>
      <c r="K305" s="3"/>
      <c r="L305" s="3"/>
      <c r="M305" s="3"/>
      <c r="N305" s="3"/>
      <c r="O305" s="3"/>
      <c r="Q305" s="3"/>
      <c r="R305" s="3"/>
      <c r="S305" s="3"/>
      <c r="T305" s="6"/>
      <c r="U305" s="3"/>
      <c r="V305" s="3"/>
      <c r="W305" s="3"/>
      <c r="X305" s="3"/>
      <c r="Y305" s="3"/>
      <c r="Z305" s="3"/>
      <c r="AA305" s="3"/>
      <c r="AB305" s="3"/>
      <c r="AC305" s="3"/>
    </row>
    <row r="306" spans="1:29" ht="15.75" customHeight="1">
      <c r="A306" s="3"/>
      <c r="B306" s="3"/>
      <c r="C306" s="3"/>
      <c r="D306" s="3"/>
      <c r="E306" s="3"/>
      <c r="F306" s="3"/>
      <c r="G306" s="3"/>
      <c r="H306" s="3"/>
      <c r="I306" s="3"/>
      <c r="J306" s="3"/>
      <c r="K306" s="3"/>
      <c r="L306" s="3"/>
      <c r="M306" s="3"/>
      <c r="N306" s="3"/>
      <c r="O306" s="3"/>
      <c r="Q306" s="3"/>
      <c r="R306" s="3"/>
      <c r="S306" s="3"/>
      <c r="T306" s="6"/>
      <c r="U306" s="3"/>
      <c r="V306" s="3"/>
      <c r="W306" s="3"/>
      <c r="X306" s="3"/>
      <c r="Y306" s="3"/>
      <c r="Z306" s="3"/>
      <c r="AA306" s="3"/>
      <c r="AB306" s="3"/>
      <c r="AC306" s="3"/>
    </row>
    <row r="307" spans="1:29" ht="15.75" customHeight="1">
      <c r="A307" s="3"/>
      <c r="B307" s="3"/>
      <c r="C307" s="3"/>
      <c r="D307" s="3"/>
      <c r="E307" s="3"/>
      <c r="F307" s="3"/>
      <c r="G307" s="3"/>
      <c r="H307" s="3"/>
      <c r="I307" s="3"/>
      <c r="J307" s="3"/>
      <c r="K307" s="3"/>
      <c r="L307" s="3"/>
      <c r="M307" s="3"/>
      <c r="N307" s="3"/>
      <c r="O307" s="3"/>
      <c r="Q307" s="3"/>
      <c r="R307" s="3"/>
      <c r="S307" s="3"/>
      <c r="T307" s="6"/>
      <c r="U307" s="3"/>
      <c r="V307" s="3"/>
      <c r="W307" s="3"/>
      <c r="X307" s="3"/>
      <c r="Y307" s="3"/>
      <c r="Z307" s="3"/>
      <c r="AA307" s="3"/>
      <c r="AB307" s="3"/>
      <c r="AC307" s="3"/>
    </row>
    <row r="308" spans="1:29" ht="15.75" customHeight="1">
      <c r="A308" s="3"/>
      <c r="B308" s="3"/>
      <c r="C308" s="3"/>
      <c r="D308" s="3"/>
      <c r="E308" s="3"/>
      <c r="F308" s="3"/>
      <c r="G308" s="3"/>
      <c r="H308" s="3"/>
      <c r="I308" s="3"/>
      <c r="J308" s="3"/>
      <c r="K308" s="3"/>
      <c r="L308" s="3"/>
      <c r="M308" s="3"/>
      <c r="N308" s="3"/>
      <c r="O308" s="3"/>
      <c r="Q308" s="3"/>
      <c r="R308" s="3"/>
      <c r="S308" s="3"/>
      <c r="T308" s="6"/>
      <c r="U308" s="3"/>
      <c r="V308" s="3"/>
      <c r="W308" s="3"/>
      <c r="X308" s="3"/>
      <c r="Y308" s="3"/>
      <c r="Z308" s="3"/>
      <c r="AA308" s="3"/>
      <c r="AB308" s="3"/>
      <c r="AC308" s="3"/>
    </row>
    <row r="309" spans="1:29" ht="15.75" customHeight="1">
      <c r="A309" s="3"/>
      <c r="B309" s="3"/>
      <c r="C309" s="3"/>
      <c r="D309" s="3"/>
      <c r="E309" s="3"/>
      <c r="F309" s="3"/>
      <c r="G309" s="3"/>
      <c r="H309" s="3"/>
      <c r="I309" s="3"/>
      <c r="J309" s="3"/>
      <c r="K309" s="3"/>
      <c r="L309" s="3"/>
      <c r="M309" s="3"/>
      <c r="N309" s="3"/>
      <c r="O309" s="3"/>
      <c r="Q309" s="3"/>
      <c r="R309" s="3"/>
      <c r="S309" s="3"/>
      <c r="T309" s="6"/>
      <c r="U309" s="3"/>
      <c r="V309" s="3"/>
      <c r="W309" s="3"/>
      <c r="X309" s="3"/>
      <c r="Y309" s="3"/>
      <c r="Z309" s="3"/>
      <c r="AA309" s="3"/>
      <c r="AB309" s="3"/>
      <c r="AC309" s="3"/>
    </row>
    <row r="310" spans="1:29" ht="15.75" customHeight="1">
      <c r="A310" s="3"/>
      <c r="B310" s="3"/>
      <c r="C310" s="3"/>
      <c r="D310" s="3"/>
      <c r="E310" s="3"/>
      <c r="F310" s="3"/>
      <c r="G310" s="3"/>
      <c r="H310" s="3"/>
      <c r="I310" s="3"/>
      <c r="J310" s="3"/>
      <c r="K310" s="3"/>
      <c r="L310" s="3"/>
      <c r="M310" s="3"/>
      <c r="N310" s="3"/>
      <c r="O310" s="3"/>
      <c r="Q310" s="3"/>
      <c r="R310" s="3"/>
      <c r="S310" s="3"/>
      <c r="T310" s="6"/>
      <c r="U310" s="3"/>
      <c r="V310" s="3"/>
      <c r="W310" s="3"/>
      <c r="X310" s="3"/>
      <c r="Y310" s="3"/>
      <c r="Z310" s="3"/>
      <c r="AA310" s="3"/>
      <c r="AB310" s="3"/>
      <c r="AC310" s="3"/>
    </row>
    <row r="311" spans="1:29" ht="15.75" customHeight="1">
      <c r="A311" s="3"/>
      <c r="B311" s="3"/>
      <c r="C311" s="3"/>
      <c r="D311" s="3"/>
      <c r="E311" s="3"/>
      <c r="F311" s="3"/>
      <c r="G311" s="3"/>
      <c r="H311" s="3"/>
      <c r="I311" s="3"/>
      <c r="J311" s="3"/>
      <c r="K311" s="3"/>
      <c r="L311" s="3"/>
      <c r="M311" s="3"/>
      <c r="N311" s="3"/>
      <c r="O311" s="3"/>
      <c r="Q311" s="3"/>
      <c r="R311" s="3"/>
      <c r="S311" s="3"/>
      <c r="T311" s="6"/>
      <c r="U311" s="3"/>
      <c r="V311" s="3"/>
      <c r="W311" s="3"/>
      <c r="X311" s="3"/>
      <c r="Y311" s="3"/>
      <c r="Z311" s="3"/>
      <c r="AA311" s="3"/>
      <c r="AB311" s="3"/>
      <c r="AC311" s="3"/>
    </row>
    <row r="312" spans="1:29" ht="15.75" customHeight="1">
      <c r="A312" s="3"/>
      <c r="B312" s="3"/>
      <c r="C312" s="3"/>
      <c r="D312" s="3"/>
      <c r="E312" s="3"/>
      <c r="F312" s="3"/>
      <c r="G312" s="3"/>
      <c r="H312" s="3"/>
      <c r="I312" s="3"/>
      <c r="J312" s="3"/>
      <c r="K312" s="3"/>
      <c r="L312" s="3"/>
      <c r="M312" s="3"/>
      <c r="N312" s="3"/>
      <c r="O312" s="3"/>
      <c r="Q312" s="3"/>
      <c r="R312" s="3"/>
      <c r="S312" s="3"/>
      <c r="T312" s="6"/>
      <c r="U312" s="3"/>
      <c r="V312" s="3"/>
      <c r="W312" s="3"/>
      <c r="X312" s="3"/>
      <c r="Y312" s="3"/>
      <c r="Z312" s="3"/>
      <c r="AA312" s="3"/>
      <c r="AB312" s="3"/>
      <c r="AC312" s="3"/>
    </row>
    <row r="313" spans="1:29" ht="15.75" customHeight="1">
      <c r="A313" s="3"/>
      <c r="B313" s="3"/>
      <c r="C313" s="3"/>
      <c r="D313" s="3"/>
      <c r="E313" s="3"/>
      <c r="F313" s="3"/>
      <c r="G313" s="3"/>
      <c r="H313" s="3"/>
      <c r="I313" s="3"/>
      <c r="J313" s="3"/>
      <c r="K313" s="3"/>
      <c r="L313" s="3"/>
      <c r="M313" s="3"/>
      <c r="N313" s="3"/>
      <c r="O313" s="3"/>
      <c r="Q313" s="3"/>
      <c r="R313" s="3"/>
      <c r="S313" s="3"/>
      <c r="T313" s="6"/>
      <c r="U313" s="3"/>
      <c r="V313" s="3"/>
      <c r="W313" s="3"/>
      <c r="X313" s="3"/>
      <c r="Y313" s="3"/>
      <c r="Z313" s="3"/>
      <c r="AA313" s="3"/>
      <c r="AB313" s="3"/>
      <c r="AC313" s="3"/>
    </row>
    <row r="314" spans="1:29" ht="15.75" customHeight="1">
      <c r="A314" s="3"/>
      <c r="B314" s="3"/>
      <c r="C314" s="3"/>
      <c r="D314" s="3"/>
      <c r="E314" s="3"/>
      <c r="F314" s="3"/>
      <c r="G314" s="3"/>
      <c r="H314" s="3"/>
      <c r="I314" s="3"/>
      <c r="J314" s="3"/>
      <c r="K314" s="3"/>
      <c r="L314" s="3"/>
      <c r="M314" s="3"/>
      <c r="N314" s="3"/>
      <c r="O314" s="3"/>
      <c r="Q314" s="3"/>
      <c r="R314" s="3"/>
      <c r="S314" s="3"/>
      <c r="T314" s="6"/>
      <c r="U314" s="3"/>
      <c r="V314" s="3"/>
      <c r="W314" s="3"/>
      <c r="X314" s="3"/>
      <c r="Y314" s="3"/>
      <c r="Z314" s="3"/>
      <c r="AA314" s="3"/>
      <c r="AB314" s="3"/>
      <c r="AC314" s="3"/>
    </row>
    <row r="315" spans="1:29" ht="15.75" customHeight="1">
      <c r="A315" s="3"/>
      <c r="B315" s="3"/>
      <c r="C315" s="3"/>
      <c r="D315" s="3"/>
      <c r="E315" s="3"/>
      <c r="F315" s="3"/>
      <c r="G315" s="3"/>
      <c r="H315" s="3"/>
      <c r="I315" s="3"/>
      <c r="J315" s="3"/>
      <c r="K315" s="3"/>
      <c r="L315" s="3"/>
      <c r="M315" s="3"/>
      <c r="N315" s="3"/>
      <c r="O315" s="3"/>
      <c r="Q315" s="3"/>
      <c r="R315" s="3"/>
      <c r="S315" s="3"/>
      <c r="T315" s="6"/>
      <c r="U315" s="3"/>
      <c r="V315" s="3"/>
      <c r="W315" s="3"/>
      <c r="X315" s="3"/>
      <c r="Y315" s="3"/>
      <c r="Z315" s="3"/>
      <c r="AA315" s="3"/>
      <c r="AB315" s="3"/>
      <c r="AC315" s="3"/>
    </row>
    <row r="316" spans="1:29" ht="15.75" customHeight="1">
      <c r="A316" s="3"/>
      <c r="B316" s="3"/>
      <c r="C316" s="3"/>
      <c r="D316" s="3"/>
      <c r="E316" s="3"/>
      <c r="F316" s="3"/>
      <c r="G316" s="3"/>
      <c r="H316" s="3"/>
      <c r="I316" s="3"/>
      <c r="J316" s="3"/>
      <c r="K316" s="3"/>
      <c r="L316" s="3"/>
      <c r="M316" s="3"/>
      <c r="N316" s="3"/>
      <c r="O316" s="3"/>
      <c r="Q316" s="3"/>
      <c r="R316" s="3"/>
      <c r="S316" s="3"/>
      <c r="T316" s="6"/>
      <c r="U316" s="3"/>
      <c r="V316" s="3"/>
      <c r="W316" s="3"/>
      <c r="X316" s="3"/>
      <c r="Y316" s="3"/>
      <c r="Z316" s="3"/>
      <c r="AA316" s="3"/>
      <c r="AB316" s="3"/>
      <c r="AC316" s="3"/>
    </row>
    <row r="317" spans="1:29" ht="15.75" customHeight="1">
      <c r="A317" s="3"/>
      <c r="B317" s="3"/>
      <c r="C317" s="3"/>
      <c r="D317" s="3"/>
      <c r="E317" s="3"/>
      <c r="F317" s="3"/>
      <c r="G317" s="3"/>
      <c r="H317" s="3"/>
      <c r="I317" s="3"/>
      <c r="J317" s="3"/>
      <c r="K317" s="3"/>
      <c r="L317" s="3"/>
      <c r="M317" s="3"/>
      <c r="N317" s="3"/>
      <c r="O317" s="3"/>
      <c r="Q317" s="3"/>
      <c r="R317" s="3"/>
      <c r="S317" s="3"/>
      <c r="T317" s="6"/>
      <c r="U317" s="3"/>
      <c r="V317" s="3"/>
      <c r="W317" s="3"/>
      <c r="X317" s="3"/>
      <c r="Y317" s="3"/>
      <c r="Z317" s="3"/>
      <c r="AA317" s="3"/>
      <c r="AB317" s="3"/>
      <c r="AC317" s="3"/>
    </row>
    <row r="318" spans="1:29" ht="15.75" customHeight="1">
      <c r="A318" s="3"/>
      <c r="B318" s="3"/>
      <c r="C318" s="3"/>
      <c r="D318" s="3"/>
      <c r="E318" s="3"/>
      <c r="F318" s="3"/>
      <c r="G318" s="3"/>
      <c r="H318" s="3"/>
      <c r="I318" s="3"/>
      <c r="J318" s="3"/>
      <c r="K318" s="3"/>
      <c r="L318" s="3"/>
      <c r="M318" s="3"/>
      <c r="N318" s="3"/>
      <c r="O318" s="3"/>
      <c r="Q318" s="3"/>
      <c r="R318" s="3"/>
      <c r="S318" s="3"/>
      <c r="T318" s="6"/>
      <c r="U318" s="3"/>
      <c r="V318" s="3"/>
      <c r="W318" s="3"/>
      <c r="X318" s="3"/>
      <c r="Y318" s="3"/>
      <c r="Z318" s="3"/>
      <c r="AA318" s="3"/>
      <c r="AB318" s="3"/>
      <c r="AC318" s="3"/>
    </row>
    <row r="319" spans="1:29" ht="15.75" customHeight="1">
      <c r="A319" s="3"/>
      <c r="B319" s="3"/>
      <c r="C319" s="3"/>
      <c r="D319" s="3"/>
      <c r="E319" s="3"/>
      <c r="F319" s="3"/>
      <c r="G319" s="3"/>
      <c r="H319" s="3"/>
      <c r="I319" s="3"/>
      <c r="J319" s="3"/>
      <c r="K319" s="3"/>
      <c r="L319" s="3"/>
      <c r="M319" s="3"/>
      <c r="N319" s="3"/>
      <c r="O319" s="3"/>
      <c r="Q319" s="3"/>
      <c r="R319" s="3"/>
      <c r="S319" s="3"/>
      <c r="T319" s="6"/>
      <c r="U319" s="3"/>
      <c r="V319" s="3"/>
      <c r="W319" s="3"/>
      <c r="X319" s="3"/>
      <c r="Y319" s="3"/>
      <c r="Z319" s="3"/>
      <c r="AA319" s="3"/>
      <c r="AB319" s="3"/>
      <c r="AC319" s="3"/>
    </row>
    <row r="320" spans="1:29" ht="15.75" customHeight="1">
      <c r="A320" s="3"/>
      <c r="B320" s="3"/>
      <c r="C320" s="3"/>
      <c r="D320" s="3"/>
      <c r="E320" s="3"/>
      <c r="F320" s="3"/>
      <c r="G320" s="3"/>
      <c r="H320" s="3"/>
      <c r="I320" s="3"/>
      <c r="J320" s="3"/>
      <c r="K320" s="3"/>
      <c r="L320" s="3"/>
      <c r="M320" s="3"/>
      <c r="N320" s="3"/>
      <c r="O320" s="3"/>
      <c r="Q320" s="3"/>
      <c r="R320" s="3"/>
      <c r="S320" s="3"/>
      <c r="T320" s="6"/>
      <c r="U320" s="3"/>
      <c r="V320" s="3"/>
      <c r="W320" s="3"/>
      <c r="X320" s="3"/>
      <c r="Y320" s="3"/>
      <c r="Z320" s="3"/>
      <c r="AA320" s="3"/>
      <c r="AB320" s="3"/>
      <c r="AC320" s="3"/>
    </row>
    <row r="321" spans="1:29" ht="15.75" customHeight="1">
      <c r="A321" s="3"/>
      <c r="B321" s="3"/>
      <c r="C321" s="3"/>
      <c r="D321" s="3"/>
      <c r="E321" s="3"/>
      <c r="F321" s="3"/>
      <c r="G321" s="3"/>
      <c r="H321" s="3"/>
      <c r="I321" s="3"/>
      <c r="J321" s="3"/>
      <c r="K321" s="3"/>
      <c r="L321" s="3"/>
      <c r="M321" s="3"/>
      <c r="N321" s="3"/>
      <c r="O321" s="3"/>
      <c r="Q321" s="3"/>
      <c r="R321" s="3"/>
      <c r="S321" s="3"/>
      <c r="T321" s="6"/>
      <c r="U321" s="3"/>
      <c r="V321" s="3"/>
      <c r="W321" s="3"/>
      <c r="X321" s="3"/>
      <c r="Y321" s="3"/>
      <c r="Z321" s="3"/>
      <c r="AA321" s="3"/>
      <c r="AB321" s="3"/>
      <c r="AC321" s="3"/>
    </row>
    <row r="322" spans="1:29" ht="15.75" customHeight="1">
      <c r="A322" s="3"/>
      <c r="B322" s="3"/>
      <c r="C322" s="3"/>
      <c r="D322" s="3"/>
      <c r="E322" s="3"/>
      <c r="F322" s="3"/>
      <c r="G322" s="3"/>
      <c r="H322" s="3"/>
      <c r="I322" s="3"/>
      <c r="J322" s="3"/>
      <c r="K322" s="3"/>
      <c r="L322" s="3"/>
      <c r="M322" s="3"/>
      <c r="N322" s="3"/>
      <c r="O322" s="3"/>
      <c r="Q322" s="3"/>
      <c r="R322" s="3"/>
      <c r="S322" s="3"/>
      <c r="T322" s="6"/>
      <c r="U322" s="3"/>
      <c r="V322" s="3"/>
      <c r="W322" s="3"/>
      <c r="X322" s="3"/>
      <c r="Y322" s="3"/>
      <c r="Z322" s="3"/>
      <c r="AA322" s="3"/>
      <c r="AB322" s="3"/>
      <c r="AC322" s="3"/>
    </row>
    <row r="323" spans="1:29" ht="15.75" customHeight="1">
      <c r="A323" s="3"/>
      <c r="B323" s="3"/>
      <c r="C323" s="3"/>
      <c r="D323" s="3"/>
      <c r="E323" s="3"/>
      <c r="F323" s="3"/>
      <c r="G323" s="3"/>
      <c r="H323" s="3"/>
      <c r="I323" s="3"/>
      <c r="J323" s="3"/>
      <c r="K323" s="3"/>
      <c r="L323" s="3"/>
      <c r="M323" s="3"/>
      <c r="N323" s="3"/>
      <c r="O323" s="3"/>
      <c r="Q323" s="3"/>
      <c r="R323" s="3"/>
      <c r="S323" s="3"/>
      <c r="T323" s="6"/>
      <c r="U323" s="3"/>
      <c r="V323" s="3"/>
      <c r="W323" s="3"/>
      <c r="X323" s="3"/>
      <c r="Y323" s="3"/>
      <c r="Z323" s="3"/>
      <c r="AA323" s="3"/>
      <c r="AB323" s="3"/>
      <c r="AC323" s="3"/>
    </row>
    <row r="324" spans="1:29" ht="15.75" customHeight="1">
      <c r="A324" s="3"/>
      <c r="B324" s="3"/>
      <c r="C324" s="3"/>
      <c r="D324" s="3"/>
      <c r="E324" s="3"/>
      <c r="F324" s="3"/>
      <c r="G324" s="3"/>
      <c r="H324" s="3"/>
      <c r="I324" s="3"/>
      <c r="J324" s="3"/>
      <c r="K324" s="3"/>
      <c r="L324" s="3"/>
      <c r="M324" s="3"/>
      <c r="N324" s="3"/>
      <c r="O324" s="3"/>
      <c r="Q324" s="3"/>
      <c r="R324" s="3"/>
      <c r="S324" s="3"/>
      <c r="T324" s="6"/>
      <c r="U324" s="3"/>
      <c r="V324" s="3"/>
      <c r="W324" s="3"/>
      <c r="X324" s="3"/>
      <c r="Y324" s="3"/>
      <c r="Z324" s="3"/>
      <c r="AA324" s="3"/>
      <c r="AB324" s="3"/>
      <c r="AC324" s="3"/>
    </row>
    <row r="325" spans="1:29" ht="15.75" customHeight="1">
      <c r="A325" s="3"/>
      <c r="B325" s="3"/>
      <c r="C325" s="3"/>
      <c r="D325" s="3"/>
      <c r="E325" s="3"/>
      <c r="F325" s="3"/>
      <c r="G325" s="3"/>
      <c r="H325" s="3"/>
      <c r="I325" s="3"/>
      <c r="J325" s="3"/>
      <c r="K325" s="3"/>
      <c r="L325" s="3"/>
      <c r="M325" s="3"/>
      <c r="N325" s="3"/>
      <c r="O325" s="3"/>
      <c r="Q325" s="3"/>
      <c r="R325" s="3"/>
      <c r="S325" s="3"/>
      <c r="T325" s="6"/>
      <c r="U325" s="3"/>
      <c r="V325" s="3"/>
      <c r="W325" s="3"/>
      <c r="X325" s="3"/>
      <c r="Y325" s="3"/>
      <c r="Z325" s="3"/>
      <c r="AA325" s="3"/>
      <c r="AB325" s="3"/>
      <c r="AC325" s="3"/>
    </row>
    <row r="326" spans="1:29" ht="15.75" customHeight="1">
      <c r="A326" s="3"/>
      <c r="B326" s="3"/>
      <c r="C326" s="3"/>
      <c r="D326" s="3"/>
      <c r="E326" s="3"/>
      <c r="F326" s="3"/>
      <c r="G326" s="3"/>
      <c r="H326" s="3"/>
      <c r="I326" s="3"/>
      <c r="J326" s="3"/>
      <c r="K326" s="3"/>
      <c r="L326" s="3"/>
      <c r="M326" s="3"/>
      <c r="N326" s="3"/>
      <c r="O326" s="3"/>
      <c r="Q326" s="3"/>
      <c r="R326" s="3"/>
      <c r="S326" s="3"/>
      <c r="T326" s="6"/>
      <c r="U326" s="3"/>
      <c r="V326" s="3"/>
      <c r="W326" s="3"/>
      <c r="X326" s="3"/>
      <c r="Y326" s="3"/>
      <c r="Z326" s="3"/>
      <c r="AA326" s="3"/>
      <c r="AB326" s="3"/>
      <c r="AC326" s="3"/>
    </row>
    <row r="327" spans="1:29" ht="15.75" customHeight="1">
      <c r="A327" s="3"/>
      <c r="B327" s="3"/>
      <c r="C327" s="3"/>
      <c r="D327" s="3"/>
      <c r="E327" s="3"/>
      <c r="F327" s="3"/>
      <c r="G327" s="3"/>
      <c r="H327" s="3"/>
      <c r="I327" s="3"/>
      <c r="J327" s="3"/>
      <c r="K327" s="3"/>
      <c r="L327" s="3"/>
      <c r="M327" s="3"/>
      <c r="N327" s="3"/>
      <c r="O327" s="3"/>
      <c r="Q327" s="3"/>
      <c r="R327" s="3"/>
      <c r="S327" s="3"/>
      <c r="T327" s="6"/>
      <c r="U327" s="3"/>
      <c r="V327" s="3"/>
      <c r="W327" s="3"/>
      <c r="X327" s="3"/>
      <c r="Y327" s="3"/>
      <c r="Z327" s="3"/>
      <c r="AA327" s="3"/>
      <c r="AB327" s="3"/>
      <c r="AC327" s="3"/>
    </row>
    <row r="328" spans="1:29" ht="15.75" customHeight="1">
      <c r="A328" s="3"/>
      <c r="B328" s="3"/>
      <c r="C328" s="3"/>
      <c r="D328" s="3"/>
      <c r="E328" s="3"/>
      <c r="F328" s="3"/>
      <c r="G328" s="3"/>
      <c r="H328" s="3"/>
      <c r="I328" s="3"/>
      <c r="J328" s="3"/>
      <c r="K328" s="3"/>
      <c r="L328" s="3"/>
      <c r="M328" s="3"/>
      <c r="N328" s="3"/>
      <c r="O328" s="3"/>
      <c r="Q328" s="3"/>
      <c r="R328" s="3"/>
      <c r="S328" s="3"/>
      <c r="T328" s="6"/>
      <c r="U328" s="3"/>
      <c r="V328" s="3"/>
      <c r="W328" s="3"/>
      <c r="X328" s="3"/>
      <c r="Y328" s="3"/>
      <c r="Z328" s="3"/>
      <c r="AA328" s="3"/>
      <c r="AB328" s="3"/>
      <c r="AC328" s="3"/>
    </row>
    <row r="329" spans="1:29" ht="15.75" customHeight="1">
      <c r="A329" s="3"/>
      <c r="B329" s="3"/>
      <c r="C329" s="3"/>
      <c r="D329" s="3"/>
      <c r="E329" s="3"/>
      <c r="F329" s="3"/>
      <c r="G329" s="3"/>
      <c r="H329" s="3"/>
      <c r="I329" s="3"/>
      <c r="J329" s="3"/>
      <c r="K329" s="3"/>
      <c r="L329" s="3"/>
      <c r="M329" s="3"/>
      <c r="N329" s="3"/>
      <c r="O329" s="3"/>
      <c r="Q329" s="3"/>
      <c r="R329" s="3"/>
      <c r="S329" s="3"/>
      <c r="T329" s="6"/>
      <c r="U329" s="3"/>
      <c r="V329" s="3"/>
      <c r="W329" s="3"/>
      <c r="X329" s="3"/>
      <c r="Y329" s="3"/>
      <c r="Z329" s="3"/>
      <c r="AA329" s="3"/>
      <c r="AB329" s="3"/>
      <c r="AC329" s="3"/>
    </row>
    <row r="330" spans="1:29" ht="15.75" customHeight="1">
      <c r="A330" s="3"/>
      <c r="B330" s="3"/>
      <c r="C330" s="3"/>
      <c r="D330" s="3"/>
      <c r="E330" s="3"/>
      <c r="F330" s="3"/>
      <c r="G330" s="3"/>
      <c r="H330" s="3"/>
      <c r="I330" s="3"/>
      <c r="J330" s="3"/>
      <c r="K330" s="3"/>
      <c r="L330" s="3"/>
      <c r="M330" s="3"/>
      <c r="N330" s="3"/>
      <c r="O330" s="3"/>
      <c r="Q330" s="3"/>
      <c r="R330" s="3"/>
      <c r="S330" s="3"/>
      <c r="T330" s="6"/>
      <c r="U330" s="3"/>
      <c r="V330" s="3"/>
      <c r="W330" s="3"/>
      <c r="X330" s="3"/>
      <c r="Y330" s="3"/>
      <c r="Z330" s="3"/>
      <c r="AA330" s="3"/>
      <c r="AB330" s="3"/>
      <c r="AC330" s="3"/>
    </row>
    <row r="331" spans="1:29" ht="15.75" customHeight="1">
      <c r="A331" s="3"/>
      <c r="B331" s="3"/>
      <c r="C331" s="3"/>
      <c r="D331" s="3"/>
      <c r="E331" s="3"/>
      <c r="F331" s="3"/>
      <c r="G331" s="3"/>
      <c r="H331" s="3"/>
      <c r="I331" s="3"/>
      <c r="J331" s="3"/>
      <c r="K331" s="3"/>
      <c r="L331" s="3"/>
      <c r="M331" s="3"/>
      <c r="N331" s="3"/>
      <c r="O331" s="3"/>
      <c r="Q331" s="3"/>
      <c r="R331" s="3"/>
      <c r="S331" s="3"/>
      <c r="T331" s="6"/>
      <c r="U331" s="3"/>
      <c r="V331" s="3"/>
      <c r="W331" s="3"/>
      <c r="X331" s="3"/>
      <c r="Y331" s="3"/>
      <c r="Z331" s="3"/>
      <c r="AA331" s="3"/>
      <c r="AB331" s="3"/>
      <c r="AC331" s="3"/>
    </row>
    <row r="332" spans="1:29" ht="15.75" customHeight="1">
      <c r="A332" s="3"/>
      <c r="B332" s="3"/>
      <c r="C332" s="3"/>
      <c r="D332" s="3"/>
      <c r="E332" s="3"/>
      <c r="F332" s="3"/>
      <c r="G332" s="3"/>
      <c r="H332" s="3"/>
      <c r="I332" s="3"/>
      <c r="J332" s="3"/>
      <c r="K332" s="3"/>
      <c r="L332" s="3"/>
      <c r="M332" s="3"/>
      <c r="N332" s="3"/>
      <c r="O332" s="3"/>
      <c r="Q332" s="3"/>
      <c r="R332" s="3"/>
      <c r="S332" s="3"/>
      <c r="T332" s="6"/>
      <c r="U332" s="3"/>
      <c r="V332" s="3"/>
      <c r="W332" s="3"/>
      <c r="X332" s="3"/>
      <c r="Y332" s="3"/>
      <c r="Z332" s="3"/>
      <c r="AA332" s="3"/>
      <c r="AB332" s="3"/>
      <c r="AC332" s="3"/>
    </row>
    <row r="333" spans="1:29" ht="15.75" customHeight="1">
      <c r="A333" s="3"/>
      <c r="B333" s="3"/>
      <c r="C333" s="3"/>
      <c r="D333" s="3"/>
      <c r="E333" s="3"/>
      <c r="F333" s="3"/>
      <c r="G333" s="3"/>
      <c r="H333" s="3"/>
      <c r="I333" s="3"/>
      <c r="J333" s="3"/>
      <c r="K333" s="3"/>
      <c r="L333" s="3"/>
      <c r="M333" s="3"/>
      <c r="N333" s="3"/>
      <c r="O333" s="3"/>
      <c r="Q333" s="3"/>
      <c r="R333" s="3"/>
      <c r="S333" s="3"/>
      <c r="T333" s="6"/>
      <c r="U333" s="3"/>
      <c r="V333" s="3"/>
      <c r="W333" s="3"/>
      <c r="X333" s="3"/>
      <c r="Y333" s="3"/>
      <c r="Z333" s="3"/>
      <c r="AA333" s="3"/>
      <c r="AB333" s="3"/>
      <c r="AC333" s="3"/>
    </row>
    <row r="334" spans="1:29" ht="15.75" customHeight="1">
      <c r="A334" s="3"/>
      <c r="B334" s="3"/>
      <c r="C334" s="3"/>
      <c r="D334" s="3"/>
      <c r="E334" s="3"/>
      <c r="F334" s="3"/>
      <c r="G334" s="3"/>
      <c r="H334" s="3"/>
      <c r="I334" s="3"/>
      <c r="J334" s="3"/>
      <c r="K334" s="3"/>
      <c r="L334" s="3"/>
      <c r="M334" s="3"/>
      <c r="N334" s="3"/>
      <c r="O334" s="3"/>
      <c r="Q334" s="3"/>
      <c r="R334" s="3"/>
      <c r="S334" s="3"/>
      <c r="T334" s="6"/>
      <c r="U334" s="3"/>
      <c r="V334" s="3"/>
      <c r="W334" s="3"/>
      <c r="X334" s="3"/>
      <c r="Y334" s="3"/>
      <c r="Z334" s="3"/>
      <c r="AA334" s="3"/>
      <c r="AB334" s="3"/>
      <c r="AC334" s="3"/>
    </row>
    <row r="335" spans="1:29" ht="15.75" customHeight="1">
      <c r="A335" s="3"/>
      <c r="B335" s="3"/>
      <c r="C335" s="3"/>
      <c r="D335" s="3"/>
      <c r="E335" s="3"/>
      <c r="F335" s="3"/>
      <c r="G335" s="3"/>
      <c r="H335" s="3"/>
      <c r="I335" s="3"/>
      <c r="J335" s="3"/>
      <c r="K335" s="3"/>
      <c r="L335" s="3"/>
      <c r="M335" s="3"/>
      <c r="N335" s="3"/>
      <c r="O335" s="3"/>
      <c r="Q335" s="3"/>
      <c r="R335" s="3"/>
      <c r="S335" s="3"/>
      <c r="T335" s="6"/>
      <c r="U335" s="3"/>
      <c r="V335" s="3"/>
      <c r="W335" s="3"/>
      <c r="X335" s="3"/>
      <c r="Y335" s="3"/>
      <c r="Z335" s="3"/>
      <c r="AA335" s="3"/>
      <c r="AB335" s="3"/>
      <c r="AC335" s="3"/>
    </row>
    <row r="336" spans="1:29" ht="15.75" customHeight="1">
      <c r="A336" s="3"/>
      <c r="B336" s="3"/>
      <c r="C336" s="3"/>
      <c r="D336" s="3"/>
      <c r="E336" s="3"/>
      <c r="F336" s="3"/>
      <c r="G336" s="3"/>
      <c r="H336" s="3"/>
      <c r="I336" s="3"/>
      <c r="J336" s="3"/>
      <c r="K336" s="3"/>
      <c r="L336" s="3"/>
      <c r="M336" s="3"/>
      <c r="N336" s="3"/>
      <c r="O336" s="3"/>
      <c r="Q336" s="3"/>
      <c r="R336" s="3"/>
      <c r="S336" s="3"/>
      <c r="T336" s="6"/>
      <c r="U336" s="3"/>
      <c r="V336" s="3"/>
      <c r="W336" s="3"/>
      <c r="X336" s="3"/>
      <c r="Y336" s="3"/>
      <c r="Z336" s="3"/>
      <c r="AA336" s="3"/>
      <c r="AB336" s="3"/>
      <c r="AC336" s="3"/>
    </row>
    <row r="337" spans="1:29" ht="15.75" customHeight="1">
      <c r="A337" s="3"/>
      <c r="B337" s="3"/>
      <c r="C337" s="3"/>
      <c r="D337" s="3"/>
      <c r="E337" s="3"/>
      <c r="F337" s="3"/>
      <c r="G337" s="3"/>
      <c r="H337" s="3"/>
      <c r="I337" s="3"/>
      <c r="J337" s="3"/>
      <c r="K337" s="3"/>
      <c r="L337" s="3"/>
      <c r="M337" s="3"/>
      <c r="N337" s="3"/>
      <c r="O337" s="3"/>
      <c r="Q337" s="3"/>
      <c r="R337" s="3"/>
      <c r="S337" s="3"/>
      <c r="T337" s="6"/>
      <c r="U337" s="3"/>
      <c r="V337" s="3"/>
      <c r="W337" s="3"/>
      <c r="X337" s="3"/>
      <c r="Y337" s="3"/>
      <c r="Z337" s="3"/>
      <c r="AA337" s="3"/>
      <c r="AB337" s="3"/>
      <c r="AC337" s="3"/>
    </row>
    <row r="338" spans="1:29" ht="15.75" customHeight="1">
      <c r="A338" s="3"/>
      <c r="B338" s="3"/>
      <c r="C338" s="3"/>
      <c r="D338" s="3"/>
      <c r="E338" s="3"/>
      <c r="F338" s="3"/>
      <c r="G338" s="3"/>
      <c r="H338" s="3"/>
      <c r="I338" s="3"/>
      <c r="J338" s="3"/>
      <c r="K338" s="3"/>
      <c r="L338" s="3"/>
      <c r="M338" s="3"/>
      <c r="N338" s="3"/>
      <c r="O338" s="3"/>
      <c r="Q338" s="3"/>
      <c r="R338" s="3"/>
      <c r="S338" s="3"/>
      <c r="T338" s="6"/>
      <c r="U338" s="3"/>
      <c r="V338" s="3"/>
      <c r="W338" s="3"/>
      <c r="X338" s="3"/>
      <c r="Y338" s="3"/>
      <c r="Z338" s="3"/>
      <c r="AA338" s="3"/>
      <c r="AB338" s="3"/>
      <c r="AC338" s="3"/>
    </row>
    <row r="339" spans="1:29" ht="15.75" customHeight="1">
      <c r="A339" s="3"/>
      <c r="B339" s="3"/>
      <c r="C339" s="3"/>
      <c r="D339" s="3"/>
      <c r="E339" s="3"/>
      <c r="F339" s="3"/>
      <c r="G339" s="3"/>
      <c r="H339" s="3"/>
      <c r="I339" s="3"/>
      <c r="J339" s="3"/>
      <c r="K339" s="3"/>
      <c r="L339" s="3"/>
      <c r="M339" s="3"/>
      <c r="N339" s="3"/>
      <c r="O339" s="3"/>
      <c r="Q339" s="3"/>
      <c r="R339" s="3"/>
      <c r="S339" s="3"/>
      <c r="T339" s="6"/>
      <c r="U339" s="3"/>
      <c r="V339" s="3"/>
      <c r="W339" s="3"/>
      <c r="X339" s="3"/>
      <c r="Y339" s="3"/>
      <c r="Z339" s="3"/>
      <c r="AA339" s="3"/>
      <c r="AB339" s="3"/>
      <c r="AC339" s="3"/>
    </row>
    <row r="340" spans="1:29" ht="15.75" customHeight="1">
      <c r="A340" s="3"/>
      <c r="B340" s="3"/>
      <c r="C340" s="3"/>
      <c r="D340" s="3"/>
      <c r="E340" s="3"/>
      <c r="F340" s="3"/>
      <c r="G340" s="3"/>
      <c r="H340" s="3"/>
      <c r="I340" s="3"/>
      <c r="J340" s="3"/>
      <c r="K340" s="3"/>
      <c r="L340" s="3"/>
      <c r="M340" s="3"/>
      <c r="N340" s="3"/>
      <c r="O340" s="3"/>
      <c r="Q340" s="3"/>
      <c r="R340" s="3"/>
      <c r="S340" s="3"/>
      <c r="T340" s="6"/>
      <c r="U340" s="3"/>
      <c r="V340" s="3"/>
      <c r="W340" s="3"/>
      <c r="X340" s="3"/>
      <c r="Y340" s="3"/>
      <c r="Z340" s="3"/>
      <c r="AA340" s="3"/>
      <c r="AB340" s="3"/>
      <c r="AC340" s="3"/>
    </row>
    <row r="341" spans="1:29" ht="15.75" customHeight="1">
      <c r="A341" s="3"/>
      <c r="B341" s="3"/>
      <c r="C341" s="3"/>
      <c r="D341" s="3"/>
      <c r="E341" s="3"/>
      <c r="F341" s="3"/>
      <c r="G341" s="3"/>
      <c r="H341" s="3"/>
      <c r="I341" s="3"/>
      <c r="J341" s="3"/>
      <c r="K341" s="3"/>
      <c r="L341" s="3"/>
      <c r="M341" s="3"/>
      <c r="N341" s="3"/>
      <c r="O341" s="3"/>
      <c r="Q341" s="3"/>
      <c r="R341" s="3"/>
      <c r="S341" s="3"/>
      <c r="T341" s="6"/>
      <c r="U341" s="3"/>
      <c r="V341" s="3"/>
      <c r="W341" s="3"/>
      <c r="X341" s="3"/>
      <c r="Y341" s="3"/>
      <c r="Z341" s="3"/>
      <c r="AA341" s="3"/>
      <c r="AB341" s="3"/>
      <c r="AC341" s="3"/>
    </row>
    <row r="342" spans="1:29" ht="15.75" customHeight="1">
      <c r="A342" s="3"/>
      <c r="B342" s="3"/>
      <c r="C342" s="3"/>
      <c r="D342" s="3"/>
      <c r="E342" s="3"/>
      <c r="F342" s="3"/>
      <c r="G342" s="3"/>
      <c r="H342" s="3"/>
      <c r="I342" s="3"/>
      <c r="J342" s="3"/>
      <c r="K342" s="3"/>
      <c r="L342" s="3"/>
      <c r="M342" s="3"/>
      <c r="N342" s="3"/>
      <c r="O342" s="3"/>
      <c r="Q342" s="3"/>
      <c r="R342" s="3"/>
      <c r="S342" s="3"/>
      <c r="T342" s="6"/>
      <c r="U342" s="3"/>
      <c r="V342" s="3"/>
      <c r="W342" s="3"/>
      <c r="X342" s="3"/>
      <c r="Y342" s="3"/>
      <c r="Z342" s="3"/>
      <c r="AA342" s="3"/>
      <c r="AB342" s="3"/>
      <c r="AC342" s="3"/>
    </row>
    <row r="343" spans="1:29" ht="15.75" customHeight="1">
      <c r="A343" s="3"/>
      <c r="B343" s="3"/>
      <c r="C343" s="3"/>
      <c r="D343" s="3"/>
      <c r="E343" s="3"/>
      <c r="F343" s="3"/>
      <c r="G343" s="3"/>
      <c r="H343" s="3"/>
      <c r="I343" s="3"/>
      <c r="J343" s="3"/>
      <c r="K343" s="3"/>
      <c r="L343" s="3"/>
      <c r="M343" s="3"/>
      <c r="N343" s="3"/>
      <c r="O343" s="3"/>
      <c r="Q343" s="3"/>
      <c r="R343" s="3"/>
      <c r="S343" s="3"/>
      <c r="T343" s="6"/>
      <c r="U343" s="3"/>
      <c r="V343" s="3"/>
      <c r="W343" s="3"/>
      <c r="X343" s="3"/>
      <c r="Y343" s="3"/>
      <c r="Z343" s="3"/>
      <c r="AA343" s="3"/>
      <c r="AB343" s="3"/>
      <c r="AC343" s="3"/>
    </row>
    <row r="344" spans="1:29" ht="15.75" customHeight="1">
      <c r="A344" s="3"/>
      <c r="B344" s="3"/>
      <c r="C344" s="3"/>
      <c r="D344" s="3"/>
      <c r="E344" s="3"/>
      <c r="F344" s="3"/>
      <c r="G344" s="3"/>
      <c r="H344" s="3"/>
      <c r="I344" s="3"/>
      <c r="J344" s="3"/>
      <c r="K344" s="3"/>
      <c r="L344" s="3"/>
      <c r="M344" s="3"/>
      <c r="N344" s="3"/>
      <c r="O344" s="3"/>
      <c r="Q344" s="3"/>
      <c r="R344" s="3"/>
      <c r="S344" s="3"/>
      <c r="T344" s="6"/>
      <c r="U344" s="3"/>
      <c r="V344" s="3"/>
      <c r="W344" s="3"/>
      <c r="X344" s="3"/>
      <c r="Y344" s="3"/>
      <c r="Z344" s="3"/>
      <c r="AA344" s="3"/>
      <c r="AB344" s="3"/>
      <c r="AC344" s="3"/>
    </row>
    <row r="345" spans="1:29" ht="15.75" customHeight="1">
      <c r="A345" s="3"/>
      <c r="B345" s="3"/>
      <c r="C345" s="3"/>
      <c r="D345" s="3"/>
      <c r="E345" s="3"/>
      <c r="F345" s="3"/>
      <c r="G345" s="3"/>
      <c r="H345" s="3"/>
      <c r="I345" s="3"/>
      <c r="J345" s="3"/>
      <c r="K345" s="3"/>
      <c r="L345" s="3"/>
      <c r="M345" s="3"/>
      <c r="N345" s="3"/>
      <c r="O345" s="3"/>
      <c r="Q345" s="3"/>
      <c r="R345" s="3"/>
      <c r="S345" s="3"/>
      <c r="T345" s="6"/>
      <c r="U345" s="3"/>
      <c r="V345" s="3"/>
      <c r="W345" s="3"/>
      <c r="X345" s="3"/>
      <c r="Y345" s="3"/>
      <c r="Z345" s="3"/>
      <c r="AA345" s="3"/>
      <c r="AB345" s="3"/>
      <c r="AC345" s="3"/>
    </row>
    <row r="346" spans="1:29" ht="15.75" customHeight="1">
      <c r="A346" s="3"/>
      <c r="B346" s="3"/>
      <c r="C346" s="3"/>
      <c r="D346" s="3"/>
      <c r="E346" s="3"/>
      <c r="F346" s="3"/>
      <c r="G346" s="3"/>
      <c r="H346" s="3"/>
      <c r="I346" s="3"/>
      <c r="J346" s="3"/>
      <c r="K346" s="3"/>
      <c r="L346" s="3"/>
      <c r="M346" s="3"/>
      <c r="N346" s="3"/>
      <c r="O346" s="3"/>
      <c r="Q346" s="3"/>
      <c r="R346" s="3"/>
      <c r="S346" s="3"/>
      <c r="T346" s="6"/>
      <c r="U346" s="3"/>
      <c r="V346" s="3"/>
      <c r="W346" s="3"/>
      <c r="X346" s="3"/>
      <c r="Y346" s="3"/>
      <c r="Z346" s="3"/>
      <c r="AA346" s="3"/>
      <c r="AB346" s="3"/>
      <c r="AC346" s="3"/>
    </row>
    <row r="347" spans="1:29" ht="15.75" customHeight="1">
      <c r="A347" s="3"/>
      <c r="B347" s="3"/>
      <c r="C347" s="3"/>
      <c r="D347" s="3"/>
      <c r="E347" s="3"/>
      <c r="F347" s="3"/>
      <c r="G347" s="3"/>
      <c r="H347" s="3"/>
      <c r="I347" s="3"/>
      <c r="J347" s="3"/>
      <c r="K347" s="3"/>
      <c r="L347" s="3"/>
      <c r="M347" s="3"/>
      <c r="N347" s="3"/>
      <c r="O347" s="3"/>
      <c r="Q347" s="3"/>
      <c r="R347" s="3"/>
      <c r="S347" s="3"/>
      <c r="T347" s="6"/>
      <c r="U347" s="3"/>
      <c r="V347" s="3"/>
      <c r="W347" s="3"/>
      <c r="X347" s="3"/>
      <c r="Y347" s="3"/>
      <c r="Z347" s="3"/>
      <c r="AA347" s="3"/>
      <c r="AB347" s="3"/>
      <c r="AC347" s="3"/>
    </row>
    <row r="348" spans="1:29" ht="15.75" customHeight="1">
      <c r="A348" s="3"/>
      <c r="B348" s="3"/>
      <c r="C348" s="3"/>
      <c r="D348" s="3"/>
      <c r="E348" s="3"/>
      <c r="F348" s="3"/>
      <c r="G348" s="3"/>
      <c r="H348" s="3"/>
      <c r="I348" s="3"/>
      <c r="J348" s="3"/>
      <c r="K348" s="3"/>
      <c r="L348" s="3"/>
      <c r="M348" s="3"/>
      <c r="N348" s="3"/>
      <c r="O348" s="3"/>
      <c r="Q348" s="3"/>
      <c r="R348" s="3"/>
      <c r="S348" s="3"/>
      <c r="T348" s="6"/>
      <c r="U348" s="3"/>
      <c r="V348" s="3"/>
      <c r="W348" s="3"/>
      <c r="X348" s="3"/>
      <c r="Y348" s="3"/>
      <c r="Z348" s="3"/>
      <c r="AA348" s="3"/>
      <c r="AB348" s="3"/>
      <c r="AC348" s="3"/>
    </row>
    <row r="349" spans="1:29" ht="15.75" customHeight="1">
      <c r="A349" s="3"/>
      <c r="B349" s="3"/>
      <c r="C349" s="3"/>
      <c r="D349" s="3"/>
      <c r="E349" s="3"/>
      <c r="F349" s="3"/>
      <c r="G349" s="3"/>
      <c r="H349" s="3"/>
      <c r="I349" s="3"/>
      <c r="J349" s="3"/>
      <c r="K349" s="3"/>
      <c r="L349" s="3"/>
      <c r="M349" s="3"/>
      <c r="N349" s="3"/>
      <c r="O349" s="3"/>
      <c r="Q349" s="3"/>
      <c r="R349" s="3"/>
      <c r="S349" s="3"/>
      <c r="T349" s="6"/>
      <c r="U349" s="3"/>
      <c r="V349" s="3"/>
      <c r="W349" s="3"/>
      <c r="X349" s="3"/>
      <c r="Y349" s="3"/>
      <c r="Z349" s="3"/>
      <c r="AA349" s="3"/>
      <c r="AB349" s="3"/>
      <c r="AC349" s="3"/>
    </row>
    <row r="350" spans="1:29" ht="15.75" customHeight="1">
      <c r="A350" s="3"/>
      <c r="B350" s="3"/>
      <c r="C350" s="3"/>
      <c r="D350" s="3"/>
      <c r="E350" s="3"/>
      <c r="F350" s="3"/>
      <c r="G350" s="3"/>
      <c r="H350" s="3"/>
      <c r="I350" s="3"/>
      <c r="J350" s="3"/>
      <c r="K350" s="3"/>
      <c r="L350" s="3"/>
      <c r="M350" s="3"/>
      <c r="N350" s="3"/>
      <c r="O350" s="3"/>
      <c r="Q350" s="3"/>
      <c r="R350" s="3"/>
      <c r="S350" s="3"/>
      <c r="T350" s="6"/>
      <c r="U350" s="3"/>
      <c r="V350" s="3"/>
      <c r="W350" s="3"/>
      <c r="X350" s="3"/>
      <c r="Y350" s="3"/>
      <c r="Z350" s="3"/>
      <c r="AA350" s="3"/>
      <c r="AB350" s="3"/>
      <c r="AC350" s="3"/>
    </row>
    <row r="351" spans="1:29" ht="15.75" customHeight="1">
      <c r="A351" s="3"/>
      <c r="B351" s="3"/>
      <c r="C351" s="3"/>
      <c r="D351" s="3"/>
      <c r="E351" s="3"/>
      <c r="F351" s="3"/>
      <c r="G351" s="3"/>
      <c r="H351" s="3"/>
      <c r="I351" s="3"/>
      <c r="J351" s="3"/>
      <c r="K351" s="3"/>
      <c r="L351" s="3"/>
      <c r="M351" s="3"/>
      <c r="N351" s="3"/>
      <c r="O351" s="3"/>
      <c r="Q351" s="3"/>
      <c r="R351" s="3"/>
      <c r="S351" s="3"/>
      <c r="T351" s="6"/>
      <c r="U351" s="3"/>
      <c r="V351" s="3"/>
      <c r="W351" s="3"/>
      <c r="X351" s="3"/>
      <c r="Y351" s="3"/>
      <c r="Z351" s="3"/>
      <c r="AA351" s="3"/>
      <c r="AB351" s="3"/>
      <c r="AC351" s="3"/>
    </row>
    <row r="352" spans="1:29" ht="15.75" customHeight="1">
      <c r="A352" s="3"/>
      <c r="B352" s="3"/>
      <c r="C352" s="3"/>
      <c r="D352" s="3"/>
      <c r="E352" s="3"/>
      <c r="F352" s="3"/>
      <c r="G352" s="3"/>
      <c r="H352" s="3"/>
      <c r="I352" s="3"/>
      <c r="J352" s="3"/>
      <c r="K352" s="3"/>
      <c r="L352" s="3"/>
      <c r="M352" s="3"/>
      <c r="N352" s="3"/>
      <c r="O352" s="3"/>
      <c r="Q352" s="3"/>
      <c r="R352" s="3"/>
      <c r="S352" s="3"/>
      <c r="T352" s="6"/>
      <c r="U352" s="3"/>
      <c r="V352" s="3"/>
      <c r="W352" s="3"/>
      <c r="X352" s="3"/>
      <c r="Y352" s="3"/>
      <c r="Z352" s="3"/>
      <c r="AA352" s="3"/>
      <c r="AB352" s="3"/>
      <c r="AC352" s="3"/>
    </row>
    <row r="353" spans="1:29" ht="15.75" customHeight="1">
      <c r="A353" s="3"/>
      <c r="B353" s="3"/>
      <c r="C353" s="3"/>
      <c r="D353" s="3"/>
      <c r="E353" s="3"/>
      <c r="F353" s="3"/>
      <c r="G353" s="3"/>
      <c r="H353" s="3"/>
      <c r="I353" s="3"/>
      <c r="J353" s="3"/>
      <c r="K353" s="3"/>
      <c r="L353" s="3"/>
      <c r="M353" s="3"/>
      <c r="N353" s="3"/>
      <c r="O353" s="3"/>
      <c r="Q353" s="3"/>
      <c r="R353" s="3"/>
      <c r="S353" s="3"/>
      <c r="T353" s="6"/>
      <c r="U353" s="3"/>
      <c r="V353" s="3"/>
      <c r="W353" s="3"/>
      <c r="X353" s="3"/>
      <c r="Y353" s="3"/>
      <c r="Z353" s="3"/>
      <c r="AA353" s="3"/>
      <c r="AB353" s="3"/>
      <c r="AC353" s="3"/>
    </row>
    <row r="354" spans="1:29" ht="15.75" customHeight="1">
      <c r="A354" s="3"/>
      <c r="B354" s="3"/>
      <c r="C354" s="3"/>
      <c r="D354" s="3"/>
      <c r="E354" s="3"/>
      <c r="F354" s="3"/>
      <c r="G354" s="3"/>
      <c r="H354" s="3"/>
      <c r="I354" s="3"/>
      <c r="J354" s="3"/>
      <c r="K354" s="3"/>
      <c r="L354" s="3"/>
      <c r="M354" s="3"/>
      <c r="N354" s="3"/>
      <c r="O354" s="3"/>
      <c r="Q354" s="3"/>
      <c r="R354" s="3"/>
      <c r="S354" s="3"/>
      <c r="T354" s="6"/>
      <c r="U354" s="3"/>
      <c r="V354" s="3"/>
      <c r="W354" s="3"/>
      <c r="X354" s="3"/>
      <c r="Y354" s="3"/>
      <c r="Z354" s="3"/>
      <c r="AA354" s="3"/>
      <c r="AB354" s="3"/>
      <c r="AC354" s="3"/>
    </row>
    <row r="355" spans="1:29" ht="15.75" customHeight="1">
      <c r="A355" s="3"/>
      <c r="B355" s="3"/>
      <c r="C355" s="3"/>
      <c r="D355" s="3"/>
      <c r="E355" s="3"/>
      <c r="F355" s="3"/>
      <c r="G355" s="3"/>
      <c r="H355" s="3"/>
      <c r="I355" s="3"/>
      <c r="J355" s="3"/>
      <c r="K355" s="3"/>
      <c r="L355" s="3"/>
      <c r="M355" s="3"/>
      <c r="N355" s="3"/>
      <c r="O355" s="3"/>
      <c r="Q355" s="3"/>
      <c r="R355" s="3"/>
      <c r="S355" s="3"/>
      <c r="T355" s="6"/>
      <c r="U355" s="3"/>
      <c r="V355" s="3"/>
      <c r="W355" s="3"/>
      <c r="X355" s="3"/>
      <c r="Y355" s="3"/>
      <c r="Z355" s="3"/>
      <c r="AA355" s="3"/>
      <c r="AB355" s="3"/>
      <c r="AC355" s="3"/>
    </row>
    <row r="356" spans="1:29" ht="15.75" customHeight="1">
      <c r="A356" s="3"/>
      <c r="B356" s="3"/>
      <c r="C356" s="3"/>
      <c r="D356" s="3"/>
      <c r="E356" s="3"/>
      <c r="F356" s="3"/>
      <c r="G356" s="3"/>
      <c r="H356" s="3"/>
      <c r="I356" s="3"/>
      <c r="J356" s="3"/>
      <c r="K356" s="3"/>
      <c r="L356" s="3"/>
      <c r="M356" s="3"/>
      <c r="N356" s="3"/>
      <c r="O356" s="3"/>
      <c r="Q356" s="3"/>
      <c r="R356" s="3"/>
      <c r="S356" s="3"/>
      <c r="T356" s="6"/>
      <c r="U356" s="3"/>
      <c r="V356" s="3"/>
      <c r="W356" s="3"/>
      <c r="X356" s="3"/>
      <c r="Y356" s="3"/>
      <c r="Z356" s="3"/>
      <c r="AA356" s="3"/>
      <c r="AB356" s="3"/>
      <c r="AC356" s="3"/>
    </row>
    <row r="357" spans="1:29" ht="15.75" customHeight="1">
      <c r="A357" s="3"/>
      <c r="B357" s="3"/>
      <c r="C357" s="3"/>
      <c r="D357" s="3"/>
      <c r="E357" s="3"/>
      <c r="F357" s="3"/>
      <c r="G357" s="3"/>
      <c r="H357" s="3"/>
      <c r="I357" s="3"/>
      <c r="J357" s="3"/>
      <c r="K357" s="3"/>
      <c r="L357" s="3"/>
      <c r="M357" s="3"/>
      <c r="N357" s="3"/>
      <c r="O357" s="3"/>
      <c r="Q357" s="3"/>
      <c r="R357" s="3"/>
      <c r="S357" s="3"/>
      <c r="T357" s="6"/>
      <c r="U357" s="3"/>
      <c r="V357" s="3"/>
      <c r="W357" s="3"/>
      <c r="X357" s="3"/>
      <c r="Y357" s="3"/>
      <c r="Z357" s="3"/>
      <c r="AA357" s="3"/>
      <c r="AB357" s="3"/>
      <c r="AC357" s="3"/>
    </row>
    <row r="358" spans="1:29" ht="15.75" customHeight="1">
      <c r="A358" s="3"/>
      <c r="B358" s="3"/>
      <c r="C358" s="3"/>
      <c r="D358" s="3"/>
      <c r="E358" s="3"/>
      <c r="F358" s="3"/>
      <c r="G358" s="3"/>
      <c r="H358" s="3"/>
      <c r="I358" s="3"/>
      <c r="J358" s="3"/>
      <c r="K358" s="3"/>
      <c r="L358" s="3"/>
      <c r="M358" s="3"/>
      <c r="N358" s="3"/>
      <c r="O358" s="3"/>
      <c r="Q358" s="3"/>
      <c r="R358" s="3"/>
      <c r="S358" s="3"/>
      <c r="T358" s="6"/>
      <c r="U358" s="3"/>
      <c r="V358" s="3"/>
      <c r="W358" s="3"/>
      <c r="X358" s="3"/>
      <c r="Y358" s="3"/>
      <c r="Z358" s="3"/>
      <c r="AA358" s="3"/>
      <c r="AB358" s="3"/>
      <c r="AC358" s="3"/>
    </row>
    <row r="359" spans="1:29" ht="15.75" customHeight="1">
      <c r="A359" s="3"/>
      <c r="B359" s="3"/>
      <c r="C359" s="3"/>
      <c r="D359" s="3"/>
      <c r="E359" s="3"/>
      <c r="F359" s="3"/>
      <c r="G359" s="3"/>
      <c r="H359" s="3"/>
      <c r="I359" s="3"/>
      <c r="J359" s="3"/>
      <c r="K359" s="3"/>
      <c r="L359" s="3"/>
      <c r="M359" s="3"/>
      <c r="N359" s="3"/>
      <c r="O359" s="3"/>
      <c r="Q359" s="3"/>
      <c r="R359" s="3"/>
      <c r="S359" s="3"/>
      <c r="T359" s="6"/>
      <c r="U359" s="3"/>
      <c r="V359" s="3"/>
      <c r="W359" s="3"/>
      <c r="X359" s="3"/>
      <c r="Y359" s="3"/>
      <c r="Z359" s="3"/>
      <c r="AA359" s="3"/>
      <c r="AB359" s="3"/>
      <c r="AC359" s="3"/>
    </row>
    <row r="360" spans="1:29" ht="15.75" customHeight="1">
      <c r="A360" s="3"/>
      <c r="B360" s="3"/>
      <c r="C360" s="3"/>
      <c r="D360" s="3"/>
      <c r="E360" s="3"/>
      <c r="F360" s="3"/>
      <c r="G360" s="3"/>
      <c r="H360" s="3"/>
      <c r="I360" s="3"/>
      <c r="J360" s="3"/>
      <c r="K360" s="3"/>
      <c r="L360" s="3"/>
      <c r="M360" s="3"/>
      <c r="N360" s="3"/>
      <c r="O360" s="3"/>
      <c r="Q360" s="3"/>
      <c r="R360" s="3"/>
      <c r="S360" s="3"/>
      <c r="T360" s="6"/>
      <c r="U360" s="3"/>
      <c r="V360" s="3"/>
      <c r="W360" s="3"/>
      <c r="X360" s="3"/>
      <c r="Y360" s="3"/>
      <c r="Z360" s="3"/>
      <c r="AA360" s="3"/>
      <c r="AB360" s="3"/>
      <c r="AC360" s="3"/>
    </row>
    <row r="361" spans="1:29" ht="15.75" customHeight="1">
      <c r="A361" s="3"/>
      <c r="B361" s="3"/>
      <c r="C361" s="3"/>
      <c r="D361" s="3"/>
      <c r="E361" s="3"/>
      <c r="F361" s="3"/>
      <c r="G361" s="3"/>
      <c r="H361" s="3"/>
      <c r="I361" s="3"/>
      <c r="J361" s="3"/>
      <c r="K361" s="3"/>
      <c r="L361" s="3"/>
      <c r="M361" s="3"/>
      <c r="N361" s="3"/>
      <c r="O361" s="3"/>
      <c r="Q361" s="3"/>
      <c r="R361" s="3"/>
      <c r="S361" s="3"/>
      <c r="T361" s="6"/>
      <c r="U361" s="3"/>
      <c r="V361" s="3"/>
      <c r="W361" s="3"/>
      <c r="X361" s="3"/>
      <c r="Y361" s="3"/>
      <c r="Z361" s="3"/>
      <c r="AA361" s="3"/>
      <c r="AB361" s="3"/>
      <c r="AC361" s="3"/>
    </row>
    <row r="362" spans="1:29" ht="15.75" customHeight="1">
      <c r="A362" s="3"/>
      <c r="B362" s="3"/>
      <c r="C362" s="3"/>
      <c r="D362" s="3"/>
      <c r="E362" s="3"/>
      <c r="F362" s="3"/>
      <c r="G362" s="3"/>
      <c r="H362" s="3"/>
      <c r="I362" s="3"/>
      <c r="J362" s="3"/>
      <c r="K362" s="3"/>
      <c r="L362" s="3"/>
      <c r="M362" s="3"/>
      <c r="N362" s="3"/>
      <c r="O362" s="3"/>
      <c r="Q362" s="3"/>
      <c r="R362" s="3"/>
      <c r="S362" s="3"/>
      <c r="T362" s="6"/>
      <c r="U362" s="3"/>
      <c r="V362" s="3"/>
      <c r="W362" s="3"/>
      <c r="X362" s="3"/>
      <c r="Y362" s="3"/>
      <c r="Z362" s="3"/>
      <c r="AA362" s="3"/>
      <c r="AB362" s="3"/>
      <c r="AC362" s="3"/>
    </row>
    <row r="363" spans="1:29" ht="15.75" customHeight="1">
      <c r="A363" s="3"/>
      <c r="B363" s="3"/>
      <c r="C363" s="3"/>
      <c r="D363" s="3"/>
      <c r="E363" s="3"/>
      <c r="F363" s="3"/>
      <c r="G363" s="3"/>
      <c r="H363" s="3"/>
      <c r="I363" s="3"/>
      <c r="J363" s="3"/>
      <c r="K363" s="3"/>
      <c r="L363" s="3"/>
      <c r="M363" s="3"/>
      <c r="N363" s="3"/>
      <c r="O363" s="3"/>
      <c r="Q363" s="3"/>
      <c r="R363" s="3"/>
      <c r="S363" s="3"/>
      <c r="T363" s="6"/>
      <c r="U363" s="3"/>
      <c r="V363" s="3"/>
      <c r="W363" s="3"/>
      <c r="X363" s="3"/>
      <c r="Y363" s="3"/>
      <c r="Z363" s="3"/>
      <c r="AA363" s="3"/>
      <c r="AB363" s="3"/>
      <c r="AC363" s="3"/>
    </row>
    <row r="364" spans="1:29" ht="15.75" customHeight="1">
      <c r="A364" s="3"/>
      <c r="B364" s="3"/>
      <c r="C364" s="3"/>
      <c r="D364" s="3"/>
      <c r="E364" s="3"/>
      <c r="F364" s="3"/>
      <c r="G364" s="3"/>
      <c r="H364" s="3"/>
      <c r="I364" s="3"/>
      <c r="J364" s="3"/>
      <c r="K364" s="3"/>
      <c r="L364" s="3"/>
      <c r="M364" s="3"/>
      <c r="N364" s="3"/>
      <c r="O364" s="3"/>
      <c r="Q364" s="3"/>
      <c r="R364" s="3"/>
      <c r="S364" s="3"/>
      <c r="T364" s="6"/>
      <c r="U364" s="3"/>
      <c r="V364" s="3"/>
      <c r="W364" s="3"/>
      <c r="X364" s="3"/>
      <c r="Y364" s="3"/>
      <c r="Z364" s="3"/>
      <c r="AA364" s="3"/>
      <c r="AB364" s="3"/>
      <c r="AC364" s="3"/>
    </row>
    <row r="365" spans="1:29" ht="15.75" customHeight="1">
      <c r="A365" s="3"/>
      <c r="B365" s="3"/>
      <c r="C365" s="3"/>
      <c r="D365" s="3"/>
      <c r="E365" s="3"/>
      <c r="F365" s="3"/>
      <c r="G365" s="3"/>
      <c r="H365" s="3"/>
      <c r="I365" s="3"/>
      <c r="J365" s="3"/>
      <c r="K365" s="3"/>
      <c r="L365" s="3"/>
      <c r="M365" s="3"/>
      <c r="N365" s="3"/>
      <c r="O365" s="3"/>
      <c r="Q365" s="3"/>
      <c r="R365" s="3"/>
      <c r="S365" s="3"/>
      <c r="T365" s="6"/>
      <c r="U365" s="3"/>
      <c r="V365" s="3"/>
      <c r="W365" s="3"/>
      <c r="X365" s="3"/>
      <c r="Y365" s="3"/>
      <c r="Z365" s="3"/>
      <c r="AA365" s="3"/>
      <c r="AB365" s="3"/>
      <c r="AC365" s="3"/>
    </row>
    <row r="366" spans="1:29" ht="15.75" customHeight="1">
      <c r="A366" s="3"/>
      <c r="B366" s="3"/>
      <c r="C366" s="3"/>
      <c r="D366" s="3"/>
      <c r="E366" s="3"/>
      <c r="F366" s="3"/>
      <c r="G366" s="3"/>
      <c r="H366" s="3"/>
      <c r="I366" s="3"/>
      <c r="J366" s="3"/>
      <c r="K366" s="3"/>
      <c r="L366" s="3"/>
      <c r="M366" s="3"/>
      <c r="N366" s="3"/>
      <c r="O366" s="3"/>
      <c r="Q366" s="3"/>
      <c r="R366" s="3"/>
      <c r="S366" s="3"/>
      <c r="T366" s="6"/>
      <c r="U366" s="3"/>
      <c r="V366" s="3"/>
      <c r="W366" s="3"/>
      <c r="X366" s="3"/>
      <c r="Y366" s="3"/>
      <c r="Z366" s="3"/>
      <c r="AA366" s="3"/>
      <c r="AB366" s="3"/>
      <c r="AC366" s="3"/>
    </row>
    <row r="367" spans="1:29" ht="15.75" customHeight="1">
      <c r="A367" s="3"/>
      <c r="B367" s="3"/>
      <c r="C367" s="3"/>
      <c r="D367" s="3"/>
      <c r="E367" s="3"/>
      <c r="F367" s="3"/>
      <c r="G367" s="3"/>
      <c r="H367" s="3"/>
      <c r="I367" s="3"/>
      <c r="J367" s="3"/>
      <c r="K367" s="3"/>
      <c r="L367" s="3"/>
      <c r="M367" s="3"/>
      <c r="N367" s="3"/>
      <c r="O367" s="3"/>
      <c r="Q367" s="3"/>
      <c r="R367" s="3"/>
      <c r="S367" s="3"/>
      <c r="T367" s="6"/>
      <c r="U367" s="3"/>
      <c r="V367" s="3"/>
      <c r="W367" s="3"/>
      <c r="X367" s="3"/>
      <c r="Y367" s="3"/>
      <c r="Z367" s="3"/>
      <c r="AA367" s="3"/>
      <c r="AB367" s="3"/>
      <c r="AC367" s="3"/>
    </row>
    <row r="368" spans="1:29" ht="15.75" customHeight="1">
      <c r="A368" s="3"/>
      <c r="B368" s="3"/>
      <c r="C368" s="3"/>
      <c r="D368" s="3"/>
      <c r="E368" s="3"/>
      <c r="F368" s="3"/>
      <c r="G368" s="3"/>
      <c r="H368" s="3"/>
      <c r="I368" s="3"/>
      <c r="J368" s="3"/>
      <c r="K368" s="3"/>
      <c r="L368" s="3"/>
      <c r="M368" s="3"/>
      <c r="N368" s="3"/>
      <c r="O368" s="3"/>
      <c r="Q368" s="3"/>
      <c r="R368" s="3"/>
      <c r="S368" s="3"/>
      <c r="T368" s="6"/>
      <c r="U368" s="3"/>
      <c r="V368" s="3"/>
      <c r="W368" s="3"/>
      <c r="X368" s="3"/>
      <c r="Y368" s="3"/>
      <c r="Z368" s="3"/>
      <c r="AA368" s="3"/>
      <c r="AB368" s="3"/>
      <c r="AC368" s="3"/>
    </row>
    <row r="369" spans="1:29" ht="15.75" customHeight="1">
      <c r="A369" s="3"/>
      <c r="B369" s="3"/>
      <c r="C369" s="3"/>
      <c r="D369" s="3"/>
      <c r="E369" s="3"/>
      <c r="F369" s="3"/>
      <c r="G369" s="3"/>
      <c r="H369" s="3"/>
      <c r="I369" s="3"/>
      <c r="J369" s="3"/>
      <c r="K369" s="3"/>
      <c r="L369" s="3"/>
      <c r="M369" s="3"/>
      <c r="N369" s="3"/>
      <c r="O369" s="3"/>
      <c r="Q369" s="3"/>
      <c r="R369" s="3"/>
      <c r="S369" s="3"/>
      <c r="T369" s="6"/>
      <c r="U369" s="3"/>
      <c r="V369" s="3"/>
      <c r="W369" s="3"/>
      <c r="X369" s="3"/>
      <c r="Y369" s="3"/>
      <c r="Z369" s="3"/>
      <c r="AA369" s="3"/>
      <c r="AB369" s="3"/>
      <c r="AC369" s="3"/>
    </row>
    <row r="370" spans="1:29" ht="15.75" customHeight="1">
      <c r="A370" s="3"/>
      <c r="B370" s="3"/>
      <c r="C370" s="3"/>
      <c r="D370" s="3"/>
      <c r="E370" s="3"/>
      <c r="F370" s="3"/>
      <c r="G370" s="3"/>
      <c r="H370" s="3"/>
      <c r="I370" s="3"/>
      <c r="J370" s="3"/>
      <c r="K370" s="3"/>
      <c r="L370" s="3"/>
      <c r="M370" s="3"/>
      <c r="N370" s="3"/>
      <c r="O370" s="3"/>
      <c r="Q370" s="3"/>
      <c r="R370" s="3"/>
      <c r="S370" s="3"/>
      <c r="T370" s="6"/>
      <c r="U370" s="3"/>
      <c r="V370" s="3"/>
      <c r="W370" s="3"/>
      <c r="X370" s="3"/>
      <c r="Y370" s="3"/>
      <c r="Z370" s="3"/>
      <c r="AA370" s="3"/>
      <c r="AB370" s="3"/>
      <c r="AC370" s="3"/>
    </row>
    <row r="371" spans="1:29" ht="15.75" customHeight="1">
      <c r="A371" s="3"/>
      <c r="B371" s="3"/>
      <c r="C371" s="3"/>
      <c r="D371" s="3"/>
      <c r="E371" s="3"/>
      <c r="F371" s="3"/>
      <c r="G371" s="3"/>
      <c r="H371" s="3"/>
      <c r="I371" s="3"/>
      <c r="J371" s="3"/>
      <c r="K371" s="3"/>
      <c r="L371" s="3"/>
      <c r="M371" s="3"/>
      <c r="N371" s="3"/>
      <c r="O371" s="3"/>
      <c r="Q371" s="3"/>
      <c r="R371" s="3"/>
      <c r="S371" s="3"/>
      <c r="T371" s="6"/>
      <c r="U371" s="3"/>
      <c r="V371" s="3"/>
      <c r="W371" s="3"/>
      <c r="X371" s="3"/>
      <c r="Y371" s="3"/>
      <c r="Z371" s="3"/>
      <c r="AA371" s="3"/>
      <c r="AB371" s="3"/>
      <c r="AC371" s="3"/>
    </row>
    <row r="372" spans="1:29" ht="15.75" customHeight="1">
      <c r="A372" s="3"/>
      <c r="B372" s="3"/>
      <c r="C372" s="3"/>
      <c r="D372" s="3"/>
      <c r="E372" s="3"/>
      <c r="F372" s="3"/>
      <c r="G372" s="3"/>
      <c r="H372" s="3"/>
      <c r="I372" s="3"/>
      <c r="J372" s="3"/>
      <c r="K372" s="3"/>
      <c r="L372" s="3"/>
      <c r="M372" s="3"/>
      <c r="N372" s="3"/>
      <c r="O372" s="3"/>
      <c r="Q372" s="3"/>
      <c r="R372" s="3"/>
      <c r="S372" s="3"/>
      <c r="T372" s="6"/>
      <c r="U372" s="3"/>
      <c r="V372" s="3"/>
      <c r="W372" s="3"/>
      <c r="X372" s="3"/>
      <c r="Y372" s="3"/>
      <c r="Z372" s="3"/>
      <c r="AA372" s="3"/>
      <c r="AB372" s="3"/>
      <c r="AC372" s="3"/>
    </row>
    <row r="373" spans="1:29" ht="15.75" customHeight="1">
      <c r="A373" s="3"/>
      <c r="B373" s="3"/>
      <c r="C373" s="3"/>
      <c r="D373" s="3"/>
      <c r="E373" s="3"/>
      <c r="F373" s="3"/>
      <c r="G373" s="3"/>
      <c r="H373" s="3"/>
      <c r="I373" s="3"/>
      <c r="J373" s="3"/>
      <c r="K373" s="3"/>
      <c r="L373" s="3"/>
      <c r="M373" s="3"/>
      <c r="N373" s="3"/>
      <c r="O373" s="3"/>
      <c r="Q373" s="3"/>
      <c r="R373" s="3"/>
      <c r="S373" s="3"/>
      <c r="T373" s="6"/>
      <c r="U373" s="3"/>
      <c r="V373" s="3"/>
      <c r="W373" s="3"/>
      <c r="X373" s="3"/>
      <c r="Y373" s="3"/>
      <c r="Z373" s="3"/>
      <c r="AA373" s="3"/>
      <c r="AB373" s="3"/>
      <c r="AC373" s="3"/>
    </row>
    <row r="374" spans="1:29" ht="15.75" customHeight="1">
      <c r="A374" s="3"/>
      <c r="B374" s="3"/>
      <c r="C374" s="3"/>
      <c r="D374" s="3"/>
      <c r="E374" s="3"/>
      <c r="F374" s="3"/>
      <c r="G374" s="3"/>
      <c r="H374" s="3"/>
      <c r="I374" s="3"/>
      <c r="J374" s="3"/>
      <c r="K374" s="3"/>
      <c r="L374" s="3"/>
      <c r="M374" s="3"/>
      <c r="N374" s="3"/>
      <c r="O374" s="3"/>
      <c r="Q374" s="3"/>
      <c r="R374" s="3"/>
      <c r="S374" s="3"/>
      <c r="T374" s="6"/>
      <c r="U374" s="3"/>
      <c r="V374" s="3"/>
      <c r="W374" s="3"/>
      <c r="X374" s="3"/>
      <c r="Y374" s="3"/>
      <c r="Z374" s="3"/>
      <c r="AA374" s="3"/>
      <c r="AB374" s="3"/>
      <c r="AC374" s="3"/>
    </row>
    <row r="375" spans="1:29" ht="15.75" customHeight="1">
      <c r="A375" s="3"/>
      <c r="B375" s="3"/>
      <c r="C375" s="3"/>
      <c r="D375" s="3"/>
      <c r="E375" s="3"/>
      <c r="F375" s="3"/>
      <c r="G375" s="3"/>
      <c r="H375" s="3"/>
      <c r="I375" s="3"/>
      <c r="J375" s="3"/>
      <c r="K375" s="3"/>
      <c r="L375" s="3"/>
      <c r="M375" s="3"/>
      <c r="N375" s="3"/>
      <c r="O375" s="3"/>
      <c r="Q375" s="3"/>
      <c r="R375" s="3"/>
      <c r="S375" s="3"/>
      <c r="T375" s="6"/>
      <c r="U375" s="3"/>
      <c r="V375" s="3"/>
      <c r="W375" s="3"/>
      <c r="X375" s="3"/>
      <c r="Y375" s="3"/>
      <c r="Z375" s="3"/>
      <c r="AA375" s="3"/>
      <c r="AB375" s="3"/>
      <c r="AC375" s="3"/>
    </row>
    <row r="376" spans="1:29" ht="15.75" customHeight="1">
      <c r="A376" s="3"/>
      <c r="B376" s="3"/>
      <c r="C376" s="3"/>
      <c r="D376" s="3"/>
      <c r="E376" s="3"/>
      <c r="F376" s="3"/>
      <c r="G376" s="3"/>
      <c r="H376" s="3"/>
      <c r="I376" s="3"/>
      <c r="J376" s="3"/>
      <c r="K376" s="3"/>
      <c r="L376" s="3"/>
      <c r="M376" s="3"/>
      <c r="N376" s="3"/>
      <c r="O376" s="3"/>
      <c r="Q376" s="3"/>
      <c r="R376" s="3"/>
      <c r="S376" s="3"/>
      <c r="T376" s="6"/>
      <c r="U376" s="3"/>
      <c r="V376" s="3"/>
      <c r="W376" s="3"/>
      <c r="X376" s="3"/>
      <c r="Y376" s="3"/>
      <c r="Z376" s="3"/>
      <c r="AA376" s="3"/>
      <c r="AB376" s="3"/>
      <c r="AC376" s="3"/>
    </row>
    <row r="377" spans="1:29" ht="15.75" customHeight="1">
      <c r="A377" s="3"/>
      <c r="B377" s="3"/>
      <c r="C377" s="3"/>
      <c r="D377" s="3"/>
      <c r="E377" s="3"/>
      <c r="F377" s="3"/>
      <c r="G377" s="3"/>
      <c r="H377" s="3"/>
      <c r="I377" s="3"/>
      <c r="J377" s="3"/>
      <c r="K377" s="3"/>
      <c r="L377" s="3"/>
      <c r="M377" s="3"/>
      <c r="N377" s="3"/>
      <c r="O377" s="3"/>
      <c r="Q377" s="3"/>
      <c r="R377" s="3"/>
      <c r="S377" s="3"/>
      <c r="T377" s="6"/>
      <c r="U377" s="3"/>
      <c r="V377" s="3"/>
      <c r="W377" s="3"/>
      <c r="X377" s="3"/>
      <c r="Y377" s="3"/>
      <c r="Z377" s="3"/>
      <c r="AA377" s="3"/>
      <c r="AB377" s="3"/>
      <c r="AC377" s="3"/>
    </row>
    <row r="378" spans="1:29" ht="15.75" customHeight="1">
      <c r="A378" s="3"/>
      <c r="B378" s="3"/>
      <c r="C378" s="3"/>
      <c r="D378" s="3"/>
      <c r="E378" s="3"/>
      <c r="F378" s="3"/>
      <c r="G378" s="3"/>
      <c r="H378" s="3"/>
      <c r="I378" s="3"/>
      <c r="J378" s="3"/>
      <c r="K378" s="3"/>
      <c r="L378" s="3"/>
      <c r="M378" s="3"/>
      <c r="N378" s="3"/>
      <c r="O378" s="3"/>
      <c r="Q378" s="3"/>
      <c r="R378" s="3"/>
      <c r="S378" s="3"/>
      <c r="T378" s="6"/>
      <c r="U378" s="3"/>
      <c r="V378" s="3"/>
      <c r="W378" s="3"/>
      <c r="X378" s="3"/>
      <c r="Y378" s="3"/>
      <c r="Z378" s="3"/>
      <c r="AA378" s="3"/>
      <c r="AB378" s="3"/>
      <c r="AC378" s="3"/>
    </row>
    <row r="379" spans="1:29" ht="15.75" customHeight="1">
      <c r="A379" s="3"/>
      <c r="B379" s="3"/>
      <c r="C379" s="3"/>
      <c r="D379" s="3"/>
      <c r="E379" s="3"/>
      <c r="F379" s="3"/>
      <c r="G379" s="3"/>
      <c r="H379" s="3"/>
      <c r="I379" s="3"/>
      <c r="J379" s="3"/>
      <c r="K379" s="3"/>
      <c r="L379" s="3"/>
      <c r="M379" s="3"/>
      <c r="N379" s="3"/>
      <c r="O379" s="3"/>
      <c r="Q379" s="3"/>
      <c r="R379" s="3"/>
      <c r="S379" s="3"/>
      <c r="T379" s="6"/>
      <c r="U379" s="3"/>
      <c r="V379" s="3"/>
      <c r="W379" s="3"/>
      <c r="X379" s="3"/>
      <c r="Y379" s="3"/>
      <c r="Z379" s="3"/>
      <c r="AA379" s="3"/>
      <c r="AB379" s="3"/>
      <c r="AC379" s="3"/>
    </row>
    <row r="380" spans="1:29" ht="15.75" customHeight="1">
      <c r="A380" s="3"/>
      <c r="B380" s="3"/>
      <c r="C380" s="3"/>
      <c r="D380" s="3"/>
      <c r="E380" s="3"/>
      <c r="F380" s="3"/>
      <c r="G380" s="3"/>
      <c r="H380" s="3"/>
      <c r="I380" s="3"/>
      <c r="J380" s="3"/>
      <c r="K380" s="3"/>
      <c r="L380" s="3"/>
      <c r="M380" s="3"/>
      <c r="N380" s="3"/>
      <c r="O380" s="3"/>
      <c r="Q380" s="3"/>
      <c r="R380" s="3"/>
      <c r="S380" s="3"/>
      <c r="T380" s="6"/>
      <c r="U380" s="3"/>
      <c r="V380" s="3"/>
      <c r="W380" s="3"/>
      <c r="X380" s="3"/>
      <c r="Y380" s="3"/>
      <c r="Z380" s="3"/>
      <c r="AA380" s="3"/>
      <c r="AB380" s="3"/>
      <c r="AC380" s="3"/>
    </row>
    <row r="381" spans="1:29" ht="15.75" customHeight="1">
      <c r="A381" s="3"/>
      <c r="B381" s="3"/>
      <c r="C381" s="3"/>
      <c r="D381" s="3"/>
      <c r="E381" s="3"/>
      <c r="F381" s="3"/>
      <c r="G381" s="3"/>
      <c r="H381" s="3"/>
      <c r="I381" s="3"/>
      <c r="J381" s="3"/>
      <c r="K381" s="3"/>
      <c r="L381" s="3"/>
      <c r="M381" s="3"/>
      <c r="N381" s="3"/>
      <c r="O381" s="3"/>
      <c r="Q381" s="3"/>
      <c r="R381" s="3"/>
      <c r="S381" s="3"/>
      <c r="T381" s="6"/>
      <c r="U381" s="3"/>
      <c r="V381" s="3"/>
      <c r="W381" s="3"/>
      <c r="X381" s="3"/>
      <c r="Y381" s="3"/>
      <c r="Z381" s="3"/>
      <c r="AA381" s="3"/>
      <c r="AB381" s="3"/>
      <c r="AC381" s="3"/>
    </row>
    <row r="382" spans="1:29" ht="15.75" customHeight="1">
      <c r="A382" s="3"/>
      <c r="B382" s="3"/>
      <c r="C382" s="3"/>
      <c r="D382" s="3"/>
      <c r="E382" s="3"/>
      <c r="F382" s="3"/>
      <c r="G382" s="3"/>
      <c r="H382" s="3"/>
      <c r="I382" s="3"/>
      <c r="J382" s="3"/>
      <c r="K382" s="3"/>
      <c r="L382" s="3"/>
      <c r="M382" s="3"/>
      <c r="N382" s="3"/>
      <c r="O382" s="3"/>
      <c r="Q382" s="3"/>
      <c r="R382" s="3"/>
      <c r="S382" s="3"/>
      <c r="T382" s="6"/>
      <c r="U382" s="3"/>
      <c r="V382" s="3"/>
      <c r="W382" s="3"/>
      <c r="X382" s="3"/>
      <c r="Y382" s="3"/>
      <c r="Z382" s="3"/>
      <c r="AA382" s="3"/>
      <c r="AB382" s="3"/>
      <c r="AC382" s="3"/>
    </row>
    <row r="383" spans="1:29" ht="15.75" customHeight="1">
      <c r="A383" s="3"/>
      <c r="B383" s="3"/>
      <c r="C383" s="3"/>
      <c r="D383" s="3"/>
      <c r="E383" s="3"/>
      <c r="F383" s="3"/>
      <c r="G383" s="3"/>
      <c r="H383" s="3"/>
      <c r="I383" s="3"/>
      <c r="J383" s="3"/>
      <c r="K383" s="3"/>
      <c r="L383" s="3"/>
      <c r="M383" s="3"/>
      <c r="N383" s="3"/>
      <c r="O383" s="3"/>
      <c r="Q383" s="3"/>
      <c r="R383" s="3"/>
      <c r="S383" s="3"/>
      <c r="T383" s="6"/>
      <c r="U383" s="3"/>
      <c r="V383" s="3"/>
      <c r="W383" s="3"/>
      <c r="X383" s="3"/>
      <c r="Y383" s="3"/>
      <c r="Z383" s="3"/>
      <c r="AA383" s="3"/>
      <c r="AB383" s="3"/>
      <c r="AC383" s="3"/>
    </row>
    <row r="384" spans="1:29" ht="15.75" customHeight="1">
      <c r="A384" s="3"/>
      <c r="B384" s="3"/>
      <c r="C384" s="3"/>
      <c r="D384" s="3"/>
      <c r="E384" s="3"/>
      <c r="F384" s="3"/>
      <c r="G384" s="3"/>
      <c r="H384" s="3"/>
      <c r="I384" s="3"/>
      <c r="J384" s="3"/>
      <c r="K384" s="3"/>
      <c r="L384" s="3"/>
      <c r="M384" s="3"/>
      <c r="N384" s="3"/>
      <c r="O384" s="3"/>
      <c r="Q384" s="3"/>
      <c r="R384" s="3"/>
      <c r="S384" s="3"/>
      <c r="T384" s="6"/>
      <c r="U384" s="3"/>
      <c r="V384" s="3"/>
      <c r="W384" s="3"/>
      <c r="X384" s="3"/>
      <c r="Y384" s="3"/>
      <c r="Z384" s="3"/>
      <c r="AA384" s="3"/>
      <c r="AB384" s="3"/>
      <c r="AC384" s="3"/>
    </row>
    <row r="385" spans="1:29" ht="15.75" customHeight="1">
      <c r="A385" s="3"/>
      <c r="B385" s="3"/>
      <c r="C385" s="3"/>
      <c r="D385" s="3"/>
      <c r="E385" s="3"/>
      <c r="F385" s="3"/>
      <c r="G385" s="3"/>
      <c r="H385" s="3"/>
      <c r="I385" s="3"/>
      <c r="J385" s="3"/>
      <c r="K385" s="3"/>
      <c r="L385" s="3"/>
      <c r="M385" s="3"/>
      <c r="N385" s="3"/>
      <c r="O385" s="3"/>
      <c r="Q385" s="3"/>
      <c r="R385" s="3"/>
      <c r="S385" s="3"/>
      <c r="T385" s="6"/>
      <c r="U385" s="3"/>
      <c r="V385" s="3"/>
      <c r="W385" s="3"/>
      <c r="X385" s="3"/>
      <c r="Y385" s="3"/>
      <c r="Z385" s="3"/>
      <c r="AA385" s="3"/>
      <c r="AB385" s="3"/>
      <c r="AC385" s="3"/>
    </row>
    <row r="386" spans="1:29" ht="15.75" customHeight="1">
      <c r="A386" s="3"/>
      <c r="B386" s="3"/>
      <c r="C386" s="3"/>
      <c r="D386" s="3"/>
      <c r="E386" s="3"/>
      <c r="F386" s="3"/>
      <c r="G386" s="3"/>
      <c r="H386" s="3"/>
      <c r="I386" s="3"/>
      <c r="J386" s="3"/>
      <c r="K386" s="3"/>
      <c r="L386" s="3"/>
      <c r="M386" s="3"/>
      <c r="N386" s="3"/>
      <c r="O386" s="3"/>
      <c r="Q386" s="3"/>
      <c r="R386" s="3"/>
      <c r="S386" s="3"/>
      <c r="T386" s="6"/>
      <c r="U386" s="3"/>
      <c r="V386" s="3"/>
      <c r="W386" s="3"/>
      <c r="X386" s="3"/>
      <c r="Y386" s="3"/>
      <c r="Z386" s="3"/>
      <c r="AA386" s="3"/>
      <c r="AB386" s="3"/>
      <c r="AC386" s="3"/>
    </row>
    <row r="387" spans="1:29" ht="15.75" customHeight="1">
      <c r="A387" s="3"/>
      <c r="B387" s="3"/>
      <c r="C387" s="3"/>
      <c r="D387" s="3"/>
      <c r="E387" s="3"/>
      <c r="F387" s="3"/>
      <c r="G387" s="3"/>
      <c r="H387" s="3"/>
      <c r="I387" s="3"/>
      <c r="J387" s="3"/>
      <c r="K387" s="3"/>
      <c r="L387" s="3"/>
      <c r="M387" s="3"/>
      <c r="N387" s="3"/>
      <c r="O387" s="3"/>
      <c r="Q387" s="3"/>
      <c r="R387" s="3"/>
      <c r="S387" s="3"/>
      <c r="T387" s="6"/>
      <c r="U387" s="3"/>
      <c r="V387" s="3"/>
      <c r="W387" s="3"/>
      <c r="X387" s="3"/>
      <c r="Y387" s="3"/>
      <c r="Z387" s="3"/>
      <c r="AA387" s="3"/>
      <c r="AB387" s="3"/>
      <c r="AC387" s="3"/>
    </row>
    <row r="388" spans="1:29" ht="15.75" customHeight="1">
      <c r="A388" s="3"/>
      <c r="B388" s="3"/>
      <c r="C388" s="3"/>
      <c r="D388" s="3"/>
      <c r="E388" s="3"/>
      <c r="F388" s="3"/>
      <c r="G388" s="3"/>
      <c r="H388" s="3"/>
      <c r="I388" s="3"/>
      <c r="J388" s="3"/>
      <c r="K388" s="3"/>
      <c r="L388" s="3"/>
      <c r="M388" s="3"/>
      <c r="N388" s="3"/>
      <c r="O388" s="3"/>
      <c r="Q388" s="3"/>
      <c r="R388" s="3"/>
      <c r="S388" s="3"/>
      <c r="T388" s="6"/>
      <c r="U388" s="3"/>
      <c r="V388" s="3"/>
      <c r="W388" s="3"/>
      <c r="X388" s="3"/>
      <c r="Y388" s="3"/>
      <c r="Z388" s="3"/>
      <c r="AA388" s="3"/>
      <c r="AB388" s="3"/>
      <c r="AC388" s="3"/>
    </row>
    <row r="389" spans="1:29" ht="15.75" customHeight="1">
      <c r="A389" s="3"/>
      <c r="B389" s="3"/>
      <c r="C389" s="3"/>
      <c r="D389" s="3"/>
      <c r="E389" s="3"/>
      <c r="F389" s="3"/>
      <c r="G389" s="3"/>
      <c r="H389" s="3"/>
      <c r="I389" s="3"/>
      <c r="J389" s="3"/>
      <c r="K389" s="3"/>
      <c r="L389" s="3"/>
      <c r="M389" s="3"/>
      <c r="N389" s="3"/>
      <c r="O389" s="3"/>
      <c r="Q389" s="3"/>
      <c r="R389" s="3"/>
      <c r="S389" s="3"/>
      <c r="T389" s="6"/>
      <c r="U389" s="3"/>
      <c r="V389" s="3"/>
      <c r="W389" s="3"/>
      <c r="X389" s="3"/>
      <c r="Y389" s="3"/>
      <c r="Z389" s="3"/>
      <c r="AA389" s="3"/>
      <c r="AB389" s="3"/>
      <c r="AC389" s="3"/>
    </row>
    <row r="390" spans="1:29" ht="15.75" customHeight="1">
      <c r="A390" s="3"/>
      <c r="B390" s="3"/>
      <c r="C390" s="3"/>
      <c r="D390" s="3"/>
      <c r="E390" s="3"/>
      <c r="F390" s="3"/>
      <c r="G390" s="3"/>
      <c r="H390" s="3"/>
      <c r="I390" s="3"/>
      <c r="J390" s="3"/>
      <c r="K390" s="3"/>
      <c r="L390" s="3"/>
      <c r="M390" s="3"/>
      <c r="N390" s="3"/>
      <c r="O390" s="3"/>
      <c r="Q390" s="3"/>
      <c r="R390" s="3"/>
      <c r="S390" s="3"/>
      <c r="T390" s="6"/>
      <c r="U390" s="3"/>
      <c r="V390" s="3"/>
      <c r="W390" s="3"/>
      <c r="X390" s="3"/>
      <c r="Y390" s="3"/>
      <c r="Z390" s="3"/>
      <c r="AA390" s="3"/>
      <c r="AB390" s="3"/>
      <c r="AC390" s="3"/>
    </row>
    <row r="391" spans="1:29" ht="15.75" customHeight="1">
      <c r="A391" s="3"/>
      <c r="B391" s="3"/>
      <c r="C391" s="3"/>
      <c r="D391" s="3"/>
      <c r="E391" s="3"/>
      <c r="F391" s="3"/>
      <c r="G391" s="3"/>
      <c r="H391" s="3"/>
      <c r="I391" s="3"/>
      <c r="J391" s="3"/>
      <c r="K391" s="3"/>
      <c r="L391" s="3"/>
      <c r="M391" s="3"/>
      <c r="N391" s="3"/>
      <c r="O391" s="3"/>
      <c r="Q391" s="3"/>
      <c r="R391" s="3"/>
      <c r="S391" s="3"/>
      <c r="T391" s="6"/>
      <c r="U391" s="3"/>
      <c r="V391" s="3"/>
      <c r="W391" s="3"/>
      <c r="X391" s="3"/>
      <c r="Y391" s="3"/>
      <c r="Z391" s="3"/>
      <c r="AA391" s="3"/>
      <c r="AB391" s="3"/>
      <c r="AC391" s="3"/>
    </row>
    <row r="392" spans="1:29" ht="15.75" customHeight="1">
      <c r="A392" s="3"/>
      <c r="B392" s="3"/>
      <c r="C392" s="3"/>
      <c r="D392" s="3"/>
      <c r="E392" s="3"/>
      <c r="F392" s="3"/>
      <c r="G392" s="3"/>
      <c r="H392" s="3"/>
      <c r="I392" s="3"/>
      <c r="J392" s="3"/>
      <c r="K392" s="3"/>
      <c r="L392" s="3"/>
      <c r="M392" s="3"/>
      <c r="N392" s="3"/>
      <c r="O392" s="3"/>
      <c r="Q392" s="3"/>
      <c r="R392" s="3"/>
      <c r="S392" s="3"/>
      <c r="T392" s="6"/>
      <c r="U392" s="3"/>
      <c r="V392" s="3"/>
      <c r="W392" s="3"/>
      <c r="X392" s="3"/>
      <c r="Y392" s="3"/>
      <c r="Z392" s="3"/>
      <c r="AA392" s="3"/>
      <c r="AB392" s="3"/>
      <c r="AC392" s="3"/>
    </row>
    <row r="393" spans="1:29" ht="15.75" customHeight="1">
      <c r="A393" s="3"/>
      <c r="B393" s="3"/>
      <c r="C393" s="3"/>
      <c r="D393" s="3"/>
      <c r="E393" s="3"/>
      <c r="F393" s="3"/>
      <c r="G393" s="3"/>
      <c r="H393" s="3"/>
      <c r="I393" s="3"/>
      <c r="J393" s="3"/>
      <c r="K393" s="3"/>
      <c r="L393" s="3"/>
      <c r="M393" s="3"/>
      <c r="N393" s="3"/>
      <c r="O393" s="3"/>
      <c r="Q393" s="3"/>
      <c r="R393" s="3"/>
      <c r="S393" s="3"/>
      <c r="T393" s="6"/>
      <c r="U393" s="3"/>
      <c r="V393" s="3"/>
      <c r="W393" s="3"/>
      <c r="X393" s="3"/>
      <c r="Y393" s="3"/>
      <c r="Z393" s="3"/>
      <c r="AA393" s="3"/>
      <c r="AB393" s="3"/>
      <c r="AC393" s="3"/>
    </row>
    <row r="394" spans="1:29" ht="15.75" customHeight="1">
      <c r="A394" s="3"/>
      <c r="B394" s="3"/>
      <c r="C394" s="3"/>
      <c r="D394" s="3"/>
      <c r="E394" s="3"/>
      <c r="F394" s="3"/>
      <c r="G394" s="3"/>
      <c r="H394" s="3"/>
      <c r="I394" s="3"/>
      <c r="J394" s="3"/>
      <c r="K394" s="3"/>
      <c r="L394" s="3"/>
      <c r="M394" s="3"/>
      <c r="N394" s="3"/>
      <c r="O394" s="3"/>
      <c r="Q394" s="3"/>
      <c r="R394" s="3"/>
      <c r="S394" s="3"/>
      <c r="T394" s="6"/>
      <c r="U394" s="3"/>
      <c r="V394" s="3"/>
      <c r="W394" s="3"/>
      <c r="X394" s="3"/>
      <c r="Y394" s="3"/>
      <c r="Z394" s="3"/>
      <c r="AA394" s="3"/>
      <c r="AB394" s="3"/>
      <c r="AC394" s="3"/>
    </row>
    <row r="395" spans="1:29" ht="15.75" customHeight="1">
      <c r="A395" s="3"/>
      <c r="B395" s="3"/>
      <c r="C395" s="3"/>
      <c r="D395" s="3"/>
      <c r="E395" s="3"/>
      <c r="F395" s="3"/>
      <c r="G395" s="3"/>
      <c r="H395" s="3"/>
      <c r="I395" s="3"/>
      <c r="J395" s="3"/>
      <c r="K395" s="3"/>
      <c r="L395" s="3"/>
      <c r="M395" s="3"/>
      <c r="N395" s="3"/>
      <c r="O395" s="3"/>
      <c r="Q395" s="3"/>
      <c r="R395" s="3"/>
      <c r="S395" s="3"/>
      <c r="T395" s="6"/>
      <c r="U395" s="3"/>
      <c r="V395" s="3"/>
      <c r="W395" s="3"/>
      <c r="X395" s="3"/>
      <c r="Y395" s="3"/>
      <c r="Z395" s="3"/>
      <c r="AA395" s="3"/>
      <c r="AB395" s="3"/>
      <c r="AC395" s="3"/>
    </row>
    <row r="396" spans="1:29" ht="15.75" customHeight="1">
      <c r="A396" s="3"/>
      <c r="B396" s="3"/>
      <c r="C396" s="3"/>
      <c r="D396" s="3"/>
      <c r="E396" s="3"/>
      <c r="F396" s="3"/>
      <c r="G396" s="3"/>
      <c r="H396" s="3"/>
      <c r="I396" s="3"/>
      <c r="J396" s="3"/>
      <c r="K396" s="3"/>
      <c r="L396" s="3"/>
      <c r="M396" s="3"/>
      <c r="N396" s="3"/>
      <c r="O396" s="3"/>
      <c r="Q396" s="3"/>
      <c r="R396" s="3"/>
      <c r="S396" s="3"/>
      <c r="T396" s="6"/>
      <c r="U396" s="3"/>
      <c r="V396" s="3"/>
      <c r="W396" s="3"/>
      <c r="X396" s="3"/>
      <c r="Y396" s="3"/>
      <c r="Z396" s="3"/>
      <c r="AA396" s="3"/>
      <c r="AB396" s="3"/>
      <c r="AC396" s="3"/>
    </row>
    <row r="397" spans="1:29" ht="15.75" customHeight="1">
      <c r="A397" s="3"/>
      <c r="B397" s="3"/>
      <c r="C397" s="3"/>
      <c r="D397" s="3"/>
      <c r="E397" s="3"/>
      <c r="F397" s="3"/>
      <c r="G397" s="3"/>
      <c r="H397" s="3"/>
      <c r="I397" s="3"/>
      <c r="J397" s="3"/>
      <c r="K397" s="3"/>
      <c r="L397" s="3"/>
      <c r="M397" s="3"/>
      <c r="N397" s="3"/>
      <c r="O397" s="3"/>
      <c r="Q397" s="3"/>
      <c r="R397" s="3"/>
      <c r="S397" s="3"/>
      <c r="T397" s="6"/>
      <c r="U397" s="3"/>
      <c r="V397" s="3"/>
      <c r="W397" s="3"/>
      <c r="X397" s="3"/>
      <c r="Y397" s="3"/>
      <c r="Z397" s="3"/>
      <c r="AA397" s="3"/>
      <c r="AB397" s="3"/>
      <c r="AC397" s="3"/>
    </row>
    <row r="398" spans="1:29" ht="15.75" customHeight="1">
      <c r="A398" s="3"/>
      <c r="B398" s="3"/>
      <c r="C398" s="3"/>
      <c r="D398" s="3"/>
      <c r="E398" s="3"/>
      <c r="F398" s="3"/>
      <c r="G398" s="3"/>
      <c r="H398" s="3"/>
      <c r="I398" s="3"/>
      <c r="J398" s="3"/>
      <c r="K398" s="3"/>
      <c r="L398" s="3"/>
      <c r="M398" s="3"/>
      <c r="N398" s="3"/>
      <c r="O398" s="3"/>
      <c r="Q398" s="3"/>
      <c r="R398" s="3"/>
      <c r="S398" s="3"/>
      <c r="T398" s="6"/>
      <c r="U398" s="3"/>
      <c r="V398" s="3"/>
      <c r="W398" s="3"/>
      <c r="X398" s="3"/>
      <c r="Y398" s="3"/>
      <c r="Z398" s="3"/>
      <c r="AA398" s="3"/>
      <c r="AB398" s="3"/>
      <c r="AC398" s="3"/>
    </row>
    <row r="399" spans="1:29" ht="15.75" customHeight="1">
      <c r="A399" s="3"/>
      <c r="B399" s="3"/>
      <c r="C399" s="3"/>
      <c r="D399" s="3"/>
      <c r="E399" s="3"/>
      <c r="F399" s="3"/>
      <c r="G399" s="3"/>
      <c r="H399" s="3"/>
      <c r="I399" s="3"/>
      <c r="J399" s="3"/>
      <c r="K399" s="3"/>
      <c r="L399" s="3"/>
      <c r="M399" s="3"/>
      <c r="N399" s="3"/>
      <c r="O399" s="3"/>
      <c r="Q399" s="3"/>
      <c r="R399" s="3"/>
      <c r="S399" s="3"/>
      <c r="T399" s="6"/>
      <c r="U399" s="3"/>
      <c r="V399" s="3"/>
      <c r="W399" s="3"/>
      <c r="X399" s="3"/>
      <c r="Y399" s="3"/>
      <c r="Z399" s="3"/>
      <c r="AA399" s="3"/>
      <c r="AB399" s="3"/>
      <c r="AC399" s="3"/>
    </row>
    <row r="400" spans="1:29" ht="15.75" customHeight="1">
      <c r="A400" s="3"/>
      <c r="B400" s="3"/>
      <c r="C400" s="3"/>
      <c r="D400" s="3"/>
      <c r="E400" s="3"/>
      <c r="F400" s="3"/>
      <c r="G400" s="3"/>
      <c r="H400" s="3"/>
      <c r="I400" s="3"/>
      <c r="J400" s="3"/>
      <c r="K400" s="3"/>
      <c r="L400" s="3"/>
      <c r="M400" s="3"/>
      <c r="N400" s="3"/>
      <c r="O400" s="3"/>
      <c r="Q400" s="3"/>
      <c r="R400" s="3"/>
      <c r="S400" s="3"/>
      <c r="T400" s="6"/>
      <c r="U400" s="3"/>
      <c r="V400" s="3"/>
      <c r="W400" s="3"/>
      <c r="X400" s="3"/>
      <c r="Y400" s="3"/>
      <c r="Z400" s="3"/>
      <c r="AA400" s="3"/>
      <c r="AB400" s="3"/>
      <c r="AC400" s="3"/>
    </row>
    <row r="401" spans="1:29" ht="15.75" customHeight="1">
      <c r="A401" s="3"/>
      <c r="B401" s="3"/>
      <c r="C401" s="3"/>
      <c r="D401" s="3"/>
      <c r="E401" s="3"/>
      <c r="F401" s="3"/>
      <c r="G401" s="3"/>
      <c r="H401" s="3"/>
      <c r="I401" s="3"/>
      <c r="J401" s="3"/>
      <c r="K401" s="3"/>
      <c r="L401" s="3"/>
      <c r="M401" s="3"/>
      <c r="N401" s="3"/>
      <c r="O401" s="3"/>
      <c r="Q401" s="3"/>
      <c r="R401" s="3"/>
      <c r="S401" s="3"/>
      <c r="T401" s="6"/>
      <c r="U401" s="3"/>
      <c r="V401" s="3"/>
      <c r="W401" s="3"/>
      <c r="X401" s="3"/>
      <c r="Y401" s="3"/>
      <c r="Z401" s="3"/>
      <c r="AA401" s="3"/>
      <c r="AB401" s="3"/>
      <c r="AC401" s="3"/>
    </row>
    <row r="402" spans="1:29" ht="15.75" customHeight="1">
      <c r="A402" s="3"/>
      <c r="B402" s="3"/>
      <c r="C402" s="3"/>
      <c r="D402" s="3"/>
      <c r="E402" s="3"/>
      <c r="F402" s="3"/>
      <c r="G402" s="3"/>
      <c r="H402" s="3"/>
      <c r="I402" s="3"/>
      <c r="J402" s="3"/>
      <c r="K402" s="3"/>
      <c r="L402" s="3"/>
      <c r="M402" s="3"/>
      <c r="N402" s="3"/>
      <c r="O402" s="3"/>
      <c r="Q402" s="3"/>
      <c r="R402" s="3"/>
      <c r="S402" s="3"/>
      <c r="T402" s="6"/>
      <c r="U402" s="3"/>
      <c r="V402" s="3"/>
      <c r="W402" s="3"/>
      <c r="X402" s="3"/>
      <c r="Y402" s="3"/>
      <c r="Z402" s="3"/>
      <c r="AA402" s="3"/>
      <c r="AB402" s="3"/>
      <c r="AC402" s="3"/>
    </row>
    <row r="403" spans="1:29" ht="15.75" customHeight="1">
      <c r="A403" s="3"/>
      <c r="B403" s="3"/>
      <c r="C403" s="3"/>
      <c r="D403" s="3"/>
      <c r="E403" s="3"/>
      <c r="F403" s="3"/>
      <c r="G403" s="3"/>
      <c r="H403" s="3"/>
      <c r="I403" s="3"/>
      <c r="J403" s="3"/>
      <c r="K403" s="3"/>
      <c r="L403" s="3"/>
      <c r="M403" s="3"/>
      <c r="N403" s="3"/>
      <c r="O403" s="3"/>
      <c r="Q403" s="3"/>
      <c r="R403" s="3"/>
      <c r="S403" s="3"/>
      <c r="T403" s="6"/>
      <c r="U403" s="3"/>
      <c r="V403" s="3"/>
      <c r="W403" s="3"/>
      <c r="X403" s="3"/>
      <c r="Y403" s="3"/>
      <c r="Z403" s="3"/>
      <c r="AA403" s="3"/>
      <c r="AB403" s="3"/>
      <c r="AC403" s="3"/>
    </row>
    <row r="404" spans="1:29" ht="15.75" customHeight="1">
      <c r="A404" s="3"/>
      <c r="B404" s="3"/>
      <c r="C404" s="3"/>
      <c r="D404" s="3"/>
      <c r="E404" s="3"/>
      <c r="F404" s="3"/>
      <c r="G404" s="3"/>
      <c r="H404" s="3"/>
      <c r="I404" s="3"/>
      <c r="J404" s="3"/>
      <c r="K404" s="3"/>
      <c r="L404" s="3"/>
      <c r="M404" s="3"/>
      <c r="N404" s="3"/>
      <c r="O404" s="3"/>
      <c r="Q404" s="3"/>
      <c r="R404" s="3"/>
      <c r="S404" s="3"/>
      <c r="T404" s="6"/>
      <c r="U404" s="3"/>
      <c r="V404" s="3"/>
      <c r="W404" s="3"/>
      <c r="X404" s="3"/>
      <c r="Y404" s="3"/>
      <c r="Z404" s="3"/>
      <c r="AA404" s="3"/>
      <c r="AB404" s="3"/>
      <c r="AC404" s="3"/>
    </row>
    <row r="405" spans="1:29" ht="15.75" customHeight="1">
      <c r="A405" s="3"/>
      <c r="B405" s="3"/>
      <c r="C405" s="3"/>
      <c r="D405" s="3"/>
      <c r="E405" s="3"/>
      <c r="F405" s="3"/>
      <c r="G405" s="3"/>
      <c r="H405" s="3"/>
      <c r="I405" s="3"/>
      <c r="J405" s="3"/>
      <c r="K405" s="3"/>
      <c r="L405" s="3"/>
      <c r="M405" s="3"/>
      <c r="N405" s="3"/>
      <c r="O405" s="3"/>
      <c r="Q405" s="3"/>
      <c r="R405" s="3"/>
      <c r="S405" s="3"/>
      <c r="T405" s="6"/>
      <c r="U405" s="3"/>
      <c r="V405" s="3"/>
      <c r="W405" s="3"/>
      <c r="X405" s="3"/>
      <c r="Y405" s="3"/>
      <c r="Z405" s="3"/>
      <c r="AA405" s="3"/>
      <c r="AB405" s="3"/>
      <c r="AC405" s="3"/>
    </row>
    <row r="406" spans="1:29" ht="15.75" customHeight="1">
      <c r="A406" s="3"/>
      <c r="B406" s="3"/>
      <c r="C406" s="3"/>
      <c r="D406" s="3"/>
      <c r="E406" s="3"/>
      <c r="F406" s="3"/>
      <c r="G406" s="3"/>
      <c r="H406" s="3"/>
      <c r="I406" s="3"/>
      <c r="J406" s="3"/>
      <c r="K406" s="3"/>
      <c r="L406" s="3"/>
      <c r="M406" s="3"/>
      <c r="N406" s="3"/>
      <c r="O406" s="3"/>
      <c r="Q406" s="3"/>
      <c r="R406" s="3"/>
      <c r="S406" s="3"/>
      <c r="T406" s="6"/>
      <c r="U406" s="3"/>
      <c r="V406" s="3"/>
      <c r="W406" s="3"/>
      <c r="X406" s="3"/>
      <c r="Y406" s="3"/>
      <c r="Z406" s="3"/>
      <c r="AA406" s="3"/>
      <c r="AB406" s="3"/>
      <c r="AC406" s="3"/>
    </row>
    <row r="407" spans="1:29" ht="15.75" customHeight="1">
      <c r="A407" s="3"/>
      <c r="B407" s="3"/>
      <c r="C407" s="3"/>
      <c r="D407" s="3"/>
      <c r="E407" s="3"/>
      <c r="F407" s="3"/>
      <c r="G407" s="3"/>
      <c r="H407" s="3"/>
      <c r="I407" s="3"/>
      <c r="J407" s="3"/>
      <c r="K407" s="3"/>
      <c r="L407" s="3"/>
      <c r="M407" s="3"/>
      <c r="N407" s="3"/>
      <c r="O407" s="3"/>
      <c r="Q407" s="3"/>
      <c r="R407" s="3"/>
      <c r="S407" s="3"/>
      <c r="T407" s="6"/>
      <c r="U407" s="3"/>
      <c r="V407" s="3"/>
      <c r="W407" s="3"/>
      <c r="X407" s="3"/>
      <c r="Y407" s="3"/>
      <c r="Z407" s="3"/>
      <c r="AA407" s="3"/>
      <c r="AB407" s="3"/>
      <c r="AC407" s="3"/>
    </row>
    <row r="408" spans="1:29" ht="15.75" customHeight="1">
      <c r="A408" s="3"/>
      <c r="B408" s="3"/>
      <c r="C408" s="3"/>
      <c r="D408" s="3"/>
      <c r="E408" s="3"/>
      <c r="F408" s="3"/>
      <c r="G408" s="3"/>
      <c r="H408" s="3"/>
      <c r="I408" s="3"/>
      <c r="J408" s="3"/>
      <c r="K408" s="3"/>
      <c r="L408" s="3"/>
      <c r="M408" s="3"/>
      <c r="N408" s="3"/>
      <c r="O408" s="3"/>
      <c r="Q408" s="3"/>
      <c r="R408" s="3"/>
      <c r="S408" s="3"/>
      <c r="T408" s="6"/>
      <c r="U408" s="3"/>
      <c r="V408" s="3"/>
      <c r="W408" s="3"/>
      <c r="X408" s="3"/>
      <c r="Y408" s="3"/>
      <c r="Z408" s="3"/>
      <c r="AA408" s="3"/>
      <c r="AB408" s="3"/>
      <c r="AC408" s="3"/>
    </row>
    <row r="409" spans="1:29" ht="15.75" customHeight="1">
      <c r="A409" s="3"/>
      <c r="B409" s="3"/>
      <c r="C409" s="3"/>
      <c r="D409" s="3"/>
      <c r="E409" s="3"/>
      <c r="F409" s="3"/>
      <c r="G409" s="3"/>
      <c r="H409" s="3"/>
      <c r="I409" s="3"/>
      <c r="J409" s="3"/>
      <c r="K409" s="3"/>
      <c r="L409" s="3"/>
      <c r="M409" s="3"/>
      <c r="N409" s="3"/>
      <c r="O409" s="3"/>
      <c r="Q409" s="3"/>
      <c r="R409" s="3"/>
      <c r="S409" s="3"/>
      <c r="T409" s="6"/>
      <c r="U409" s="3"/>
      <c r="V409" s="3"/>
      <c r="W409" s="3"/>
      <c r="X409" s="3"/>
      <c r="Y409" s="3"/>
      <c r="Z409" s="3"/>
      <c r="AA409" s="3"/>
      <c r="AB409" s="3"/>
      <c r="AC409" s="3"/>
    </row>
    <row r="410" spans="1:29" ht="15.75" customHeight="1">
      <c r="A410" s="3"/>
      <c r="B410" s="3"/>
      <c r="C410" s="3"/>
      <c r="D410" s="3"/>
      <c r="E410" s="3"/>
      <c r="F410" s="3"/>
      <c r="G410" s="3"/>
      <c r="H410" s="3"/>
      <c r="I410" s="3"/>
      <c r="J410" s="3"/>
      <c r="K410" s="3"/>
      <c r="L410" s="3"/>
      <c r="M410" s="3"/>
      <c r="N410" s="3"/>
      <c r="O410" s="3"/>
      <c r="Q410" s="3"/>
      <c r="R410" s="3"/>
      <c r="S410" s="3"/>
      <c r="T410" s="6"/>
      <c r="U410" s="3"/>
      <c r="V410" s="3"/>
      <c r="W410" s="3"/>
      <c r="X410" s="3"/>
      <c r="Y410" s="3"/>
      <c r="Z410" s="3"/>
      <c r="AA410" s="3"/>
      <c r="AB410" s="3"/>
      <c r="AC410" s="3"/>
    </row>
    <row r="411" spans="1:29" ht="15.75" customHeight="1">
      <c r="A411" s="3"/>
      <c r="B411" s="3"/>
      <c r="C411" s="3"/>
      <c r="D411" s="3"/>
      <c r="E411" s="3"/>
      <c r="F411" s="3"/>
      <c r="G411" s="3"/>
      <c r="H411" s="3"/>
      <c r="I411" s="3"/>
      <c r="J411" s="3"/>
      <c r="K411" s="3"/>
      <c r="L411" s="3"/>
      <c r="M411" s="3"/>
      <c r="N411" s="3"/>
      <c r="O411" s="3"/>
      <c r="Q411" s="3"/>
      <c r="R411" s="3"/>
      <c r="S411" s="3"/>
      <c r="T411" s="6"/>
      <c r="U411" s="3"/>
      <c r="V411" s="3"/>
      <c r="W411" s="3"/>
      <c r="X411" s="3"/>
      <c r="Y411" s="3"/>
      <c r="Z411" s="3"/>
      <c r="AA411" s="3"/>
      <c r="AB411" s="3"/>
      <c r="AC411" s="3"/>
    </row>
    <row r="412" spans="1:29" ht="15.75" customHeight="1">
      <c r="A412" s="3"/>
      <c r="B412" s="3"/>
      <c r="C412" s="3"/>
      <c r="D412" s="3"/>
      <c r="E412" s="3"/>
      <c r="F412" s="3"/>
      <c r="G412" s="3"/>
      <c r="H412" s="3"/>
      <c r="I412" s="3"/>
      <c r="J412" s="3"/>
      <c r="K412" s="3"/>
      <c r="L412" s="3"/>
      <c r="M412" s="3"/>
      <c r="N412" s="3"/>
      <c r="O412" s="3"/>
      <c r="Q412" s="3"/>
      <c r="R412" s="3"/>
      <c r="S412" s="3"/>
      <c r="T412" s="6"/>
      <c r="U412" s="3"/>
      <c r="V412" s="3"/>
      <c r="W412" s="3"/>
      <c r="X412" s="3"/>
      <c r="Y412" s="3"/>
      <c r="Z412" s="3"/>
      <c r="AA412" s="3"/>
      <c r="AB412" s="3"/>
      <c r="AC412" s="3"/>
    </row>
    <row r="413" spans="1:29" ht="15.75" customHeight="1">
      <c r="A413" s="3"/>
      <c r="B413" s="3"/>
      <c r="C413" s="3"/>
      <c r="D413" s="3"/>
      <c r="E413" s="3"/>
      <c r="F413" s="3"/>
      <c r="G413" s="3"/>
      <c r="H413" s="3"/>
      <c r="I413" s="3"/>
      <c r="J413" s="3"/>
      <c r="K413" s="3"/>
      <c r="L413" s="3"/>
      <c r="M413" s="3"/>
      <c r="N413" s="3"/>
      <c r="O413" s="3"/>
      <c r="Q413" s="3"/>
      <c r="R413" s="3"/>
      <c r="S413" s="3"/>
      <c r="T413" s="6"/>
      <c r="U413" s="3"/>
      <c r="V413" s="3"/>
      <c r="W413" s="3"/>
      <c r="X413" s="3"/>
      <c r="Y413" s="3"/>
      <c r="Z413" s="3"/>
      <c r="AA413" s="3"/>
      <c r="AB413" s="3"/>
      <c r="AC413" s="3"/>
    </row>
    <row r="414" spans="1:29" ht="15.75" customHeight="1">
      <c r="A414" s="3"/>
      <c r="B414" s="3"/>
      <c r="C414" s="3"/>
      <c r="D414" s="3"/>
      <c r="E414" s="3"/>
      <c r="F414" s="3"/>
      <c r="G414" s="3"/>
      <c r="H414" s="3"/>
      <c r="I414" s="3"/>
      <c r="J414" s="3"/>
      <c r="K414" s="3"/>
      <c r="L414" s="3"/>
      <c r="M414" s="3"/>
      <c r="N414" s="3"/>
      <c r="O414" s="3"/>
      <c r="Q414" s="3"/>
      <c r="R414" s="3"/>
      <c r="S414" s="3"/>
      <c r="T414" s="6"/>
      <c r="U414" s="3"/>
      <c r="V414" s="3"/>
      <c r="W414" s="3"/>
      <c r="X414" s="3"/>
      <c r="Y414" s="3"/>
      <c r="Z414" s="3"/>
      <c r="AA414" s="3"/>
      <c r="AB414" s="3"/>
      <c r="AC414" s="3"/>
    </row>
    <row r="415" spans="1:29" ht="15.75" customHeight="1">
      <c r="A415" s="3"/>
      <c r="B415" s="3"/>
      <c r="C415" s="3"/>
      <c r="D415" s="3"/>
      <c r="E415" s="3"/>
      <c r="F415" s="3"/>
      <c r="G415" s="3"/>
      <c r="H415" s="3"/>
      <c r="I415" s="3"/>
      <c r="J415" s="3"/>
      <c r="K415" s="3"/>
      <c r="L415" s="3"/>
      <c r="M415" s="3"/>
      <c r="N415" s="3"/>
      <c r="O415" s="3"/>
      <c r="Q415" s="3"/>
      <c r="R415" s="3"/>
      <c r="S415" s="3"/>
      <c r="T415" s="6"/>
      <c r="U415" s="3"/>
      <c r="V415" s="3"/>
      <c r="W415" s="3"/>
      <c r="X415" s="3"/>
      <c r="Y415" s="3"/>
      <c r="Z415" s="3"/>
      <c r="AA415" s="3"/>
      <c r="AB415" s="3"/>
      <c r="AC415" s="3"/>
    </row>
    <row r="416" spans="1:29" ht="15.75" customHeight="1">
      <c r="A416" s="3"/>
      <c r="B416" s="3"/>
      <c r="C416" s="3"/>
      <c r="D416" s="3"/>
      <c r="E416" s="3"/>
      <c r="F416" s="3"/>
      <c r="G416" s="3"/>
      <c r="H416" s="3"/>
      <c r="I416" s="3"/>
      <c r="J416" s="3"/>
      <c r="K416" s="3"/>
      <c r="L416" s="3"/>
      <c r="M416" s="3"/>
      <c r="N416" s="3"/>
      <c r="O416" s="3"/>
      <c r="Q416" s="3"/>
      <c r="R416" s="3"/>
      <c r="S416" s="3"/>
      <c r="T416" s="6"/>
      <c r="U416" s="3"/>
      <c r="V416" s="3"/>
      <c r="W416" s="3"/>
      <c r="X416" s="3"/>
      <c r="Y416" s="3"/>
      <c r="Z416" s="3"/>
      <c r="AA416" s="3"/>
      <c r="AB416" s="3"/>
      <c r="AC416" s="3"/>
    </row>
    <row r="417" spans="1:29" ht="15.75" customHeight="1">
      <c r="A417" s="3"/>
      <c r="B417" s="3"/>
      <c r="C417" s="3"/>
      <c r="D417" s="3"/>
      <c r="E417" s="3"/>
      <c r="F417" s="3"/>
      <c r="G417" s="3"/>
      <c r="H417" s="3"/>
      <c r="I417" s="3"/>
      <c r="J417" s="3"/>
      <c r="K417" s="3"/>
      <c r="L417" s="3"/>
      <c r="M417" s="3"/>
      <c r="N417" s="3"/>
      <c r="O417" s="3"/>
      <c r="Q417" s="3"/>
      <c r="R417" s="3"/>
      <c r="S417" s="3"/>
      <c r="T417" s="6"/>
      <c r="U417" s="3"/>
      <c r="V417" s="3"/>
      <c r="W417" s="3"/>
      <c r="X417" s="3"/>
      <c r="Y417" s="3"/>
      <c r="Z417" s="3"/>
      <c r="AA417" s="3"/>
      <c r="AB417" s="3"/>
      <c r="AC417" s="3"/>
    </row>
    <row r="418" spans="1:29" ht="15.75" customHeight="1">
      <c r="A418" s="3"/>
      <c r="B418" s="3"/>
      <c r="C418" s="3"/>
      <c r="D418" s="3"/>
      <c r="E418" s="3"/>
      <c r="F418" s="3"/>
      <c r="G418" s="3"/>
      <c r="H418" s="3"/>
      <c r="I418" s="3"/>
      <c r="J418" s="3"/>
      <c r="K418" s="3"/>
      <c r="L418" s="3"/>
      <c r="M418" s="3"/>
      <c r="N418" s="3"/>
      <c r="O418" s="3"/>
      <c r="Q418" s="3"/>
      <c r="R418" s="3"/>
      <c r="S418" s="3"/>
      <c r="T418" s="6"/>
      <c r="U418" s="3"/>
      <c r="V418" s="3"/>
      <c r="W418" s="3"/>
      <c r="X418" s="3"/>
      <c r="Y418" s="3"/>
      <c r="Z418" s="3"/>
      <c r="AA418" s="3"/>
      <c r="AB418" s="3"/>
      <c r="AC418" s="3"/>
    </row>
    <row r="419" spans="1:29" ht="15.75" customHeight="1">
      <c r="A419" s="3"/>
      <c r="B419" s="3"/>
      <c r="C419" s="3"/>
      <c r="D419" s="3"/>
      <c r="E419" s="3"/>
      <c r="F419" s="3"/>
      <c r="G419" s="3"/>
      <c r="H419" s="3"/>
      <c r="I419" s="3"/>
      <c r="J419" s="3"/>
      <c r="K419" s="3"/>
      <c r="L419" s="3"/>
      <c r="M419" s="3"/>
      <c r="N419" s="3"/>
      <c r="O419" s="3"/>
      <c r="Q419" s="3"/>
      <c r="R419" s="3"/>
      <c r="S419" s="3"/>
      <c r="T419" s="6"/>
      <c r="U419" s="3"/>
      <c r="V419" s="3"/>
      <c r="W419" s="3"/>
      <c r="X419" s="3"/>
      <c r="Y419" s="3"/>
      <c r="Z419" s="3"/>
      <c r="AA419" s="3"/>
      <c r="AB419" s="3"/>
      <c r="AC419" s="3"/>
    </row>
    <row r="420" spans="1:29" ht="15.75" customHeight="1">
      <c r="A420" s="3"/>
      <c r="B420" s="3"/>
      <c r="C420" s="3"/>
      <c r="D420" s="3"/>
      <c r="E420" s="3"/>
      <c r="F420" s="3"/>
      <c r="G420" s="3"/>
      <c r="H420" s="3"/>
      <c r="I420" s="3"/>
      <c r="J420" s="3"/>
      <c r="K420" s="3"/>
      <c r="L420" s="3"/>
      <c r="M420" s="3"/>
      <c r="N420" s="3"/>
      <c r="O420" s="3"/>
      <c r="Q420" s="3"/>
      <c r="R420" s="3"/>
      <c r="S420" s="3"/>
      <c r="T420" s="6"/>
      <c r="U420" s="3"/>
      <c r="V420" s="3"/>
      <c r="W420" s="3"/>
      <c r="X420" s="3"/>
      <c r="Y420" s="3"/>
      <c r="Z420" s="3"/>
      <c r="AA420" s="3"/>
      <c r="AB420" s="3"/>
      <c r="AC420" s="3"/>
    </row>
    <row r="421" spans="1:29" ht="15.75" customHeight="1">
      <c r="A421" s="3"/>
      <c r="B421" s="3"/>
      <c r="C421" s="3"/>
      <c r="D421" s="3"/>
      <c r="E421" s="3"/>
      <c r="F421" s="3"/>
      <c r="G421" s="3"/>
      <c r="H421" s="3"/>
      <c r="I421" s="3"/>
      <c r="J421" s="3"/>
      <c r="K421" s="3"/>
      <c r="L421" s="3"/>
      <c r="M421" s="3"/>
      <c r="N421" s="3"/>
      <c r="O421" s="3"/>
      <c r="Q421" s="3"/>
      <c r="R421" s="3"/>
      <c r="S421" s="3"/>
      <c r="T421" s="6"/>
      <c r="U421" s="3"/>
      <c r="V421" s="3"/>
      <c r="W421" s="3"/>
      <c r="X421" s="3"/>
      <c r="Y421" s="3"/>
      <c r="Z421" s="3"/>
      <c r="AA421" s="3"/>
      <c r="AB421" s="3"/>
      <c r="AC421" s="3"/>
    </row>
    <row r="422" spans="1:29" ht="15.75" customHeight="1">
      <c r="A422" s="3"/>
      <c r="B422" s="3"/>
      <c r="C422" s="3"/>
      <c r="D422" s="3"/>
      <c r="E422" s="3"/>
      <c r="F422" s="3"/>
      <c r="G422" s="3"/>
      <c r="H422" s="3"/>
      <c r="I422" s="3"/>
      <c r="J422" s="3"/>
      <c r="K422" s="3"/>
      <c r="L422" s="3"/>
      <c r="M422" s="3"/>
      <c r="N422" s="3"/>
      <c r="O422" s="3"/>
      <c r="Q422" s="3"/>
      <c r="R422" s="3"/>
      <c r="S422" s="3"/>
      <c r="T422" s="6"/>
      <c r="U422" s="3"/>
      <c r="V422" s="3"/>
      <c r="W422" s="3"/>
      <c r="X422" s="3"/>
      <c r="Y422" s="3"/>
      <c r="Z422" s="3"/>
      <c r="AA422" s="3"/>
      <c r="AB422" s="3"/>
      <c r="AC422" s="3"/>
    </row>
    <row r="423" spans="1:29" ht="15.75" customHeight="1">
      <c r="A423" s="3"/>
      <c r="B423" s="3"/>
      <c r="C423" s="3"/>
      <c r="D423" s="3"/>
      <c r="E423" s="3"/>
      <c r="F423" s="3"/>
      <c r="G423" s="3"/>
      <c r="H423" s="3"/>
      <c r="I423" s="3"/>
      <c r="J423" s="3"/>
      <c r="K423" s="3"/>
      <c r="L423" s="3"/>
      <c r="M423" s="3"/>
      <c r="N423" s="3"/>
      <c r="O423" s="3"/>
      <c r="Q423" s="3"/>
      <c r="R423" s="3"/>
      <c r="S423" s="3"/>
      <c r="T423" s="6"/>
      <c r="U423" s="3"/>
      <c r="V423" s="3"/>
      <c r="W423" s="3"/>
      <c r="X423" s="3"/>
      <c r="Y423" s="3"/>
      <c r="Z423" s="3"/>
      <c r="AA423" s="3"/>
      <c r="AB423" s="3"/>
      <c r="AC423" s="3"/>
    </row>
    <row r="424" spans="1:29" ht="15.75" customHeight="1">
      <c r="A424" s="3"/>
      <c r="B424" s="3"/>
      <c r="C424" s="3"/>
      <c r="D424" s="3"/>
      <c r="E424" s="3"/>
      <c r="F424" s="3"/>
      <c r="G424" s="3"/>
      <c r="H424" s="3"/>
      <c r="I424" s="3"/>
      <c r="J424" s="3"/>
      <c r="K424" s="3"/>
      <c r="L424" s="3"/>
      <c r="M424" s="3"/>
      <c r="N424" s="3"/>
      <c r="O424" s="3"/>
      <c r="Q424" s="3"/>
      <c r="R424" s="3"/>
      <c r="S424" s="3"/>
      <c r="T424" s="6"/>
      <c r="U424" s="3"/>
      <c r="V424" s="3"/>
      <c r="W424" s="3"/>
      <c r="X424" s="3"/>
      <c r="Y424" s="3"/>
      <c r="Z424" s="3"/>
      <c r="AA424" s="3"/>
      <c r="AB424" s="3"/>
      <c r="AC424" s="3"/>
    </row>
    <row r="425" spans="1:29" ht="15.75" customHeight="1">
      <c r="A425" s="3"/>
      <c r="B425" s="3"/>
      <c r="C425" s="3"/>
      <c r="D425" s="3"/>
      <c r="E425" s="3"/>
      <c r="F425" s="3"/>
      <c r="G425" s="3"/>
      <c r="H425" s="3"/>
      <c r="I425" s="3"/>
      <c r="J425" s="3"/>
      <c r="K425" s="3"/>
      <c r="L425" s="3"/>
      <c r="M425" s="3"/>
      <c r="N425" s="3"/>
      <c r="O425" s="3"/>
      <c r="Q425" s="3"/>
      <c r="R425" s="3"/>
      <c r="S425" s="3"/>
      <c r="T425" s="6"/>
      <c r="U425" s="3"/>
      <c r="V425" s="3"/>
      <c r="W425" s="3"/>
      <c r="X425" s="3"/>
      <c r="Y425" s="3"/>
      <c r="Z425" s="3"/>
      <c r="AA425" s="3"/>
      <c r="AB425" s="3"/>
      <c r="AC425" s="3"/>
    </row>
    <row r="426" spans="1:29" ht="15.75" customHeight="1">
      <c r="A426" s="3"/>
      <c r="B426" s="3"/>
      <c r="C426" s="3"/>
      <c r="D426" s="3"/>
      <c r="E426" s="3"/>
      <c r="F426" s="3"/>
      <c r="G426" s="3"/>
      <c r="H426" s="3"/>
      <c r="I426" s="3"/>
      <c r="J426" s="3"/>
      <c r="K426" s="3"/>
      <c r="L426" s="3"/>
      <c r="M426" s="3"/>
      <c r="N426" s="3"/>
      <c r="O426" s="3"/>
      <c r="Q426" s="3"/>
      <c r="R426" s="3"/>
      <c r="S426" s="3"/>
      <c r="T426" s="6"/>
      <c r="U426" s="3"/>
      <c r="V426" s="3"/>
      <c r="W426" s="3"/>
      <c r="X426" s="3"/>
      <c r="Y426" s="3"/>
      <c r="Z426" s="3"/>
      <c r="AA426" s="3"/>
      <c r="AB426" s="3"/>
      <c r="AC426" s="3"/>
    </row>
    <row r="427" spans="1:29" ht="15.75" customHeight="1">
      <c r="A427" s="3"/>
      <c r="B427" s="3"/>
      <c r="C427" s="3"/>
      <c r="D427" s="3"/>
      <c r="E427" s="3"/>
      <c r="F427" s="3"/>
      <c r="G427" s="3"/>
      <c r="H427" s="3"/>
      <c r="I427" s="3"/>
      <c r="J427" s="3"/>
      <c r="K427" s="3"/>
      <c r="L427" s="3"/>
      <c r="M427" s="3"/>
      <c r="N427" s="3"/>
      <c r="O427" s="3"/>
      <c r="Q427" s="3"/>
      <c r="R427" s="3"/>
      <c r="S427" s="3"/>
      <c r="T427" s="6"/>
      <c r="U427" s="3"/>
      <c r="V427" s="3"/>
      <c r="W427" s="3"/>
      <c r="X427" s="3"/>
      <c r="Y427" s="3"/>
      <c r="Z427" s="3"/>
      <c r="AA427" s="3"/>
      <c r="AB427" s="3"/>
      <c r="AC427" s="3"/>
    </row>
    <row r="428" spans="1:29" ht="15.75" customHeight="1">
      <c r="A428" s="3"/>
      <c r="B428" s="3"/>
      <c r="C428" s="3"/>
      <c r="D428" s="3"/>
      <c r="E428" s="3"/>
      <c r="F428" s="3"/>
      <c r="G428" s="3"/>
      <c r="H428" s="3"/>
      <c r="I428" s="3"/>
      <c r="J428" s="3"/>
      <c r="K428" s="3"/>
      <c r="L428" s="3"/>
      <c r="M428" s="3"/>
      <c r="N428" s="3"/>
      <c r="O428" s="3"/>
      <c r="Q428" s="3"/>
      <c r="R428" s="3"/>
      <c r="S428" s="3"/>
      <c r="T428" s="6"/>
      <c r="U428" s="3"/>
      <c r="V428" s="3"/>
      <c r="W428" s="3"/>
      <c r="X428" s="3"/>
      <c r="Y428" s="3"/>
      <c r="Z428" s="3"/>
      <c r="AA428" s="3"/>
      <c r="AB428" s="3"/>
      <c r="AC428" s="3"/>
    </row>
    <row r="429" spans="1:29" ht="15.75" customHeight="1">
      <c r="A429" s="3"/>
      <c r="B429" s="3"/>
      <c r="C429" s="3"/>
      <c r="D429" s="3"/>
      <c r="E429" s="3"/>
      <c r="F429" s="3"/>
      <c r="G429" s="3"/>
      <c r="H429" s="3"/>
      <c r="I429" s="3"/>
      <c r="J429" s="3"/>
      <c r="K429" s="3"/>
      <c r="L429" s="3"/>
      <c r="M429" s="3"/>
      <c r="N429" s="3"/>
      <c r="O429" s="3"/>
      <c r="Q429" s="3"/>
      <c r="R429" s="3"/>
      <c r="S429" s="3"/>
      <c r="T429" s="6"/>
      <c r="U429" s="3"/>
      <c r="V429" s="3"/>
      <c r="W429" s="3"/>
      <c r="X429" s="3"/>
      <c r="Y429" s="3"/>
      <c r="Z429" s="3"/>
      <c r="AA429" s="3"/>
      <c r="AB429" s="3"/>
      <c r="AC429" s="3"/>
    </row>
    <row r="430" spans="1:29" ht="15.75" customHeight="1">
      <c r="A430" s="3"/>
      <c r="B430" s="3"/>
      <c r="C430" s="3"/>
      <c r="D430" s="3"/>
      <c r="E430" s="3"/>
      <c r="F430" s="3"/>
      <c r="G430" s="3"/>
      <c r="H430" s="3"/>
      <c r="I430" s="3"/>
      <c r="J430" s="3"/>
      <c r="K430" s="3"/>
      <c r="L430" s="3"/>
      <c r="M430" s="3"/>
      <c r="N430" s="3"/>
      <c r="O430" s="3"/>
      <c r="Q430" s="3"/>
      <c r="R430" s="3"/>
      <c r="S430" s="3"/>
      <c r="T430" s="6"/>
      <c r="U430" s="3"/>
      <c r="V430" s="3"/>
      <c r="W430" s="3"/>
      <c r="X430" s="3"/>
      <c r="Y430" s="3"/>
      <c r="Z430" s="3"/>
      <c r="AA430" s="3"/>
      <c r="AB430" s="3"/>
      <c r="AC430" s="3"/>
    </row>
    <row r="431" spans="1:29" ht="15.75" customHeight="1">
      <c r="A431" s="3"/>
      <c r="B431" s="3"/>
      <c r="C431" s="3"/>
      <c r="D431" s="3"/>
      <c r="E431" s="3"/>
      <c r="F431" s="3"/>
      <c r="G431" s="3"/>
      <c r="H431" s="3"/>
      <c r="I431" s="3"/>
      <c r="J431" s="3"/>
      <c r="K431" s="3"/>
      <c r="L431" s="3"/>
      <c r="M431" s="3"/>
      <c r="N431" s="3"/>
      <c r="O431" s="3"/>
      <c r="Q431" s="3"/>
      <c r="R431" s="3"/>
      <c r="S431" s="3"/>
      <c r="T431" s="6"/>
      <c r="U431" s="3"/>
      <c r="V431" s="3"/>
      <c r="W431" s="3"/>
      <c r="X431" s="3"/>
      <c r="Y431" s="3"/>
      <c r="Z431" s="3"/>
      <c r="AA431" s="3"/>
      <c r="AB431" s="3"/>
      <c r="AC431" s="3"/>
    </row>
    <row r="432" spans="1:29" ht="15.75" customHeight="1">
      <c r="A432" s="3"/>
      <c r="B432" s="3"/>
      <c r="C432" s="3"/>
      <c r="D432" s="3"/>
      <c r="E432" s="3"/>
      <c r="F432" s="3"/>
      <c r="G432" s="3"/>
      <c r="H432" s="3"/>
      <c r="I432" s="3"/>
      <c r="J432" s="3"/>
      <c r="K432" s="3"/>
      <c r="L432" s="3"/>
      <c r="M432" s="3"/>
      <c r="N432" s="3"/>
      <c r="O432" s="3"/>
      <c r="Q432" s="3"/>
      <c r="R432" s="3"/>
      <c r="S432" s="3"/>
      <c r="T432" s="6"/>
      <c r="U432" s="3"/>
      <c r="V432" s="3"/>
      <c r="W432" s="3"/>
      <c r="X432" s="3"/>
      <c r="Y432" s="3"/>
      <c r="Z432" s="3"/>
      <c r="AA432" s="3"/>
      <c r="AB432" s="3"/>
      <c r="AC432" s="3"/>
    </row>
    <row r="433" spans="1:29" ht="15.75" customHeight="1">
      <c r="A433" s="3"/>
      <c r="B433" s="3"/>
      <c r="C433" s="3"/>
      <c r="D433" s="3"/>
      <c r="E433" s="3"/>
      <c r="F433" s="3"/>
      <c r="G433" s="3"/>
      <c r="H433" s="3"/>
      <c r="I433" s="3"/>
      <c r="J433" s="3"/>
      <c r="K433" s="3"/>
      <c r="L433" s="3"/>
      <c r="M433" s="3"/>
      <c r="N433" s="3"/>
      <c r="O433" s="3"/>
      <c r="Q433" s="3"/>
      <c r="R433" s="3"/>
      <c r="S433" s="3"/>
      <c r="T433" s="6"/>
      <c r="U433" s="3"/>
      <c r="V433" s="3"/>
      <c r="W433" s="3"/>
      <c r="X433" s="3"/>
      <c r="Y433" s="3"/>
      <c r="Z433" s="3"/>
      <c r="AA433" s="3"/>
      <c r="AB433" s="3"/>
      <c r="AC433" s="3"/>
    </row>
    <row r="434" spans="1:29" ht="15.75" customHeight="1">
      <c r="A434" s="3"/>
      <c r="B434" s="3"/>
      <c r="C434" s="3"/>
      <c r="D434" s="3"/>
      <c r="E434" s="3"/>
      <c r="F434" s="3"/>
      <c r="G434" s="3"/>
      <c r="H434" s="3"/>
      <c r="I434" s="3"/>
      <c r="J434" s="3"/>
      <c r="K434" s="3"/>
      <c r="L434" s="3"/>
      <c r="M434" s="3"/>
      <c r="N434" s="3"/>
      <c r="O434" s="3"/>
      <c r="Q434" s="3"/>
      <c r="R434" s="3"/>
      <c r="S434" s="3"/>
      <c r="T434" s="6"/>
      <c r="U434" s="3"/>
      <c r="V434" s="3"/>
      <c r="W434" s="3"/>
      <c r="X434" s="3"/>
      <c r="Y434" s="3"/>
      <c r="Z434" s="3"/>
      <c r="AA434" s="3"/>
      <c r="AB434" s="3"/>
      <c r="AC434" s="3"/>
    </row>
    <row r="435" spans="1:29" ht="15.75" customHeight="1">
      <c r="A435" s="3"/>
      <c r="B435" s="3"/>
      <c r="C435" s="3"/>
      <c r="D435" s="3"/>
      <c r="E435" s="3"/>
      <c r="F435" s="3"/>
      <c r="G435" s="3"/>
      <c r="H435" s="3"/>
      <c r="I435" s="3"/>
      <c r="J435" s="3"/>
      <c r="K435" s="3"/>
      <c r="L435" s="3"/>
      <c r="M435" s="3"/>
      <c r="N435" s="3"/>
      <c r="O435" s="3"/>
      <c r="Q435" s="3"/>
      <c r="R435" s="3"/>
      <c r="S435" s="3"/>
      <c r="T435" s="6"/>
      <c r="U435" s="3"/>
      <c r="V435" s="3"/>
      <c r="W435" s="3"/>
      <c r="X435" s="3"/>
      <c r="Y435" s="3"/>
      <c r="Z435" s="3"/>
      <c r="AA435" s="3"/>
      <c r="AB435" s="3"/>
      <c r="AC435" s="3"/>
    </row>
    <row r="436" spans="1:29" ht="15.75" customHeight="1">
      <c r="A436" s="3"/>
      <c r="B436" s="3"/>
      <c r="C436" s="3"/>
      <c r="D436" s="3"/>
      <c r="E436" s="3"/>
      <c r="F436" s="3"/>
      <c r="G436" s="3"/>
      <c r="H436" s="3"/>
      <c r="I436" s="3"/>
      <c r="J436" s="3"/>
      <c r="K436" s="3"/>
      <c r="L436" s="3"/>
      <c r="M436" s="3"/>
      <c r="N436" s="3"/>
      <c r="O436" s="3"/>
      <c r="Q436" s="3"/>
      <c r="R436" s="3"/>
      <c r="S436" s="3"/>
      <c r="T436" s="6"/>
      <c r="U436" s="3"/>
      <c r="V436" s="3"/>
      <c r="W436" s="3"/>
      <c r="X436" s="3"/>
      <c r="Y436" s="3"/>
      <c r="Z436" s="3"/>
      <c r="AA436" s="3"/>
      <c r="AB436" s="3"/>
      <c r="AC436" s="3"/>
    </row>
    <row r="437" spans="1:29" ht="15.75" customHeight="1">
      <c r="A437" s="3"/>
      <c r="B437" s="3"/>
      <c r="C437" s="3"/>
      <c r="D437" s="3"/>
      <c r="E437" s="3"/>
      <c r="F437" s="3"/>
      <c r="G437" s="3"/>
      <c r="H437" s="3"/>
      <c r="I437" s="3"/>
      <c r="J437" s="3"/>
      <c r="K437" s="3"/>
      <c r="L437" s="3"/>
      <c r="M437" s="3"/>
      <c r="N437" s="3"/>
      <c r="O437" s="3"/>
      <c r="Q437" s="3"/>
      <c r="R437" s="3"/>
      <c r="S437" s="3"/>
      <c r="T437" s="6"/>
      <c r="U437" s="3"/>
      <c r="V437" s="3"/>
      <c r="W437" s="3"/>
      <c r="X437" s="3"/>
      <c r="Y437" s="3"/>
      <c r="Z437" s="3"/>
      <c r="AA437" s="3"/>
      <c r="AB437" s="3"/>
      <c r="AC437" s="3"/>
    </row>
    <row r="438" spans="1:29" ht="15.75" customHeight="1">
      <c r="A438" s="3"/>
      <c r="B438" s="3"/>
      <c r="C438" s="3"/>
      <c r="D438" s="3"/>
      <c r="E438" s="3"/>
      <c r="F438" s="3"/>
      <c r="G438" s="3"/>
      <c r="H438" s="3"/>
      <c r="I438" s="3"/>
      <c r="J438" s="3"/>
      <c r="K438" s="3"/>
      <c r="L438" s="3"/>
      <c r="M438" s="3"/>
      <c r="N438" s="3"/>
      <c r="O438" s="3"/>
      <c r="Q438" s="3"/>
      <c r="R438" s="3"/>
      <c r="S438" s="3"/>
      <c r="T438" s="6"/>
      <c r="U438" s="3"/>
      <c r="V438" s="3"/>
      <c r="W438" s="3"/>
      <c r="X438" s="3"/>
      <c r="Y438" s="3"/>
      <c r="Z438" s="3"/>
      <c r="AA438" s="3"/>
      <c r="AB438" s="3"/>
      <c r="AC438" s="3"/>
    </row>
    <row r="439" spans="1:29" ht="15.75" customHeight="1">
      <c r="A439" s="3"/>
      <c r="B439" s="3"/>
      <c r="C439" s="3"/>
      <c r="D439" s="3"/>
      <c r="E439" s="3"/>
      <c r="F439" s="3"/>
      <c r="G439" s="3"/>
      <c r="H439" s="3"/>
      <c r="I439" s="3"/>
      <c r="J439" s="3"/>
      <c r="K439" s="3"/>
      <c r="L439" s="3"/>
      <c r="M439" s="3"/>
      <c r="N439" s="3"/>
      <c r="O439" s="3"/>
      <c r="Q439" s="3"/>
      <c r="R439" s="3"/>
      <c r="S439" s="3"/>
      <c r="T439" s="6"/>
      <c r="U439" s="3"/>
      <c r="V439" s="3"/>
      <c r="W439" s="3"/>
      <c r="X439" s="3"/>
      <c r="Y439" s="3"/>
      <c r="Z439" s="3"/>
      <c r="AA439" s="3"/>
      <c r="AB439" s="3"/>
      <c r="AC439" s="3"/>
    </row>
    <row r="440" spans="1:29" ht="15.75" customHeight="1">
      <c r="A440" s="3"/>
      <c r="B440" s="3"/>
      <c r="C440" s="3"/>
      <c r="D440" s="3"/>
      <c r="E440" s="3"/>
      <c r="F440" s="3"/>
      <c r="G440" s="3"/>
      <c r="H440" s="3"/>
      <c r="I440" s="3"/>
      <c r="J440" s="3"/>
      <c r="K440" s="3"/>
      <c r="L440" s="3"/>
      <c r="M440" s="3"/>
      <c r="N440" s="3"/>
      <c r="O440" s="3"/>
      <c r="Q440" s="3"/>
      <c r="R440" s="3"/>
      <c r="S440" s="3"/>
      <c r="T440" s="6"/>
      <c r="U440" s="3"/>
      <c r="V440" s="3"/>
      <c r="W440" s="3"/>
      <c r="X440" s="3"/>
      <c r="Y440" s="3"/>
      <c r="Z440" s="3"/>
      <c r="AA440" s="3"/>
      <c r="AB440" s="3"/>
      <c r="AC440" s="3"/>
    </row>
    <row r="441" spans="1:29" ht="15.75" customHeight="1">
      <c r="A441" s="3"/>
      <c r="B441" s="3"/>
      <c r="C441" s="3"/>
      <c r="D441" s="3"/>
      <c r="E441" s="3"/>
      <c r="F441" s="3"/>
      <c r="G441" s="3"/>
      <c r="H441" s="3"/>
      <c r="I441" s="3"/>
      <c r="J441" s="3"/>
      <c r="K441" s="3"/>
      <c r="L441" s="3"/>
      <c r="M441" s="3"/>
      <c r="N441" s="3"/>
      <c r="O441" s="3"/>
      <c r="Q441" s="3"/>
      <c r="R441" s="3"/>
      <c r="S441" s="3"/>
      <c r="T441" s="6"/>
      <c r="U441" s="3"/>
      <c r="V441" s="3"/>
      <c r="W441" s="3"/>
      <c r="X441" s="3"/>
      <c r="Y441" s="3"/>
      <c r="Z441" s="3"/>
      <c r="AA441" s="3"/>
      <c r="AB441" s="3"/>
      <c r="AC441" s="3"/>
    </row>
    <row r="442" spans="1:29" ht="15.75" customHeight="1">
      <c r="A442" s="3"/>
      <c r="B442" s="3"/>
      <c r="C442" s="3"/>
      <c r="D442" s="3"/>
      <c r="E442" s="3"/>
      <c r="F442" s="3"/>
      <c r="G442" s="3"/>
      <c r="H442" s="3"/>
      <c r="I442" s="3"/>
      <c r="J442" s="3"/>
      <c r="K442" s="3"/>
      <c r="L442" s="3"/>
      <c r="M442" s="3"/>
      <c r="N442" s="3"/>
      <c r="O442" s="3"/>
      <c r="Q442" s="3"/>
      <c r="R442" s="3"/>
      <c r="S442" s="3"/>
      <c r="T442" s="6"/>
      <c r="U442" s="3"/>
      <c r="V442" s="3"/>
      <c r="W442" s="3"/>
      <c r="X442" s="3"/>
      <c r="Y442" s="3"/>
      <c r="Z442" s="3"/>
      <c r="AA442" s="3"/>
      <c r="AB442" s="3"/>
      <c r="AC442" s="3"/>
    </row>
    <row r="443" spans="1:29" ht="15.75" customHeight="1">
      <c r="A443" s="3"/>
      <c r="B443" s="3"/>
      <c r="C443" s="3"/>
      <c r="D443" s="3"/>
      <c r="E443" s="3"/>
      <c r="F443" s="3"/>
      <c r="G443" s="3"/>
      <c r="H443" s="3"/>
      <c r="I443" s="3"/>
      <c r="J443" s="3"/>
      <c r="K443" s="3"/>
      <c r="L443" s="3"/>
      <c r="M443" s="3"/>
      <c r="N443" s="3"/>
      <c r="O443" s="3"/>
      <c r="Q443" s="3"/>
      <c r="R443" s="3"/>
      <c r="S443" s="3"/>
      <c r="T443" s="6"/>
      <c r="U443" s="3"/>
      <c r="V443" s="3"/>
      <c r="W443" s="3"/>
      <c r="X443" s="3"/>
      <c r="Y443" s="3"/>
      <c r="Z443" s="3"/>
      <c r="AA443" s="3"/>
      <c r="AB443" s="3"/>
      <c r="AC443" s="3"/>
    </row>
    <row r="444" spans="1:29" ht="15.75" customHeight="1">
      <c r="A444" s="3"/>
      <c r="B444" s="3"/>
      <c r="C444" s="3"/>
      <c r="D444" s="3"/>
      <c r="E444" s="3"/>
      <c r="F444" s="3"/>
      <c r="G444" s="3"/>
      <c r="H444" s="3"/>
      <c r="I444" s="3"/>
      <c r="J444" s="3"/>
      <c r="K444" s="3"/>
      <c r="L444" s="3"/>
      <c r="M444" s="3"/>
      <c r="N444" s="3"/>
      <c r="O444" s="3"/>
      <c r="Q444" s="3"/>
      <c r="R444" s="3"/>
      <c r="S444" s="3"/>
      <c r="T444" s="6"/>
      <c r="U444" s="3"/>
      <c r="V444" s="3"/>
      <c r="W444" s="3"/>
      <c r="X444" s="3"/>
      <c r="Y444" s="3"/>
      <c r="Z444" s="3"/>
      <c r="AA444" s="3"/>
      <c r="AB444" s="3"/>
      <c r="AC444" s="3"/>
    </row>
    <row r="445" spans="1:29" ht="15.75" customHeight="1">
      <c r="A445" s="3"/>
      <c r="B445" s="3"/>
      <c r="C445" s="3"/>
      <c r="D445" s="3"/>
      <c r="E445" s="3"/>
      <c r="F445" s="3"/>
      <c r="G445" s="3"/>
      <c r="H445" s="3"/>
      <c r="I445" s="3"/>
      <c r="J445" s="3"/>
      <c r="K445" s="3"/>
      <c r="L445" s="3"/>
      <c r="M445" s="3"/>
      <c r="N445" s="3"/>
      <c r="O445" s="3"/>
      <c r="Q445" s="3"/>
      <c r="R445" s="3"/>
      <c r="S445" s="3"/>
      <c r="T445" s="6"/>
      <c r="U445" s="3"/>
      <c r="V445" s="3"/>
      <c r="W445" s="3"/>
      <c r="X445" s="3"/>
      <c r="Y445" s="3"/>
      <c r="Z445" s="3"/>
      <c r="AA445" s="3"/>
      <c r="AB445" s="3"/>
      <c r="AC445" s="3"/>
    </row>
    <row r="446" spans="1:29" ht="15.75" customHeight="1">
      <c r="A446" s="3"/>
      <c r="B446" s="3"/>
      <c r="C446" s="3"/>
      <c r="D446" s="3"/>
      <c r="E446" s="3"/>
      <c r="F446" s="3"/>
      <c r="G446" s="3"/>
      <c r="H446" s="3"/>
      <c r="I446" s="3"/>
      <c r="J446" s="3"/>
      <c r="K446" s="3"/>
      <c r="L446" s="3"/>
      <c r="M446" s="3"/>
      <c r="N446" s="3"/>
      <c r="O446" s="3"/>
      <c r="Q446" s="3"/>
      <c r="R446" s="3"/>
      <c r="S446" s="3"/>
      <c r="T446" s="6"/>
      <c r="U446" s="3"/>
      <c r="V446" s="3"/>
      <c r="W446" s="3"/>
      <c r="X446" s="3"/>
      <c r="Y446" s="3"/>
      <c r="Z446" s="3"/>
      <c r="AA446" s="3"/>
      <c r="AB446" s="3"/>
      <c r="AC446" s="3"/>
    </row>
    <row r="447" spans="1:29" ht="15.75" customHeight="1">
      <c r="A447" s="3"/>
      <c r="B447" s="3"/>
      <c r="C447" s="3"/>
      <c r="D447" s="3"/>
      <c r="E447" s="3"/>
      <c r="F447" s="3"/>
      <c r="G447" s="3"/>
      <c r="H447" s="3"/>
      <c r="I447" s="3"/>
      <c r="J447" s="3"/>
      <c r="K447" s="3"/>
      <c r="L447" s="3"/>
      <c r="M447" s="3"/>
      <c r="N447" s="3"/>
      <c r="O447" s="3"/>
      <c r="Q447" s="3"/>
      <c r="R447" s="3"/>
      <c r="S447" s="3"/>
      <c r="T447" s="6"/>
      <c r="U447" s="3"/>
      <c r="V447" s="3"/>
      <c r="W447" s="3"/>
      <c r="X447" s="3"/>
      <c r="Y447" s="3"/>
      <c r="Z447" s="3"/>
      <c r="AA447" s="3"/>
      <c r="AB447" s="3"/>
      <c r="AC447" s="3"/>
    </row>
    <row r="448" spans="1:29" ht="15.75" customHeight="1">
      <c r="A448" s="3"/>
      <c r="B448" s="3"/>
      <c r="C448" s="3"/>
      <c r="D448" s="3"/>
      <c r="E448" s="3"/>
      <c r="F448" s="3"/>
      <c r="G448" s="3"/>
      <c r="H448" s="3"/>
      <c r="I448" s="3"/>
      <c r="J448" s="3"/>
      <c r="K448" s="3"/>
      <c r="L448" s="3"/>
      <c r="M448" s="3"/>
      <c r="N448" s="3"/>
      <c r="O448" s="3"/>
      <c r="Q448" s="3"/>
      <c r="R448" s="3"/>
      <c r="S448" s="3"/>
      <c r="T448" s="6"/>
      <c r="U448" s="3"/>
      <c r="V448" s="3"/>
      <c r="W448" s="3"/>
      <c r="X448" s="3"/>
      <c r="Y448" s="3"/>
      <c r="Z448" s="3"/>
      <c r="AA448" s="3"/>
      <c r="AB448" s="3"/>
      <c r="AC448" s="3"/>
    </row>
    <row r="449" spans="1:29" ht="15.75" customHeight="1">
      <c r="A449" s="3"/>
      <c r="B449" s="3"/>
      <c r="C449" s="3"/>
      <c r="D449" s="3"/>
      <c r="E449" s="3"/>
      <c r="F449" s="3"/>
      <c r="G449" s="3"/>
      <c r="H449" s="3"/>
      <c r="I449" s="3"/>
      <c r="J449" s="3"/>
      <c r="K449" s="3"/>
      <c r="L449" s="3"/>
      <c r="M449" s="3"/>
      <c r="N449" s="3"/>
      <c r="O449" s="3"/>
      <c r="Q449" s="3"/>
      <c r="R449" s="3"/>
      <c r="S449" s="3"/>
      <c r="T449" s="6"/>
      <c r="U449" s="3"/>
      <c r="V449" s="3"/>
      <c r="W449" s="3"/>
      <c r="X449" s="3"/>
      <c r="Y449" s="3"/>
      <c r="Z449" s="3"/>
      <c r="AA449" s="3"/>
      <c r="AB449" s="3"/>
      <c r="AC449" s="3"/>
    </row>
    <row r="450" spans="1:29" ht="15.75" customHeight="1">
      <c r="A450" s="3"/>
      <c r="B450" s="3"/>
      <c r="C450" s="3"/>
      <c r="D450" s="3"/>
      <c r="E450" s="3"/>
      <c r="F450" s="3"/>
      <c r="G450" s="3"/>
      <c r="H450" s="3"/>
      <c r="I450" s="3"/>
      <c r="J450" s="3"/>
      <c r="K450" s="3"/>
      <c r="L450" s="3"/>
      <c r="M450" s="3"/>
      <c r="N450" s="3"/>
      <c r="O450" s="3"/>
      <c r="Q450" s="3"/>
      <c r="R450" s="3"/>
      <c r="S450" s="3"/>
      <c r="T450" s="6"/>
      <c r="U450" s="3"/>
      <c r="V450" s="3"/>
      <c r="W450" s="3"/>
      <c r="X450" s="3"/>
      <c r="Y450" s="3"/>
      <c r="Z450" s="3"/>
      <c r="AA450" s="3"/>
      <c r="AB450" s="3"/>
      <c r="AC450" s="3"/>
    </row>
    <row r="451" spans="1:29" ht="15.75" customHeight="1">
      <c r="A451" s="3"/>
      <c r="B451" s="3"/>
      <c r="C451" s="3"/>
      <c r="D451" s="3"/>
      <c r="E451" s="3"/>
      <c r="F451" s="3"/>
      <c r="G451" s="3"/>
      <c r="H451" s="3"/>
      <c r="I451" s="3"/>
      <c r="J451" s="3"/>
      <c r="K451" s="3"/>
      <c r="L451" s="3"/>
      <c r="M451" s="3"/>
      <c r="N451" s="3"/>
      <c r="O451" s="3"/>
      <c r="Q451" s="3"/>
      <c r="R451" s="3"/>
      <c r="S451" s="3"/>
      <c r="T451" s="6"/>
      <c r="U451" s="3"/>
      <c r="V451" s="3"/>
      <c r="W451" s="3"/>
      <c r="X451" s="3"/>
      <c r="Y451" s="3"/>
      <c r="Z451" s="3"/>
      <c r="AA451" s="3"/>
      <c r="AB451" s="3"/>
      <c r="AC451" s="3"/>
    </row>
    <row r="452" spans="1:29" ht="15.75" customHeight="1">
      <c r="A452" s="3"/>
      <c r="B452" s="3"/>
      <c r="C452" s="3"/>
      <c r="D452" s="3"/>
      <c r="E452" s="3"/>
      <c r="F452" s="3"/>
      <c r="G452" s="3"/>
      <c r="H452" s="3"/>
      <c r="I452" s="3"/>
      <c r="J452" s="3"/>
      <c r="K452" s="3"/>
      <c r="L452" s="3"/>
      <c r="M452" s="3"/>
      <c r="N452" s="3"/>
      <c r="O452" s="3"/>
      <c r="Q452" s="3"/>
      <c r="R452" s="3"/>
      <c r="S452" s="3"/>
      <c r="T452" s="6"/>
      <c r="U452" s="3"/>
      <c r="V452" s="3"/>
      <c r="W452" s="3"/>
      <c r="X452" s="3"/>
      <c r="Y452" s="3"/>
      <c r="Z452" s="3"/>
      <c r="AA452" s="3"/>
      <c r="AB452" s="3"/>
      <c r="AC452" s="3"/>
    </row>
    <row r="453" spans="1:29" ht="15.75" customHeight="1">
      <c r="A453" s="3"/>
      <c r="B453" s="3"/>
      <c r="C453" s="3"/>
      <c r="D453" s="3"/>
      <c r="E453" s="3"/>
      <c r="F453" s="3"/>
      <c r="G453" s="3"/>
      <c r="H453" s="3"/>
      <c r="I453" s="3"/>
      <c r="J453" s="3"/>
      <c r="K453" s="3"/>
      <c r="L453" s="3"/>
      <c r="M453" s="3"/>
      <c r="N453" s="3"/>
      <c r="O453" s="3"/>
      <c r="Q453" s="3"/>
      <c r="R453" s="3"/>
      <c r="S453" s="3"/>
      <c r="T453" s="6"/>
      <c r="U453" s="3"/>
      <c r="V453" s="3"/>
      <c r="W453" s="3"/>
      <c r="X453" s="3"/>
      <c r="Y453" s="3"/>
      <c r="Z453" s="3"/>
      <c r="AA453" s="3"/>
      <c r="AB453" s="3"/>
      <c r="AC453" s="3"/>
    </row>
    <row r="454" spans="1:29" ht="15.75" customHeight="1">
      <c r="A454" s="3"/>
      <c r="B454" s="3"/>
      <c r="C454" s="3"/>
      <c r="D454" s="3"/>
      <c r="E454" s="3"/>
      <c r="F454" s="3"/>
      <c r="G454" s="3"/>
      <c r="H454" s="3"/>
      <c r="I454" s="3"/>
      <c r="J454" s="3"/>
      <c r="K454" s="3"/>
      <c r="L454" s="3"/>
      <c r="M454" s="3"/>
      <c r="N454" s="3"/>
      <c r="O454" s="3"/>
      <c r="Q454" s="3"/>
      <c r="R454" s="3"/>
      <c r="S454" s="3"/>
      <c r="T454" s="6"/>
      <c r="U454" s="3"/>
      <c r="V454" s="3"/>
      <c r="W454" s="3"/>
      <c r="X454" s="3"/>
      <c r="Y454" s="3"/>
      <c r="Z454" s="3"/>
      <c r="AA454" s="3"/>
      <c r="AB454" s="3"/>
      <c r="AC454" s="3"/>
    </row>
    <row r="455" spans="1:29" ht="15.75" customHeight="1">
      <c r="A455" s="3"/>
      <c r="B455" s="3"/>
      <c r="C455" s="3"/>
      <c r="D455" s="3"/>
      <c r="E455" s="3"/>
      <c r="F455" s="3"/>
      <c r="G455" s="3"/>
      <c r="H455" s="3"/>
      <c r="I455" s="3"/>
      <c r="J455" s="3"/>
      <c r="K455" s="3"/>
      <c r="L455" s="3"/>
      <c r="M455" s="3"/>
      <c r="N455" s="3"/>
      <c r="O455" s="3"/>
      <c r="Q455" s="3"/>
      <c r="R455" s="3"/>
      <c r="S455" s="3"/>
      <c r="T455" s="6"/>
      <c r="U455" s="3"/>
      <c r="V455" s="3"/>
      <c r="W455" s="3"/>
      <c r="X455" s="3"/>
      <c r="Y455" s="3"/>
      <c r="Z455" s="3"/>
      <c r="AA455" s="3"/>
      <c r="AB455" s="3"/>
      <c r="AC455" s="3"/>
    </row>
    <row r="456" spans="1:29" ht="15.75" customHeight="1">
      <c r="A456" s="3"/>
      <c r="B456" s="3"/>
      <c r="C456" s="3"/>
      <c r="D456" s="3"/>
      <c r="E456" s="3"/>
      <c r="F456" s="3"/>
      <c r="G456" s="3"/>
      <c r="H456" s="3"/>
      <c r="I456" s="3"/>
      <c r="J456" s="3"/>
      <c r="K456" s="3"/>
      <c r="L456" s="3"/>
      <c r="M456" s="3"/>
      <c r="N456" s="3"/>
      <c r="O456" s="3"/>
      <c r="Q456" s="3"/>
      <c r="R456" s="3"/>
      <c r="S456" s="3"/>
      <c r="T456" s="6"/>
      <c r="U456" s="3"/>
      <c r="V456" s="3"/>
      <c r="W456" s="3"/>
      <c r="X456" s="3"/>
      <c r="Y456" s="3"/>
      <c r="Z456" s="3"/>
      <c r="AA456" s="3"/>
      <c r="AB456" s="3"/>
      <c r="AC456" s="3"/>
    </row>
    <row r="457" spans="1:29" ht="15.75" customHeight="1">
      <c r="A457" s="3"/>
      <c r="B457" s="3"/>
      <c r="C457" s="3"/>
      <c r="D457" s="3"/>
      <c r="E457" s="3"/>
      <c r="F457" s="3"/>
      <c r="G457" s="3"/>
      <c r="H457" s="3"/>
      <c r="I457" s="3"/>
      <c r="J457" s="3"/>
      <c r="K457" s="3"/>
      <c r="L457" s="3"/>
      <c r="M457" s="3"/>
      <c r="N457" s="3"/>
      <c r="O457" s="3"/>
      <c r="Q457" s="3"/>
      <c r="R457" s="3"/>
      <c r="S457" s="3"/>
      <c r="T457" s="6"/>
      <c r="U457" s="3"/>
      <c r="V457" s="3"/>
      <c r="W457" s="3"/>
      <c r="X457" s="3"/>
      <c r="Y457" s="3"/>
      <c r="Z457" s="3"/>
      <c r="AA457" s="3"/>
      <c r="AB457" s="3"/>
      <c r="AC457" s="3"/>
    </row>
    <row r="458" spans="1:29" ht="15.75" customHeight="1">
      <c r="A458" s="3"/>
      <c r="B458" s="3"/>
      <c r="C458" s="3"/>
      <c r="D458" s="3"/>
      <c r="E458" s="3"/>
      <c r="F458" s="3"/>
      <c r="G458" s="3"/>
      <c r="H458" s="3"/>
      <c r="I458" s="3"/>
      <c r="J458" s="3"/>
      <c r="K458" s="3"/>
      <c r="L458" s="3"/>
      <c r="M458" s="3"/>
      <c r="N458" s="3"/>
      <c r="O458" s="3"/>
      <c r="Q458" s="3"/>
      <c r="R458" s="3"/>
      <c r="S458" s="3"/>
      <c r="T458" s="6"/>
      <c r="U458" s="3"/>
      <c r="V458" s="3"/>
      <c r="W458" s="3"/>
      <c r="X458" s="3"/>
      <c r="Y458" s="3"/>
      <c r="Z458" s="3"/>
      <c r="AA458" s="3"/>
      <c r="AB458" s="3"/>
      <c r="AC458" s="3"/>
    </row>
    <row r="459" spans="1:29" ht="15.75" customHeight="1">
      <c r="A459" s="3"/>
      <c r="B459" s="3"/>
      <c r="C459" s="3"/>
      <c r="D459" s="3"/>
      <c r="E459" s="3"/>
      <c r="F459" s="3"/>
      <c r="G459" s="3"/>
      <c r="H459" s="3"/>
      <c r="I459" s="3"/>
      <c r="J459" s="3"/>
      <c r="K459" s="3"/>
      <c r="L459" s="3"/>
      <c r="M459" s="3"/>
      <c r="N459" s="3"/>
      <c r="O459" s="3"/>
      <c r="Q459" s="3"/>
      <c r="R459" s="3"/>
      <c r="S459" s="3"/>
      <c r="T459" s="6"/>
      <c r="U459" s="3"/>
      <c r="V459" s="3"/>
      <c r="W459" s="3"/>
      <c r="X459" s="3"/>
      <c r="Y459" s="3"/>
      <c r="Z459" s="3"/>
      <c r="AA459" s="3"/>
      <c r="AB459" s="3"/>
      <c r="AC459" s="3"/>
    </row>
    <row r="460" spans="1:29" ht="15.75" customHeight="1">
      <c r="A460" s="3"/>
      <c r="B460" s="3"/>
      <c r="C460" s="3"/>
      <c r="D460" s="3"/>
      <c r="E460" s="3"/>
      <c r="F460" s="3"/>
      <c r="G460" s="3"/>
      <c r="H460" s="3"/>
      <c r="I460" s="3"/>
      <c r="J460" s="3"/>
      <c r="K460" s="3"/>
      <c r="L460" s="3"/>
      <c r="M460" s="3"/>
      <c r="N460" s="3"/>
      <c r="O460" s="3"/>
      <c r="Q460" s="3"/>
      <c r="R460" s="3"/>
      <c r="S460" s="3"/>
      <c r="T460" s="6"/>
      <c r="U460" s="3"/>
      <c r="V460" s="3"/>
      <c r="W460" s="3"/>
      <c r="X460" s="3"/>
      <c r="Y460" s="3"/>
      <c r="Z460" s="3"/>
      <c r="AA460" s="3"/>
      <c r="AB460" s="3"/>
      <c r="AC460" s="3"/>
    </row>
    <row r="461" spans="1:29" ht="15.75" customHeight="1">
      <c r="A461" s="3"/>
      <c r="B461" s="3"/>
      <c r="C461" s="3"/>
      <c r="D461" s="3"/>
      <c r="E461" s="3"/>
      <c r="F461" s="3"/>
      <c r="G461" s="3"/>
      <c r="H461" s="3"/>
      <c r="I461" s="3"/>
      <c r="J461" s="3"/>
      <c r="K461" s="3"/>
      <c r="L461" s="3"/>
      <c r="M461" s="3"/>
      <c r="N461" s="3"/>
      <c r="O461" s="3"/>
      <c r="Q461" s="3"/>
      <c r="R461" s="3"/>
      <c r="S461" s="3"/>
      <c r="T461" s="6"/>
      <c r="U461" s="3"/>
      <c r="V461" s="3"/>
      <c r="W461" s="3"/>
      <c r="X461" s="3"/>
      <c r="Y461" s="3"/>
      <c r="Z461" s="3"/>
      <c r="AA461" s="3"/>
      <c r="AB461" s="3"/>
      <c r="AC461" s="3"/>
    </row>
    <row r="462" spans="1:29" ht="15.75" customHeight="1">
      <c r="A462" s="3"/>
      <c r="B462" s="3"/>
      <c r="C462" s="3"/>
      <c r="D462" s="3"/>
      <c r="E462" s="3"/>
      <c r="F462" s="3"/>
      <c r="G462" s="3"/>
      <c r="H462" s="3"/>
      <c r="I462" s="3"/>
      <c r="J462" s="3"/>
      <c r="K462" s="3"/>
      <c r="L462" s="3"/>
      <c r="M462" s="3"/>
      <c r="N462" s="3"/>
      <c r="O462" s="3"/>
      <c r="Q462" s="3"/>
      <c r="R462" s="3"/>
      <c r="S462" s="3"/>
      <c r="T462" s="6"/>
      <c r="U462" s="3"/>
      <c r="V462" s="3"/>
      <c r="W462" s="3"/>
      <c r="X462" s="3"/>
      <c r="Y462" s="3"/>
      <c r="Z462" s="3"/>
      <c r="AA462" s="3"/>
      <c r="AB462" s="3"/>
      <c r="AC462" s="3"/>
    </row>
    <row r="463" spans="1:29" ht="15.75" customHeight="1">
      <c r="A463" s="3"/>
      <c r="B463" s="3"/>
      <c r="C463" s="3"/>
      <c r="D463" s="3"/>
      <c r="E463" s="3"/>
      <c r="F463" s="3"/>
      <c r="G463" s="3"/>
      <c r="H463" s="3"/>
      <c r="I463" s="3"/>
      <c r="J463" s="3"/>
      <c r="K463" s="3"/>
      <c r="L463" s="3"/>
      <c r="M463" s="3"/>
      <c r="N463" s="3"/>
      <c r="O463" s="3"/>
      <c r="Q463" s="3"/>
      <c r="R463" s="3"/>
      <c r="S463" s="3"/>
      <c r="T463" s="6"/>
      <c r="U463" s="3"/>
      <c r="V463" s="3"/>
      <c r="W463" s="3"/>
      <c r="X463" s="3"/>
      <c r="Y463" s="3"/>
      <c r="Z463" s="3"/>
      <c r="AA463" s="3"/>
      <c r="AB463" s="3"/>
      <c r="AC463" s="3"/>
    </row>
    <row r="464" spans="1:29" ht="15.75" customHeight="1">
      <c r="A464" s="3"/>
      <c r="B464" s="3"/>
      <c r="C464" s="3"/>
      <c r="D464" s="3"/>
      <c r="E464" s="3"/>
      <c r="F464" s="3"/>
      <c r="G464" s="3"/>
      <c r="H464" s="3"/>
      <c r="I464" s="3"/>
      <c r="J464" s="3"/>
      <c r="K464" s="3"/>
      <c r="L464" s="3"/>
      <c r="M464" s="3"/>
      <c r="N464" s="3"/>
      <c r="O464" s="3"/>
      <c r="Q464" s="3"/>
      <c r="R464" s="3"/>
      <c r="S464" s="3"/>
      <c r="T464" s="6"/>
      <c r="U464" s="3"/>
      <c r="V464" s="3"/>
      <c r="W464" s="3"/>
      <c r="X464" s="3"/>
      <c r="Y464" s="3"/>
      <c r="Z464" s="3"/>
      <c r="AA464" s="3"/>
      <c r="AB464" s="3"/>
      <c r="AC464" s="3"/>
    </row>
    <row r="465" spans="1:29" ht="15.75" customHeight="1">
      <c r="A465" s="3"/>
      <c r="B465" s="3"/>
      <c r="C465" s="3"/>
      <c r="D465" s="3"/>
      <c r="E465" s="3"/>
      <c r="F465" s="3"/>
      <c r="G465" s="3"/>
      <c r="H465" s="3"/>
      <c r="I465" s="3"/>
      <c r="J465" s="3"/>
      <c r="K465" s="3"/>
      <c r="L465" s="3"/>
      <c r="M465" s="3"/>
      <c r="N465" s="3"/>
      <c r="O465" s="3"/>
      <c r="Q465" s="3"/>
      <c r="R465" s="3"/>
      <c r="S465" s="3"/>
      <c r="T465" s="6"/>
      <c r="U465" s="3"/>
      <c r="V465" s="3"/>
      <c r="W465" s="3"/>
      <c r="X465" s="3"/>
      <c r="Y465" s="3"/>
      <c r="Z465" s="3"/>
      <c r="AA465" s="3"/>
      <c r="AB465" s="3"/>
      <c r="AC465" s="3"/>
    </row>
    <row r="466" spans="1:29" ht="15.75" customHeight="1">
      <c r="A466" s="3"/>
      <c r="B466" s="3"/>
      <c r="C466" s="3"/>
      <c r="D466" s="3"/>
      <c r="E466" s="3"/>
      <c r="F466" s="3"/>
      <c r="G466" s="3"/>
      <c r="H466" s="3"/>
      <c r="I466" s="3"/>
      <c r="J466" s="3"/>
      <c r="K466" s="3"/>
      <c r="L466" s="3"/>
      <c r="M466" s="3"/>
      <c r="N466" s="3"/>
      <c r="O466" s="3"/>
      <c r="Q466" s="3"/>
      <c r="R466" s="3"/>
      <c r="S466" s="3"/>
      <c r="T466" s="6"/>
      <c r="U466" s="3"/>
      <c r="V466" s="3"/>
      <c r="W466" s="3"/>
      <c r="X466" s="3"/>
      <c r="Y466" s="3"/>
      <c r="Z466" s="3"/>
      <c r="AA466" s="3"/>
      <c r="AB466" s="3"/>
      <c r="AC466" s="3"/>
    </row>
    <row r="467" spans="1:29" ht="15.75" customHeight="1">
      <c r="A467" s="3"/>
      <c r="B467" s="3"/>
      <c r="C467" s="3"/>
      <c r="D467" s="3"/>
      <c r="E467" s="3"/>
      <c r="F467" s="3"/>
      <c r="G467" s="3"/>
      <c r="H467" s="3"/>
      <c r="I467" s="3"/>
      <c r="J467" s="3"/>
      <c r="K467" s="3"/>
      <c r="L467" s="3"/>
      <c r="M467" s="3"/>
      <c r="N467" s="3"/>
      <c r="O467" s="3"/>
      <c r="Q467" s="3"/>
      <c r="R467" s="3"/>
      <c r="S467" s="3"/>
      <c r="T467" s="6"/>
      <c r="U467" s="3"/>
      <c r="V467" s="3"/>
      <c r="W467" s="3"/>
      <c r="X467" s="3"/>
      <c r="Y467" s="3"/>
      <c r="Z467" s="3"/>
      <c r="AA467" s="3"/>
      <c r="AB467" s="3"/>
      <c r="AC467" s="3"/>
    </row>
    <row r="468" spans="1:29" ht="15.75" customHeight="1">
      <c r="A468" s="3"/>
      <c r="B468" s="3"/>
      <c r="C468" s="3"/>
      <c r="D468" s="3"/>
      <c r="E468" s="3"/>
      <c r="F468" s="3"/>
      <c r="G468" s="3"/>
      <c r="H468" s="3"/>
      <c r="I468" s="3"/>
      <c r="J468" s="3"/>
      <c r="K468" s="3"/>
      <c r="L468" s="3"/>
      <c r="M468" s="3"/>
      <c r="N468" s="3"/>
      <c r="O468" s="3"/>
      <c r="Q468" s="3"/>
      <c r="R468" s="3"/>
      <c r="S468" s="3"/>
      <c r="T468" s="6"/>
      <c r="U468" s="3"/>
      <c r="V468" s="3"/>
      <c r="W468" s="3"/>
      <c r="X468" s="3"/>
      <c r="Y468" s="3"/>
      <c r="Z468" s="3"/>
      <c r="AA468" s="3"/>
      <c r="AB468" s="3"/>
      <c r="AC468" s="3"/>
    </row>
    <row r="469" spans="1:29" ht="15.75" customHeight="1">
      <c r="A469" s="3"/>
      <c r="B469" s="3"/>
      <c r="C469" s="3"/>
      <c r="D469" s="3"/>
      <c r="E469" s="3"/>
      <c r="F469" s="3"/>
      <c r="G469" s="3"/>
      <c r="H469" s="3"/>
      <c r="I469" s="3"/>
      <c r="J469" s="3"/>
      <c r="K469" s="3"/>
      <c r="L469" s="3"/>
      <c r="M469" s="3"/>
      <c r="N469" s="3"/>
      <c r="O469" s="3"/>
      <c r="Q469" s="3"/>
      <c r="R469" s="3"/>
      <c r="S469" s="3"/>
      <c r="T469" s="6"/>
      <c r="U469" s="3"/>
      <c r="V469" s="3"/>
      <c r="W469" s="3"/>
      <c r="X469" s="3"/>
      <c r="Y469" s="3"/>
      <c r="Z469" s="3"/>
      <c r="AA469" s="3"/>
      <c r="AB469" s="3"/>
      <c r="AC469" s="3"/>
    </row>
    <row r="470" spans="1:29" ht="15.75" customHeight="1">
      <c r="A470" s="3"/>
      <c r="B470" s="3"/>
      <c r="C470" s="3"/>
      <c r="D470" s="3"/>
      <c r="E470" s="3"/>
      <c r="F470" s="3"/>
      <c r="G470" s="3"/>
      <c r="H470" s="3"/>
      <c r="I470" s="3"/>
      <c r="J470" s="3"/>
      <c r="K470" s="3"/>
      <c r="L470" s="3"/>
      <c r="M470" s="3"/>
      <c r="N470" s="3"/>
      <c r="O470" s="3"/>
      <c r="Q470" s="3"/>
      <c r="R470" s="3"/>
      <c r="S470" s="3"/>
      <c r="T470" s="6"/>
      <c r="U470" s="3"/>
      <c r="V470" s="3"/>
      <c r="W470" s="3"/>
      <c r="X470" s="3"/>
      <c r="Y470" s="3"/>
      <c r="Z470" s="3"/>
      <c r="AA470" s="3"/>
      <c r="AB470" s="3"/>
      <c r="AC470" s="3"/>
    </row>
    <row r="471" spans="1:29" ht="15.75" customHeight="1">
      <c r="A471" s="3"/>
      <c r="B471" s="3"/>
      <c r="C471" s="3"/>
      <c r="D471" s="3"/>
      <c r="E471" s="3"/>
      <c r="F471" s="3"/>
      <c r="G471" s="3"/>
      <c r="H471" s="3"/>
      <c r="I471" s="3"/>
      <c r="J471" s="3"/>
      <c r="K471" s="3"/>
      <c r="L471" s="3"/>
      <c r="M471" s="3"/>
      <c r="N471" s="3"/>
      <c r="O471" s="3"/>
      <c r="Q471" s="3"/>
      <c r="R471" s="3"/>
      <c r="S471" s="3"/>
      <c r="T471" s="6"/>
      <c r="U471" s="3"/>
      <c r="V471" s="3"/>
      <c r="W471" s="3"/>
      <c r="X471" s="3"/>
      <c r="Y471" s="3"/>
      <c r="Z471" s="3"/>
      <c r="AA471" s="3"/>
      <c r="AB471" s="3"/>
      <c r="AC471" s="3"/>
    </row>
    <row r="472" spans="1:29" ht="15.75" customHeight="1">
      <c r="A472" s="3"/>
      <c r="B472" s="3"/>
      <c r="C472" s="3"/>
      <c r="D472" s="3"/>
      <c r="E472" s="3"/>
      <c r="F472" s="3"/>
      <c r="G472" s="3"/>
      <c r="H472" s="3"/>
      <c r="I472" s="3"/>
      <c r="J472" s="3"/>
      <c r="K472" s="3"/>
      <c r="L472" s="3"/>
      <c r="M472" s="3"/>
      <c r="N472" s="3"/>
      <c r="O472" s="3"/>
      <c r="Q472" s="3"/>
      <c r="R472" s="3"/>
      <c r="S472" s="3"/>
      <c r="T472" s="6"/>
      <c r="U472" s="3"/>
      <c r="V472" s="3"/>
      <c r="W472" s="3"/>
      <c r="X472" s="3"/>
      <c r="Y472" s="3"/>
      <c r="Z472" s="3"/>
      <c r="AA472" s="3"/>
      <c r="AB472" s="3"/>
      <c r="AC472" s="3"/>
    </row>
    <row r="473" spans="1:29" ht="15.75" customHeight="1">
      <c r="A473" s="3"/>
      <c r="B473" s="3"/>
      <c r="C473" s="3"/>
      <c r="D473" s="3"/>
      <c r="E473" s="3"/>
      <c r="F473" s="3"/>
      <c r="G473" s="3"/>
      <c r="H473" s="3"/>
      <c r="I473" s="3"/>
      <c r="J473" s="3"/>
      <c r="K473" s="3"/>
      <c r="L473" s="3"/>
      <c r="M473" s="3"/>
      <c r="N473" s="3"/>
      <c r="O473" s="3"/>
      <c r="Q473" s="3"/>
      <c r="R473" s="3"/>
      <c r="S473" s="3"/>
      <c r="T473" s="6"/>
      <c r="U473" s="3"/>
      <c r="V473" s="3"/>
      <c r="W473" s="3"/>
      <c r="X473" s="3"/>
      <c r="Y473" s="3"/>
      <c r="Z473" s="3"/>
      <c r="AA473" s="3"/>
      <c r="AB473" s="3"/>
      <c r="AC473" s="3"/>
    </row>
    <row r="474" spans="1:29" ht="15.75" customHeight="1">
      <c r="A474" s="3"/>
      <c r="B474" s="3"/>
      <c r="C474" s="3"/>
      <c r="D474" s="3"/>
      <c r="E474" s="3"/>
      <c r="F474" s="3"/>
      <c r="G474" s="3"/>
      <c r="H474" s="3"/>
      <c r="I474" s="3"/>
      <c r="J474" s="3"/>
      <c r="K474" s="3"/>
      <c r="L474" s="3"/>
      <c r="M474" s="3"/>
      <c r="N474" s="3"/>
      <c r="O474" s="3"/>
      <c r="Q474" s="3"/>
      <c r="R474" s="3"/>
      <c r="S474" s="3"/>
      <c r="T474" s="6"/>
      <c r="U474" s="3"/>
      <c r="V474" s="3"/>
      <c r="W474" s="3"/>
      <c r="X474" s="3"/>
      <c r="Y474" s="3"/>
      <c r="Z474" s="3"/>
      <c r="AA474" s="3"/>
      <c r="AB474" s="3"/>
      <c r="AC474" s="3"/>
    </row>
    <row r="475" spans="1:29" ht="15.75" customHeight="1">
      <c r="A475" s="3"/>
      <c r="B475" s="3"/>
      <c r="C475" s="3"/>
      <c r="D475" s="3"/>
      <c r="E475" s="3"/>
      <c r="F475" s="3"/>
      <c r="G475" s="3"/>
      <c r="H475" s="3"/>
      <c r="I475" s="3"/>
      <c r="J475" s="3"/>
      <c r="K475" s="3"/>
      <c r="L475" s="3"/>
      <c r="M475" s="3"/>
      <c r="N475" s="3"/>
      <c r="O475" s="3"/>
      <c r="Q475" s="3"/>
      <c r="R475" s="3"/>
      <c r="S475" s="3"/>
      <c r="T475" s="6"/>
      <c r="U475" s="3"/>
      <c r="V475" s="3"/>
      <c r="W475" s="3"/>
      <c r="X475" s="3"/>
      <c r="Y475" s="3"/>
      <c r="Z475" s="3"/>
      <c r="AA475" s="3"/>
      <c r="AB475" s="3"/>
      <c r="AC475" s="3"/>
    </row>
    <row r="476" spans="1:29" ht="15.75" customHeight="1">
      <c r="A476" s="3"/>
      <c r="B476" s="3"/>
      <c r="C476" s="3"/>
      <c r="D476" s="3"/>
      <c r="E476" s="3"/>
      <c r="F476" s="3"/>
      <c r="G476" s="3"/>
      <c r="H476" s="3"/>
      <c r="I476" s="3"/>
      <c r="J476" s="3"/>
      <c r="K476" s="3"/>
      <c r="L476" s="3"/>
      <c r="M476" s="3"/>
      <c r="N476" s="3"/>
      <c r="O476" s="3"/>
      <c r="Q476" s="3"/>
      <c r="R476" s="3"/>
      <c r="S476" s="3"/>
      <c r="T476" s="6"/>
      <c r="U476" s="3"/>
      <c r="V476" s="3"/>
      <c r="W476" s="3"/>
      <c r="X476" s="3"/>
      <c r="Y476" s="3"/>
      <c r="Z476" s="3"/>
      <c r="AA476" s="3"/>
      <c r="AB476" s="3"/>
      <c r="AC476" s="3"/>
    </row>
    <row r="477" spans="1:29" ht="15.75" customHeight="1">
      <c r="A477" s="3"/>
      <c r="B477" s="3"/>
      <c r="C477" s="3"/>
      <c r="D477" s="3"/>
      <c r="E477" s="3"/>
      <c r="F477" s="3"/>
      <c r="G477" s="3"/>
      <c r="H477" s="3"/>
      <c r="I477" s="3"/>
      <c r="J477" s="3"/>
      <c r="K477" s="3"/>
      <c r="L477" s="3"/>
      <c r="M477" s="3"/>
      <c r="N477" s="3"/>
      <c r="O477" s="3"/>
      <c r="Q477" s="3"/>
      <c r="R477" s="3"/>
      <c r="S477" s="3"/>
      <c r="T477" s="6"/>
      <c r="U477" s="3"/>
      <c r="V477" s="3"/>
      <c r="W477" s="3"/>
      <c r="X477" s="3"/>
      <c r="Y477" s="3"/>
      <c r="Z477" s="3"/>
      <c r="AA477" s="3"/>
      <c r="AB477" s="3"/>
      <c r="AC477" s="3"/>
    </row>
    <row r="478" spans="1:29" ht="15.75" customHeight="1">
      <c r="A478" s="3"/>
      <c r="B478" s="3"/>
      <c r="C478" s="3"/>
      <c r="D478" s="3"/>
      <c r="E478" s="3"/>
      <c r="F478" s="3"/>
      <c r="G478" s="3"/>
      <c r="H478" s="3"/>
      <c r="I478" s="3"/>
      <c r="J478" s="3"/>
      <c r="K478" s="3"/>
      <c r="L478" s="3"/>
      <c r="M478" s="3"/>
      <c r="N478" s="3"/>
      <c r="O478" s="3"/>
      <c r="Q478" s="3"/>
      <c r="R478" s="3"/>
      <c r="S478" s="3"/>
      <c r="T478" s="6"/>
      <c r="U478" s="3"/>
      <c r="V478" s="3"/>
      <c r="W478" s="3"/>
      <c r="X478" s="3"/>
      <c r="Y478" s="3"/>
      <c r="Z478" s="3"/>
      <c r="AA478" s="3"/>
      <c r="AB478" s="3"/>
      <c r="AC478" s="3"/>
    </row>
    <row r="479" spans="1:29" ht="15.75" customHeight="1">
      <c r="A479" s="3"/>
      <c r="B479" s="3"/>
      <c r="C479" s="3"/>
      <c r="D479" s="3"/>
      <c r="E479" s="3"/>
      <c r="F479" s="3"/>
      <c r="G479" s="3"/>
      <c r="H479" s="3"/>
      <c r="I479" s="3"/>
      <c r="J479" s="3"/>
      <c r="K479" s="3"/>
      <c r="L479" s="3"/>
      <c r="M479" s="3"/>
      <c r="N479" s="3"/>
      <c r="O479" s="3"/>
      <c r="Q479" s="3"/>
      <c r="R479" s="3"/>
      <c r="S479" s="3"/>
      <c r="T479" s="6"/>
      <c r="U479" s="3"/>
      <c r="V479" s="3"/>
      <c r="W479" s="3"/>
      <c r="X479" s="3"/>
      <c r="Y479" s="3"/>
      <c r="Z479" s="3"/>
      <c r="AA479" s="3"/>
      <c r="AB479" s="3"/>
      <c r="AC479" s="3"/>
    </row>
    <row r="480" spans="1:29" ht="15.75" customHeight="1">
      <c r="A480" s="3"/>
      <c r="B480" s="3"/>
      <c r="C480" s="3"/>
      <c r="D480" s="3"/>
      <c r="E480" s="3"/>
      <c r="F480" s="3"/>
      <c r="G480" s="3"/>
      <c r="H480" s="3"/>
      <c r="I480" s="3"/>
      <c r="J480" s="3"/>
      <c r="K480" s="3"/>
      <c r="L480" s="3"/>
      <c r="M480" s="3"/>
      <c r="N480" s="3"/>
      <c r="O480" s="3"/>
      <c r="Q480" s="3"/>
      <c r="R480" s="3"/>
      <c r="S480" s="3"/>
      <c r="T480" s="6"/>
      <c r="U480" s="3"/>
      <c r="V480" s="3"/>
      <c r="W480" s="3"/>
      <c r="X480" s="3"/>
      <c r="Y480" s="3"/>
      <c r="Z480" s="3"/>
      <c r="AA480" s="3"/>
      <c r="AB480" s="3"/>
      <c r="AC480" s="3"/>
    </row>
    <row r="481" spans="1:29" ht="15.75" customHeight="1">
      <c r="A481" s="3"/>
      <c r="B481" s="3"/>
      <c r="C481" s="3"/>
      <c r="D481" s="3"/>
      <c r="E481" s="3"/>
      <c r="F481" s="3"/>
      <c r="G481" s="3"/>
      <c r="H481" s="3"/>
      <c r="I481" s="3"/>
      <c r="J481" s="3"/>
      <c r="K481" s="3"/>
      <c r="L481" s="3"/>
      <c r="M481" s="3"/>
      <c r="N481" s="3"/>
      <c r="O481" s="3"/>
      <c r="Q481" s="3"/>
      <c r="R481" s="3"/>
      <c r="S481" s="3"/>
      <c r="T481" s="6"/>
      <c r="U481" s="3"/>
      <c r="V481" s="3"/>
      <c r="W481" s="3"/>
      <c r="X481" s="3"/>
      <c r="Y481" s="3"/>
      <c r="Z481" s="3"/>
      <c r="AA481" s="3"/>
      <c r="AB481" s="3"/>
      <c r="AC481" s="3"/>
    </row>
    <row r="482" spans="1:29" ht="15.75" customHeight="1">
      <c r="A482" s="3"/>
      <c r="B482" s="3"/>
      <c r="C482" s="3"/>
      <c r="D482" s="3"/>
      <c r="E482" s="3"/>
      <c r="F482" s="3"/>
      <c r="G482" s="3"/>
      <c r="H482" s="3"/>
      <c r="I482" s="3"/>
      <c r="J482" s="3"/>
      <c r="K482" s="3"/>
      <c r="L482" s="3"/>
      <c r="M482" s="3"/>
      <c r="N482" s="3"/>
      <c r="O482" s="3"/>
      <c r="Q482" s="3"/>
      <c r="R482" s="3"/>
      <c r="S482" s="3"/>
      <c r="T482" s="6"/>
      <c r="U482" s="3"/>
      <c r="V482" s="3"/>
      <c r="W482" s="3"/>
      <c r="X482" s="3"/>
      <c r="Y482" s="3"/>
      <c r="Z482" s="3"/>
      <c r="AA482" s="3"/>
      <c r="AB482" s="3"/>
      <c r="AC482" s="3"/>
    </row>
    <row r="483" spans="1:29" ht="15.75" customHeight="1">
      <c r="A483" s="3"/>
      <c r="B483" s="3"/>
      <c r="C483" s="3"/>
      <c r="D483" s="3"/>
      <c r="E483" s="3"/>
      <c r="F483" s="3"/>
      <c r="G483" s="3"/>
      <c r="H483" s="3"/>
      <c r="I483" s="3"/>
      <c r="J483" s="3"/>
      <c r="K483" s="3"/>
      <c r="L483" s="3"/>
      <c r="M483" s="3"/>
      <c r="N483" s="3"/>
      <c r="O483" s="3"/>
      <c r="Q483" s="3"/>
      <c r="R483" s="3"/>
      <c r="S483" s="3"/>
      <c r="T483" s="6"/>
      <c r="U483" s="3"/>
      <c r="V483" s="3"/>
      <c r="W483" s="3"/>
      <c r="X483" s="3"/>
      <c r="Y483" s="3"/>
      <c r="Z483" s="3"/>
      <c r="AA483" s="3"/>
      <c r="AB483" s="3"/>
      <c r="AC483" s="3"/>
    </row>
    <row r="484" spans="1:29" ht="15.75" customHeight="1">
      <c r="A484" s="3"/>
      <c r="B484" s="3"/>
      <c r="C484" s="3"/>
      <c r="D484" s="3"/>
      <c r="E484" s="3"/>
      <c r="F484" s="3"/>
      <c r="G484" s="3"/>
      <c r="H484" s="3"/>
      <c r="I484" s="3"/>
      <c r="J484" s="3"/>
      <c r="K484" s="3"/>
      <c r="L484" s="3"/>
      <c r="M484" s="3"/>
      <c r="N484" s="3"/>
      <c r="O484" s="3"/>
      <c r="Q484" s="3"/>
      <c r="R484" s="3"/>
      <c r="S484" s="3"/>
      <c r="T484" s="6"/>
      <c r="U484" s="3"/>
      <c r="V484" s="3"/>
      <c r="W484" s="3"/>
      <c r="X484" s="3"/>
      <c r="Y484" s="3"/>
      <c r="Z484" s="3"/>
      <c r="AA484" s="3"/>
      <c r="AB484" s="3"/>
      <c r="AC484" s="3"/>
    </row>
    <row r="485" spans="1:29" ht="15.75" customHeight="1">
      <c r="A485" s="3"/>
      <c r="B485" s="3"/>
      <c r="C485" s="3"/>
      <c r="D485" s="3"/>
      <c r="E485" s="3"/>
      <c r="F485" s="3"/>
      <c r="G485" s="3"/>
      <c r="H485" s="3"/>
      <c r="I485" s="3"/>
      <c r="J485" s="3"/>
      <c r="K485" s="3"/>
      <c r="L485" s="3"/>
      <c r="M485" s="3"/>
      <c r="N485" s="3"/>
      <c r="O485" s="3"/>
      <c r="Q485" s="3"/>
      <c r="R485" s="3"/>
      <c r="S485" s="3"/>
      <c r="T485" s="6"/>
      <c r="U485" s="3"/>
      <c r="V485" s="3"/>
      <c r="W485" s="3"/>
      <c r="X485" s="3"/>
      <c r="Y485" s="3"/>
      <c r="Z485" s="3"/>
      <c r="AA485" s="3"/>
      <c r="AB485" s="3"/>
      <c r="AC485" s="3"/>
    </row>
    <row r="486" spans="1:29" ht="15.75" customHeight="1">
      <c r="A486" s="3"/>
      <c r="B486" s="3"/>
      <c r="C486" s="3"/>
      <c r="D486" s="3"/>
      <c r="E486" s="3"/>
      <c r="F486" s="3"/>
      <c r="G486" s="3"/>
      <c r="H486" s="3"/>
      <c r="I486" s="3"/>
      <c r="J486" s="3"/>
      <c r="K486" s="3"/>
      <c r="L486" s="3"/>
      <c r="M486" s="3"/>
      <c r="N486" s="3"/>
      <c r="O486" s="3"/>
      <c r="Q486" s="3"/>
      <c r="R486" s="3"/>
      <c r="S486" s="3"/>
      <c r="T486" s="6"/>
      <c r="U486" s="3"/>
      <c r="V486" s="3"/>
      <c r="W486" s="3"/>
      <c r="X486" s="3"/>
      <c r="Y486" s="3"/>
      <c r="Z486" s="3"/>
      <c r="AA486" s="3"/>
      <c r="AB486" s="3"/>
      <c r="AC486" s="3"/>
    </row>
    <row r="487" spans="1:29" ht="15.75" customHeight="1">
      <c r="A487" s="3"/>
      <c r="B487" s="3"/>
      <c r="C487" s="3"/>
      <c r="D487" s="3"/>
      <c r="E487" s="3"/>
      <c r="F487" s="3"/>
      <c r="G487" s="3"/>
      <c r="H487" s="3"/>
      <c r="I487" s="3"/>
      <c r="J487" s="3"/>
      <c r="K487" s="3"/>
      <c r="L487" s="3"/>
      <c r="M487" s="3"/>
      <c r="N487" s="3"/>
      <c r="O487" s="3"/>
      <c r="Q487" s="3"/>
      <c r="R487" s="3"/>
      <c r="S487" s="3"/>
      <c r="T487" s="6"/>
      <c r="U487" s="3"/>
      <c r="V487" s="3"/>
      <c r="W487" s="3"/>
      <c r="X487" s="3"/>
      <c r="Y487" s="3"/>
      <c r="Z487" s="3"/>
      <c r="AA487" s="3"/>
      <c r="AB487" s="3"/>
      <c r="AC487" s="3"/>
    </row>
    <row r="488" spans="1:29" ht="15.75" customHeight="1">
      <c r="A488" s="3"/>
      <c r="B488" s="3"/>
      <c r="C488" s="3"/>
      <c r="D488" s="3"/>
      <c r="E488" s="3"/>
      <c r="F488" s="3"/>
      <c r="G488" s="3"/>
      <c r="H488" s="3"/>
      <c r="I488" s="3"/>
      <c r="J488" s="3"/>
      <c r="K488" s="3"/>
      <c r="L488" s="3"/>
      <c r="M488" s="3"/>
      <c r="N488" s="3"/>
      <c r="O488" s="3"/>
      <c r="Q488" s="3"/>
      <c r="R488" s="3"/>
      <c r="S488" s="3"/>
      <c r="T488" s="6"/>
      <c r="U488" s="3"/>
      <c r="V488" s="3"/>
      <c r="W488" s="3"/>
      <c r="X488" s="3"/>
      <c r="Y488" s="3"/>
      <c r="Z488" s="3"/>
      <c r="AA488" s="3"/>
      <c r="AB488" s="3"/>
      <c r="AC488" s="3"/>
    </row>
    <row r="489" spans="1:29" ht="15.75" customHeight="1">
      <c r="A489" s="3"/>
      <c r="B489" s="3"/>
      <c r="C489" s="3"/>
      <c r="D489" s="3"/>
      <c r="E489" s="3"/>
      <c r="F489" s="3"/>
      <c r="G489" s="3"/>
      <c r="H489" s="3"/>
      <c r="I489" s="3"/>
      <c r="J489" s="3"/>
      <c r="K489" s="3"/>
      <c r="L489" s="3"/>
      <c r="M489" s="3"/>
      <c r="N489" s="3"/>
      <c r="O489" s="3"/>
      <c r="Q489" s="3"/>
      <c r="R489" s="3"/>
      <c r="S489" s="3"/>
      <c r="T489" s="6"/>
      <c r="U489" s="3"/>
      <c r="V489" s="3"/>
      <c r="W489" s="3"/>
      <c r="X489" s="3"/>
      <c r="Y489" s="3"/>
      <c r="Z489" s="3"/>
      <c r="AA489" s="3"/>
      <c r="AB489" s="3"/>
      <c r="AC489" s="3"/>
    </row>
    <row r="490" spans="1:29" ht="15.75" customHeight="1">
      <c r="A490" s="3"/>
      <c r="B490" s="3"/>
      <c r="C490" s="3"/>
      <c r="D490" s="3"/>
      <c r="E490" s="3"/>
      <c r="F490" s="3"/>
      <c r="G490" s="3"/>
      <c r="H490" s="3"/>
      <c r="I490" s="3"/>
      <c r="J490" s="3"/>
      <c r="K490" s="3"/>
      <c r="L490" s="3"/>
      <c r="M490" s="3"/>
      <c r="N490" s="3"/>
      <c r="O490" s="3"/>
      <c r="Q490" s="3"/>
      <c r="R490" s="3"/>
      <c r="S490" s="3"/>
      <c r="T490" s="6"/>
      <c r="U490" s="3"/>
      <c r="V490" s="3"/>
      <c r="W490" s="3"/>
      <c r="X490" s="3"/>
      <c r="Y490" s="3"/>
      <c r="Z490" s="3"/>
      <c r="AA490" s="3"/>
      <c r="AB490" s="3"/>
      <c r="AC490" s="3"/>
    </row>
    <row r="491" spans="1:29" ht="15.75" customHeight="1">
      <c r="A491" s="3"/>
      <c r="B491" s="3"/>
      <c r="C491" s="3"/>
      <c r="D491" s="3"/>
      <c r="E491" s="3"/>
      <c r="F491" s="3"/>
      <c r="G491" s="3"/>
      <c r="H491" s="3"/>
      <c r="I491" s="3"/>
      <c r="J491" s="3"/>
      <c r="K491" s="3"/>
      <c r="L491" s="3"/>
      <c r="M491" s="3"/>
      <c r="N491" s="3"/>
      <c r="O491" s="3"/>
      <c r="Q491" s="3"/>
      <c r="R491" s="3"/>
      <c r="S491" s="3"/>
      <c r="T491" s="6"/>
      <c r="U491" s="3"/>
      <c r="V491" s="3"/>
      <c r="W491" s="3"/>
      <c r="X491" s="3"/>
      <c r="Y491" s="3"/>
      <c r="Z491" s="3"/>
      <c r="AA491" s="3"/>
      <c r="AB491" s="3"/>
      <c r="AC491" s="3"/>
    </row>
    <row r="492" spans="1:29" ht="15.75" customHeight="1">
      <c r="A492" s="3"/>
      <c r="B492" s="3"/>
      <c r="C492" s="3"/>
      <c r="D492" s="3"/>
      <c r="E492" s="3"/>
      <c r="F492" s="3"/>
      <c r="G492" s="3"/>
      <c r="H492" s="3"/>
      <c r="I492" s="3"/>
      <c r="J492" s="3"/>
      <c r="K492" s="3"/>
      <c r="L492" s="3"/>
      <c r="M492" s="3"/>
      <c r="N492" s="3"/>
      <c r="O492" s="3"/>
      <c r="Q492" s="3"/>
      <c r="R492" s="3"/>
      <c r="S492" s="3"/>
      <c r="T492" s="6"/>
      <c r="U492" s="3"/>
      <c r="V492" s="3"/>
      <c r="W492" s="3"/>
      <c r="X492" s="3"/>
      <c r="Y492" s="3"/>
      <c r="Z492" s="3"/>
      <c r="AA492" s="3"/>
      <c r="AB492" s="3"/>
      <c r="AC492" s="3"/>
    </row>
    <row r="493" spans="1:29" ht="15.75" customHeight="1">
      <c r="A493" s="3"/>
      <c r="B493" s="3"/>
      <c r="C493" s="3"/>
      <c r="D493" s="3"/>
      <c r="E493" s="3"/>
      <c r="F493" s="3"/>
      <c r="G493" s="3"/>
      <c r="H493" s="3"/>
      <c r="I493" s="3"/>
      <c r="J493" s="3"/>
      <c r="K493" s="3"/>
      <c r="L493" s="3"/>
      <c r="M493" s="3"/>
      <c r="N493" s="3"/>
      <c r="O493" s="3"/>
      <c r="Q493" s="3"/>
      <c r="R493" s="3"/>
      <c r="S493" s="3"/>
      <c r="T493" s="6"/>
      <c r="U493" s="3"/>
      <c r="V493" s="3"/>
      <c r="W493" s="3"/>
      <c r="X493" s="3"/>
      <c r="Y493" s="3"/>
      <c r="Z493" s="3"/>
      <c r="AA493" s="3"/>
      <c r="AB493" s="3"/>
      <c r="AC493" s="3"/>
    </row>
    <row r="494" spans="1:29" ht="15.75" customHeight="1">
      <c r="A494" s="3"/>
      <c r="B494" s="3"/>
      <c r="C494" s="3"/>
      <c r="D494" s="3"/>
      <c r="E494" s="3"/>
      <c r="F494" s="3"/>
      <c r="G494" s="3"/>
      <c r="H494" s="3"/>
      <c r="I494" s="3"/>
      <c r="J494" s="3"/>
      <c r="K494" s="3"/>
      <c r="L494" s="3"/>
      <c r="M494" s="3"/>
      <c r="N494" s="3"/>
      <c r="O494" s="3"/>
      <c r="Q494" s="3"/>
      <c r="R494" s="3"/>
      <c r="S494" s="3"/>
      <c r="T494" s="6"/>
      <c r="U494" s="3"/>
      <c r="V494" s="3"/>
      <c r="W494" s="3"/>
      <c r="X494" s="3"/>
      <c r="Y494" s="3"/>
      <c r="Z494" s="3"/>
      <c r="AA494" s="3"/>
      <c r="AB494" s="3"/>
      <c r="AC494" s="3"/>
    </row>
    <row r="495" spans="1:29" ht="15.75" customHeight="1">
      <c r="A495" s="3"/>
      <c r="B495" s="3"/>
      <c r="C495" s="3"/>
      <c r="D495" s="3"/>
      <c r="E495" s="3"/>
      <c r="F495" s="3"/>
      <c r="G495" s="3"/>
      <c r="H495" s="3"/>
      <c r="I495" s="3"/>
      <c r="J495" s="3"/>
      <c r="K495" s="3"/>
      <c r="L495" s="3"/>
      <c r="M495" s="3"/>
      <c r="N495" s="3"/>
      <c r="O495" s="3"/>
      <c r="Q495" s="3"/>
      <c r="R495" s="3"/>
      <c r="S495" s="3"/>
      <c r="T495" s="6"/>
      <c r="U495" s="3"/>
      <c r="V495" s="3"/>
      <c r="W495" s="3"/>
      <c r="X495" s="3"/>
      <c r="Y495" s="3"/>
      <c r="Z495" s="3"/>
      <c r="AA495" s="3"/>
      <c r="AB495" s="3"/>
      <c r="AC495" s="3"/>
    </row>
    <row r="496" spans="1:29" ht="15.75" customHeight="1">
      <c r="A496" s="3"/>
      <c r="B496" s="3"/>
      <c r="C496" s="3"/>
      <c r="D496" s="3"/>
      <c r="E496" s="3"/>
      <c r="F496" s="3"/>
      <c r="G496" s="3"/>
      <c r="H496" s="3"/>
      <c r="I496" s="3"/>
      <c r="J496" s="3"/>
      <c r="K496" s="3"/>
      <c r="L496" s="3"/>
      <c r="M496" s="3"/>
      <c r="N496" s="3"/>
      <c r="O496" s="3"/>
      <c r="Q496" s="3"/>
      <c r="R496" s="3"/>
      <c r="S496" s="3"/>
      <c r="T496" s="6"/>
      <c r="U496" s="3"/>
      <c r="V496" s="3"/>
      <c r="W496" s="3"/>
      <c r="X496" s="3"/>
      <c r="Y496" s="3"/>
      <c r="Z496" s="3"/>
      <c r="AA496" s="3"/>
      <c r="AB496" s="3"/>
      <c r="AC496" s="3"/>
    </row>
    <row r="497" spans="1:29" ht="15.75" customHeight="1">
      <c r="A497" s="3"/>
      <c r="B497" s="3"/>
      <c r="C497" s="3"/>
      <c r="D497" s="3"/>
      <c r="E497" s="3"/>
      <c r="F497" s="3"/>
      <c r="G497" s="3"/>
      <c r="H497" s="3"/>
      <c r="I497" s="3"/>
      <c r="J497" s="3"/>
      <c r="K497" s="3"/>
      <c r="L497" s="3"/>
      <c r="M497" s="3"/>
      <c r="N497" s="3"/>
      <c r="O497" s="3"/>
      <c r="Q497" s="3"/>
      <c r="R497" s="3"/>
      <c r="S497" s="3"/>
      <c r="T497" s="6"/>
      <c r="U497" s="3"/>
      <c r="V497" s="3"/>
      <c r="W497" s="3"/>
      <c r="X497" s="3"/>
      <c r="Y497" s="3"/>
      <c r="Z497" s="3"/>
      <c r="AA497" s="3"/>
      <c r="AB497" s="3"/>
      <c r="AC497" s="3"/>
    </row>
    <row r="498" spans="1:29" ht="15.75" customHeight="1">
      <c r="A498" s="3"/>
      <c r="B498" s="3"/>
      <c r="C498" s="3"/>
      <c r="D498" s="3"/>
      <c r="E498" s="3"/>
      <c r="F498" s="3"/>
      <c r="G498" s="3"/>
      <c r="H498" s="3"/>
      <c r="I498" s="3"/>
      <c r="J498" s="3"/>
      <c r="K498" s="3"/>
      <c r="L498" s="3"/>
      <c r="M498" s="3"/>
      <c r="N498" s="3"/>
      <c r="O498" s="3"/>
      <c r="Q498" s="3"/>
      <c r="R498" s="3"/>
      <c r="S498" s="3"/>
      <c r="T498" s="6"/>
      <c r="U498" s="3"/>
      <c r="V498" s="3"/>
      <c r="W498" s="3"/>
      <c r="X498" s="3"/>
      <c r="Y498" s="3"/>
      <c r="Z498" s="3"/>
      <c r="AA498" s="3"/>
      <c r="AB498" s="3"/>
      <c r="AC498" s="3"/>
    </row>
    <row r="499" spans="1:29" ht="15.75" customHeight="1">
      <c r="A499" s="3"/>
      <c r="B499" s="3"/>
      <c r="C499" s="3"/>
      <c r="D499" s="3"/>
      <c r="E499" s="3"/>
      <c r="F499" s="3"/>
      <c r="G499" s="3"/>
      <c r="H499" s="3"/>
      <c r="I499" s="3"/>
      <c r="J499" s="3"/>
      <c r="K499" s="3"/>
      <c r="L499" s="3"/>
      <c r="M499" s="3"/>
      <c r="N499" s="3"/>
      <c r="O499" s="3"/>
      <c r="Q499" s="3"/>
      <c r="R499" s="3"/>
      <c r="S499" s="3"/>
      <c r="T499" s="6"/>
      <c r="U499" s="3"/>
      <c r="V499" s="3"/>
      <c r="W499" s="3"/>
      <c r="X499" s="3"/>
      <c r="Y499" s="3"/>
      <c r="Z499" s="3"/>
      <c r="AA499" s="3"/>
      <c r="AB499" s="3"/>
      <c r="AC499" s="3"/>
    </row>
    <row r="500" spans="1:29" ht="15.75" customHeight="1">
      <c r="A500" s="3"/>
      <c r="B500" s="3"/>
      <c r="C500" s="3"/>
      <c r="D500" s="3"/>
      <c r="E500" s="3"/>
      <c r="F500" s="3"/>
      <c r="G500" s="3"/>
      <c r="H500" s="3"/>
      <c r="I500" s="3"/>
      <c r="J500" s="3"/>
      <c r="K500" s="3"/>
      <c r="L500" s="3"/>
      <c r="M500" s="3"/>
      <c r="N500" s="3"/>
      <c r="O500" s="3"/>
      <c r="Q500" s="3"/>
      <c r="R500" s="3"/>
      <c r="S500" s="3"/>
      <c r="T500" s="6"/>
      <c r="U500" s="3"/>
      <c r="V500" s="3"/>
      <c r="W500" s="3"/>
      <c r="X500" s="3"/>
      <c r="Y500" s="3"/>
      <c r="Z500" s="3"/>
      <c r="AA500" s="3"/>
      <c r="AB500" s="3"/>
      <c r="AC500" s="3"/>
    </row>
    <row r="501" spans="1:29" ht="15.75" customHeight="1">
      <c r="A501" s="3"/>
      <c r="B501" s="3"/>
      <c r="C501" s="3"/>
      <c r="D501" s="3"/>
      <c r="E501" s="3"/>
      <c r="F501" s="3"/>
      <c r="G501" s="3"/>
      <c r="H501" s="3"/>
      <c r="I501" s="3"/>
      <c r="J501" s="3"/>
      <c r="K501" s="3"/>
      <c r="L501" s="3"/>
      <c r="M501" s="3"/>
      <c r="N501" s="3"/>
      <c r="O501" s="3"/>
      <c r="Q501" s="3"/>
      <c r="R501" s="3"/>
      <c r="S501" s="3"/>
      <c r="T501" s="6"/>
      <c r="U501" s="3"/>
      <c r="V501" s="3"/>
      <c r="W501" s="3"/>
      <c r="X501" s="3"/>
      <c r="Y501" s="3"/>
      <c r="Z501" s="3"/>
      <c r="AA501" s="3"/>
      <c r="AB501" s="3"/>
      <c r="AC501" s="3"/>
    </row>
    <row r="502" spans="1:29" ht="15.75" customHeight="1">
      <c r="A502" s="3"/>
      <c r="B502" s="3"/>
      <c r="C502" s="3"/>
      <c r="D502" s="3"/>
      <c r="E502" s="3"/>
      <c r="F502" s="3"/>
      <c r="G502" s="3"/>
      <c r="H502" s="3"/>
      <c r="I502" s="3"/>
      <c r="J502" s="3"/>
      <c r="K502" s="3"/>
      <c r="L502" s="3"/>
      <c r="M502" s="3"/>
      <c r="N502" s="3"/>
      <c r="O502" s="3"/>
      <c r="Q502" s="3"/>
      <c r="R502" s="3"/>
      <c r="S502" s="3"/>
      <c r="T502" s="6"/>
      <c r="U502" s="3"/>
      <c r="V502" s="3"/>
      <c r="W502" s="3"/>
      <c r="X502" s="3"/>
      <c r="Y502" s="3"/>
      <c r="Z502" s="3"/>
      <c r="AA502" s="3"/>
      <c r="AB502" s="3"/>
      <c r="AC502" s="3"/>
    </row>
    <row r="503" spans="1:29" ht="15.75" customHeight="1">
      <c r="A503" s="3"/>
      <c r="B503" s="3"/>
      <c r="C503" s="3"/>
      <c r="D503" s="3"/>
      <c r="E503" s="3"/>
      <c r="F503" s="3"/>
      <c r="G503" s="3"/>
      <c r="H503" s="3"/>
      <c r="I503" s="3"/>
      <c r="J503" s="3"/>
      <c r="K503" s="3"/>
      <c r="L503" s="3"/>
      <c r="M503" s="3"/>
      <c r="N503" s="3"/>
      <c r="O503" s="3"/>
      <c r="Q503" s="3"/>
      <c r="R503" s="3"/>
      <c r="S503" s="3"/>
      <c r="T503" s="6"/>
      <c r="U503" s="3"/>
      <c r="V503" s="3"/>
      <c r="W503" s="3"/>
      <c r="X503" s="3"/>
      <c r="Y503" s="3"/>
      <c r="Z503" s="3"/>
      <c r="AA503" s="3"/>
      <c r="AB503" s="3"/>
      <c r="AC503" s="3"/>
    </row>
    <row r="504" spans="1:29" ht="15.75" customHeight="1">
      <c r="A504" s="3"/>
      <c r="B504" s="3"/>
      <c r="C504" s="3"/>
      <c r="D504" s="3"/>
      <c r="E504" s="3"/>
      <c r="F504" s="3"/>
      <c r="G504" s="3"/>
      <c r="H504" s="3"/>
      <c r="I504" s="3"/>
      <c r="J504" s="3"/>
      <c r="K504" s="3"/>
      <c r="L504" s="3"/>
      <c r="M504" s="3"/>
      <c r="N504" s="3"/>
      <c r="O504" s="3"/>
      <c r="Q504" s="3"/>
      <c r="R504" s="3"/>
      <c r="S504" s="3"/>
      <c r="T504" s="6"/>
      <c r="U504" s="3"/>
      <c r="V504" s="3"/>
      <c r="W504" s="3"/>
      <c r="X504" s="3"/>
      <c r="Y504" s="3"/>
      <c r="Z504" s="3"/>
      <c r="AA504" s="3"/>
      <c r="AB504" s="3"/>
      <c r="AC504" s="3"/>
    </row>
    <row r="505" spans="1:29" ht="15.75" customHeight="1">
      <c r="A505" s="3"/>
      <c r="B505" s="3"/>
      <c r="C505" s="3"/>
      <c r="D505" s="3"/>
      <c r="E505" s="3"/>
      <c r="F505" s="3"/>
      <c r="G505" s="3"/>
      <c r="H505" s="3"/>
      <c r="I505" s="3"/>
      <c r="J505" s="3"/>
      <c r="K505" s="3"/>
      <c r="L505" s="3"/>
      <c r="M505" s="3"/>
      <c r="N505" s="3"/>
      <c r="O505" s="3"/>
      <c r="Q505" s="3"/>
      <c r="R505" s="3"/>
      <c r="S505" s="3"/>
      <c r="T505" s="6"/>
      <c r="U505" s="3"/>
      <c r="V505" s="3"/>
      <c r="W505" s="3"/>
      <c r="X505" s="3"/>
      <c r="Y505" s="3"/>
      <c r="Z505" s="3"/>
      <c r="AA505" s="3"/>
      <c r="AB505" s="3"/>
      <c r="AC505" s="3"/>
    </row>
    <row r="506" spans="1:29" ht="15.75" customHeight="1">
      <c r="A506" s="3"/>
      <c r="B506" s="3"/>
      <c r="C506" s="3"/>
      <c r="D506" s="3"/>
      <c r="E506" s="3"/>
      <c r="F506" s="3"/>
      <c r="G506" s="3"/>
      <c r="H506" s="3"/>
      <c r="I506" s="3"/>
      <c r="J506" s="3"/>
      <c r="K506" s="3"/>
      <c r="L506" s="3"/>
      <c r="M506" s="3"/>
      <c r="N506" s="3"/>
      <c r="O506" s="3"/>
      <c r="Q506" s="3"/>
      <c r="R506" s="3"/>
      <c r="S506" s="3"/>
      <c r="T506" s="6"/>
      <c r="U506" s="3"/>
      <c r="V506" s="3"/>
      <c r="W506" s="3"/>
      <c r="X506" s="3"/>
      <c r="Y506" s="3"/>
      <c r="Z506" s="3"/>
      <c r="AA506" s="3"/>
      <c r="AB506" s="3"/>
      <c r="AC506" s="3"/>
    </row>
    <row r="507" spans="1:29" ht="15.75" customHeight="1">
      <c r="A507" s="3"/>
      <c r="B507" s="3"/>
      <c r="C507" s="3"/>
      <c r="D507" s="3"/>
      <c r="E507" s="3"/>
      <c r="F507" s="3"/>
      <c r="G507" s="3"/>
      <c r="H507" s="3"/>
      <c r="I507" s="3"/>
      <c r="J507" s="3"/>
      <c r="K507" s="3"/>
      <c r="L507" s="3"/>
      <c r="M507" s="3"/>
      <c r="N507" s="3"/>
      <c r="O507" s="3"/>
      <c r="Q507" s="3"/>
      <c r="R507" s="3"/>
      <c r="S507" s="3"/>
      <c r="T507" s="6"/>
      <c r="U507" s="3"/>
      <c r="V507" s="3"/>
      <c r="W507" s="3"/>
      <c r="X507" s="3"/>
      <c r="Y507" s="3"/>
      <c r="Z507" s="3"/>
      <c r="AA507" s="3"/>
      <c r="AB507" s="3"/>
      <c r="AC507" s="3"/>
    </row>
    <row r="508" spans="1:29" ht="15.75" customHeight="1">
      <c r="A508" s="3"/>
      <c r="B508" s="3"/>
      <c r="C508" s="3"/>
      <c r="D508" s="3"/>
      <c r="E508" s="3"/>
      <c r="F508" s="3"/>
      <c r="G508" s="3"/>
      <c r="H508" s="3"/>
      <c r="I508" s="3"/>
      <c r="J508" s="3"/>
      <c r="K508" s="3"/>
      <c r="L508" s="3"/>
      <c r="M508" s="3"/>
      <c r="N508" s="3"/>
      <c r="O508" s="3"/>
      <c r="Q508" s="3"/>
      <c r="R508" s="3"/>
      <c r="S508" s="3"/>
      <c r="T508" s="6"/>
      <c r="U508" s="3"/>
      <c r="V508" s="3"/>
      <c r="W508" s="3"/>
      <c r="X508" s="3"/>
      <c r="Y508" s="3"/>
      <c r="Z508" s="3"/>
      <c r="AA508" s="3"/>
      <c r="AB508" s="3"/>
      <c r="AC508" s="3"/>
    </row>
    <row r="509" spans="1:29" ht="15.75" customHeight="1">
      <c r="A509" s="3"/>
      <c r="B509" s="3"/>
      <c r="C509" s="3"/>
      <c r="D509" s="3"/>
      <c r="E509" s="3"/>
      <c r="F509" s="3"/>
      <c r="G509" s="3"/>
      <c r="H509" s="3"/>
      <c r="I509" s="3"/>
      <c r="J509" s="3"/>
      <c r="K509" s="3"/>
      <c r="L509" s="3"/>
      <c r="M509" s="3"/>
      <c r="N509" s="3"/>
      <c r="O509" s="3"/>
      <c r="Q509" s="3"/>
      <c r="R509" s="3"/>
      <c r="S509" s="3"/>
      <c r="T509" s="6"/>
      <c r="U509" s="3"/>
      <c r="V509" s="3"/>
      <c r="W509" s="3"/>
      <c r="X509" s="3"/>
      <c r="Y509" s="3"/>
      <c r="Z509" s="3"/>
      <c r="AA509" s="3"/>
      <c r="AB509" s="3"/>
      <c r="AC509" s="3"/>
    </row>
    <row r="510" spans="1:29" ht="15.75" customHeight="1">
      <c r="A510" s="3"/>
      <c r="B510" s="3"/>
      <c r="C510" s="3"/>
      <c r="D510" s="3"/>
      <c r="E510" s="3"/>
      <c r="F510" s="3"/>
      <c r="G510" s="3"/>
      <c r="H510" s="3"/>
      <c r="I510" s="3"/>
      <c r="J510" s="3"/>
      <c r="K510" s="3"/>
      <c r="L510" s="3"/>
      <c r="M510" s="3"/>
      <c r="N510" s="3"/>
      <c r="O510" s="3"/>
      <c r="Q510" s="3"/>
      <c r="R510" s="3"/>
      <c r="S510" s="3"/>
      <c r="T510" s="6"/>
      <c r="U510" s="3"/>
      <c r="V510" s="3"/>
      <c r="W510" s="3"/>
      <c r="X510" s="3"/>
      <c r="Y510" s="3"/>
      <c r="Z510" s="3"/>
      <c r="AA510" s="3"/>
      <c r="AB510" s="3"/>
      <c r="AC510" s="3"/>
    </row>
    <row r="511" spans="1:29" ht="15.75" customHeight="1">
      <c r="A511" s="3"/>
      <c r="B511" s="3"/>
      <c r="C511" s="3"/>
      <c r="D511" s="3"/>
      <c r="E511" s="3"/>
      <c r="F511" s="3"/>
      <c r="G511" s="3"/>
      <c r="H511" s="3"/>
      <c r="I511" s="3"/>
      <c r="J511" s="3"/>
      <c r="K511" s="3"/>
      <c r="L511" s="3"/>
      <c r="M511" s="3"/>
      <c r="N511" s="3"/>
      <c r="O511" s="3"/>
      <c r="Q511" s="3"/>
      <c r="R511" s="3"/>
      <c r="S511" s="3"/>
      <c r="T511" s="6"/>
      <c r="U511" s="3"/>
      <c r="V511" s="3"/>
      <c r="W511" s="3"/>
      <c r="X511" s="3"/>
      <c r="Y511" s="3"/>
      <c r="Z511" s="3"/>
      <c r="AA511" s="3"/>
      <c r="AB511" s="3"/>
      <c r="AC511" s="3"/>
    </row>
    <row r="512" spans="1:29" ht="15.75" customHeight="1">
      <c r="A512" s="3"/>
      <c r="B512" s="3"/>
      <c r="C512" s="3"/>
      <c r="D512" s="3"/>
      <c r="E512" s="3"/>
      <c r="F512" s="3"/>
      <c r="G512" s="3"/>
      <c r="H512" s="3"/>
      <c r="I512" s="3"/>
      <c r="J512" s="3"/>
      <c r="K512" s="3"/>
      <c r="L512" s="3"/>
      <c r="M512" s="3"/>
      <c r="N512" s="3"/>
      <c r="O512" s="3"/>
      <c r="Q512" s="3"/>
      <c r="R512" s="3"/>
      <c r="S512" s="3"/>
      <c r="T512" s="6"/>
      <c r="U512" s="3"/>
      <c r="V512" s="3"/>
      <c r="W512" s="3"/>
      <c r="X512" s="3"/>
      <c r="Y512" s="3"/>
      <c r="Z512" s="3"/>
      <c r="AA512" s="3"/>
      <c r="AB512" s="3"/>
      <c r="AC512" s="3"/>
    </row>
    <row r="513" spans="1:29" ht="15.75" customHeight="1">
      <c r="A513" s="3"/>
      <c r="B513" s="3"/>
      <c r="C513" s="3"/>
      <c r="D513" s="3"/>
      <c r="E513" s="3"/>
      <c r="F513" s="3"/>
      <c r="G513" s="3"/>
      <c r="H513" s="3"/>
      <c r="I513" s="3"/>
      <c r="J513" s="3"/>
      <c r="K513" s="3"/>
      <c r="L513" s="3"/>
      <c r="M513" s="3"/>
      <c r="N513" s="3"/>
      <c r="O513" s="3"/>
      <c r="Q513" s="3"/>
      <c r="R513" s="3"/>
      <c r="S513" s="3"/>
      <c r="T513" s="6"/>
      <c r="U513" s="3"/>
      <c r="V513" s="3"/>
      <c r="W513" s="3"/>
      <c r="X513" s="3"/>
      <c r="Y513" s="3"/>
      <c r="Z513" s="3"/>
      <c r="AA513" s="3"/>
      <c r="AB513" s="3"/>
      <c r="AC513" s="3"/>
    </row>
    <row r="514" spans="1:29" ht="15.75" customHeight="1">
      <c r="A514" s="3"/>
      <c r="B514" s="3"/>
      <c r="C514" s="3"/>
      <c r="D514" s="3"/>
      <c r="E514" s="3"/>
      <c r="F514" s="3"/>
      <c r="G514" s="3"/>
      <c r="H514" s="3"/>
      <c r="I514" s="3"/>
      <c r="J514" s="3"/>
      <c r="K514" s="3"/>
      <c r="L514" s="3"/>
      <c r="M514" s="3"/>
      <c r="N514" s="3"/>
      <c r="O514" s="3"/>
      <c r="Q514" s="3"/>
      <c r="R514" s="3"/>
      <c r="S514" s="3"/>
      <c r="T514" s="6"/>
      <c r="U514" s="3"/>
      <c r="V514" s="3"/>
      <c r="W514" s="3"/>
      <c r="X514" s="3"/>
      <c r="Y514" s="3"/>
      <c r="Z514" s="3"/>
      <c r="AA514" s="3"/>
      <c r="AB514" s="3"/>
      <c r="AC514" s="3"/>
    </row>
    <row r="515" spans="1:29" ht="15.75" customHeight="1">
      <c r="A515" s="3"/>
      <c r="B515" s="3"/>
      <c r="C515" s="3"/>
      <c r="D515" s="3"/>
      <c r="E515" s="3"/>
      <c r="F515" s="3"/>
      <c r="G515" s="3"/>
      <c r="H515" s="3"/>
      <c r="I515" s="3"/>
      <c r="J515" s="3"/>
      <c r="K515" s="3"/>
      <c r="L515" s="3"/>
      <c r="M515" s="3"/>
      <c r="N515" s="3"/>
      <c r="O515" s="3"/>
      <c r="Q515" s="3"/>
      <c r="R515" s="3"/>
      <c r="S515" s="3"/>
      <c r="T515" s="6"/>
      <c r="U515" s="3"/>
      <c r="V515" s="3"/>
      <c r="W515" s="3"/>
      <c r="X515" s="3"/>
      <c r="Y515" s="3"/>
      <c r="Z515" s="3"/>
      <c r="AA515" s="3"/>
      <c r="AB515" s="3"/>
      <c r="AC515" s="3"/>
    </row>
    <row r="516" spans="1:29" ht="15.75" customHeight="1">
      <c r="A516" s="3"/>
      <c r="B516" s="3"/>
      <c r="C516" s="3"/>
      <c r="D516" s="3"/>
      <c r="E516" s="3"/>
      <c r="F516" s="3"/>
      <c r="G516" s="3"/>
      <c r="H516" s="3"/>
      <c r="I516" s="3"/>
      <c r="J516" s="3"/>
      <c r="K516" s="3"/>
      <c r="L516" s="3"/>
      <c r="M516" s="3"/>
      <c r="N516" s="3"/>
      <c r="O516" s="3"/>
      <c r="Q516" s="3"/>
      <c r="R516" s="3"/>
      <c r="S516" s="3"/>
      <c r="T516" s="6"/>
      <c r="U516" s="3"/>
      <c r="V516" s="3"/>
      <c r="W516" s="3"/>
      <c r="X516" s="3"/>
      <c r="Y516" s="3"/>
      <c r="Z516" s="3"/>
      <c r="AA516" s="3"/>
      <c r="AB516" s="3"/>
      <c r="AC516" s="3"/>
    </row>
    <row r="517" spans="1:29" ht="15.75" customHeight="1">
      <c r="A517" s="3"/>
      <c r="B517" s="3"/>
      <c r="C517" s="3"/>
      <c r="D517" s="3"/>
      <c r="E517" s="3"/>
      <c r="F517" s="3"/>
      <c r="G517" s="3"/>
      <c r="H517" s="3"/>
      <c r="I517" s="3"/>
      <c r="J517" s="3"/>
      <c r="K517" s="3"/>
      <c r="L517" s="3"/>
      <c r="M517" s="3"/>
      <c r="N517" s="3"/>
      <c r="O517" s="3"/>
      <c r="Q517" s="3"/>
      <c r="R517" s="3"/>
      <c r="S517" s="3"/>
      <c r="T517" s="6"/>
      <c r="U517" s="3"/>
      <c r="V517" s="3"/>
      <c r="W517" s="3"/>
      <c r="X517" s="3"/>
      <c r="Y517" s="3"/>
      <c r="Z517" s="3"/>
      <c r="AA517" s="3"/>
      <c r="AB517" s="3"/>
      <c r="AC517" s="3"/>
    </row>
    <row r="518" spans="1:29" ht="15.75" customHeight="1">
      <c r="A518" s="3"/>
      <c r="B518" s="3"/>
      <c r="C518" s="3"/>
      <c r="D518" s="3"/>
      <c r="E518" s="3"/>
      <c r="F518" s="3"/>
      <c r="G518" s="3"/>
      <c r="H518" s="3"/>
      <c r="I518" s="3"/>
      <c r="J518" s="3"/>
      <c r="K518" s="3"/>
      <c r="L518" s="3"/>
      <c r="M518" s="3"/>
      <c r="N518" s="3"/>
      <c r="O518" s="3"/>
      <c r="Q518" s="3"/>
      <c r="R518" s="3"/>
      <c r="S518" s="3"/>
      <c r="T518" s="6"/>
      <c r="U518" s="3"/>
      <c r="V518" s="3"/>
      <c r="W518" s="3"/>
      <c r="X518" s="3"/>
      <c r="Y518" s="3"/>
      <c r="Z518" s="3"/>
      <c r="AA518" s="3"/>
      <c r="AB518" s="3"/>
      <c r="AC518" s="3"/>
    </row>
    <row r="519" spans="1:29" ht="15.75" customHeight="1">
      <c r="A519" s="3"/>
      <c r="B519" s="3"/>
      <c r="C519" s="3"/>
      <c r="D519" s="3"/>
      <c r="E519" s="3"/>
      <c r="F519" s="3"/>
      <c r="G519" s="3"/>
      <c r="H519" s="3"/>
      <c r="I519" s="3"/>
      <c r="J519" s="3"/>
      <c r="K519" s="3"/>
      <c r="L519" s="3"/>
      <c r="M519" s="3"/>
      <c r="N519" s="3"/>
      <c r="O519" s="3"/>
      <c r="Q519" s="3"/>
      <c r="R519" s="3"/>
      <c r="S519" s="3"/>
      <c r="T519" s="6"/>
      <c r="U519" s="3"/>
      <c r="V519" s="3"/>
      <c r="W519" s="3"/>
      <c r="X519" s="3"/>
      <c r="Y519" s="3"/>
      <c r="Z519" s="3"/>
      <c r="AA519" s="3"/>
      <c r="AB519" s="3"/>
      <c r="AC519" s="3"/>
    </row>
    <row r="520" spans="1:29" ht="15.75" customHeight="1">
      <c r="A520" s="3"/>
      <c r="B520" s="3"/>
      <c r="C520" s="3"/>
      <c r="D520" s="3"/>
      <c r="E520" s="3"/>
      <c r="F520" s="3"/>
      <c r="G520" s="3"/>
      <c r="H520" s="3"/>
      <c r="I520" s="3"/>
      <c r="J520" s="3"/>
      <c r="K520" s="3"/>
      <c r="L520" s="3"/>
      <c r="M520" s="3"/>
      <c r="N520" s="3"/>
      <c r="O520" s="3"/>
      <c r="Q520" s="3"/>
      <c r="R520" s="3"/>
      <c r="S520" s="3"/>
      <c r="T520" s="6"/>
      <c r="U520" s="3"/>
      <c r="V520" s="3"/>
      <c r="W520" s="3"/>
      <c r="X520" s="3"/>
      <c r="Y520" s="3"/>
      <c r="Z520" s="3"/>
      <c r="AA520" s="3"/>
      <c r="AB520" s="3"/>
      <c r="AC520" s="3"/>
    </row>
    <row r="521" spans="1:29" ht="15.75" customHeight="1">
      <c r="A521" s="3"/>
      <c r="B521" s="3"/>
      <c r="C521" s="3"/>
      <c r="D521" s="3"/>
      <c r="E521" s="3"/>
      <c r="F521" s="3"/>
      <c r="G521" s="3"/>
      <c r="H521" s="3"/>
      <c r="I521" s="3"/>
      <c r="J521" s="3"/>
      <c r="K521" s="3"/>
      <c r="L521" s="3"/>
      <c r="M521" s="3"/>
      <c r="N521" s="3"/>
      <c r="O521" s="3"/>
      <c r="Q521" s="3"/>
      <c r="R521" s="3"/>
      <c r="S521" s="3"/>
      <c r="T521" s="6"/>
      <c r="U521" s="3"/>
      <c r="V521" s="3"/>
      <c r="W521" s="3"/>
      <c r="X521" s="3"/>
      <c r="Y521" s="3"/>
      <c r="Z521" s="3"/>
      <c r="AA521" s="3"/>
      <c r="AB521" s="3"/>
      <c r="AC521" s="3"/>
    </row>
    <row r="522" spans="1:29" ht="15.75" customHeight="1">
      <c r="A522" s="3"/>
      <c r="B522" s="3"/>
      <c r="C522" s="3"/>
      <c r="D522" s="3"/>
      <c r="E522" s="3"/>
      <c r="F522" s="3"/>
      <c r="G522" s="3"/>
      <c r="H522" s="3"/>
      <c r="I522" s="3"/>
      <c r="J522" s="3"/>
      <c r="K522" s="3"/>
      <c r="L522" s="3"/>
      <c r="M522" s="3"/>
      <c r="N522" s="3"/>
      <c r="O522" s="3"/>
      <c r="Q522" s="3"/>
      <c r="R522" s="3"/>
      <c r="S522" s="3"/>
      <c r="T522" s="6"/>
      <c r="U522" s="3"/>
      <c r="V522" s="3"/>
      <c r="W522" s="3"/>
      <c r="X522" s="3"/>
      <c r="Y522" s="3"/>
      <c r="Z522" s="3"/>
      <c r="AA522" s="3"/>
      <c r="AB522" s="3"/>
      <c r="AC522" s="3"/>
    </row>
    <row r="523" spans="1:29" ht="15.75" customHeight="1">
      <c r="A523" s="3"/>
      <c r="B523" s="3"/>
      <c r="C523" s="3"/>
      <c r="D523" s="3"/>
      <c r="E523" s="3"/>
      <c r="F523" s="3"/>
      <c r="G523" s="3"/>
      <c r="H523" s="3"/>
      <c r="I523" s="3"/>
      <c r="J523" s="3"/>
      <c r="K523" s="3"/>
      <c r="L523" s="3"/>
      <c r="M523" s="3"/>
      <c r="N523" s="3"/>
      <c r="O523" s="3"/>
      <c r="Q523" s="3"/>
      <c r="R523" s="3"/>
      <c r="S523" s="3"/>
      <c r="T523" s="6"/>
      <c r="U523" s="3"/>
      <c r="V523" s="3"/>
      <c r="W523" s="3"/>
      <c r="X523" s="3"/>
      <c r="Y523" s="3"/>
      <c r="Z523" s="3"/>
      <c r="AA523" s="3"/>
      <c r="AB523" s="3"/>
      <c r="AC523" s="3"/>
    </row>
    <row r="524" spans="1:29" ht="15.75" customHeight="1">
      <c r="A524" s="3"/>
      <c r="B524" s="3"/>
      <c r="C524" s="3"/>
      <c r="D524" s="3"/>
      <c r="E524" s="3"/>
      <c r="F524" s="3"/>
      <c r="G524" s="3"/>
      <c r="H524" s="3"/>
      <c r="I524" s="3"/>
      <c r="J524" s="3"/>
      <c r="K524" s="3"/>
      <c r="L524" s="3"/>
      <c r="M524" s="3"/>
      <c r="N524" s="3"/>
      <c r="O524" s="3"/>
      <c r="Q524" s="3"/>
      <c r="R524" s="3"/>
      <c r="S524" s="3"/>
      <c r="T524" s="6"/>
      <c r="U524" s="3"/>
      <c r="V524" s="3"/>
      <c r="W524" s="3"/>
      <c r="X524" s="3"/>
      <c r="Y524" s="3"/>
      <c r="Z524" s="3"/>
      <c r="AA524" s="3"/>
      <c r="AB524" s="3"/>
      <c r="AC524" s="3"/>
    </row>
    <row r="525" spans="1:29" ht="15.75" customHeight="1">
      <c r="A525" s="3"/>
      <c r="B525" s="3"/>
      <c r="C525" s="3"/>
      <c r="D525" s="3"/>
      <c r="E525" s="3"/>
      <c r="F525" s="3"/>
      <c r="G525" s="3"/>
      <c r="H525" s="3"/>
      <c r="I525" s="3"/>
      <c r="J525" s="3"/>
      <c r="K525" s="3"/>
      <c r="L525" s="3"/>
      <c r="M525" s="3"/>
      <c r="N525" s="3"/>
      <c r="O525" s="3"/>
      <c r="Q525" s="3"/>
      <c r="R525" s="3"/>
      <c r="S525" s="3"/>
      <c r="T525" s="6"/>
      <c r="U525" s="3"/>
      <c r="V525" s="3"/>
      <c r="W525" s="3"/>
      <c r="X525" s="3"/>
      <c r="Y525" s="3"/>
      <c r="Z525" s="3"/>
      <c r="AA525" s="3"/>
      <c r="AB525" s="3"/>
      <c r="AC525" s="3"/>
    </row>
    <row r="526" spans="1:29" ht="15.75" customHeight="1">
      <c r="A526" s="3"/>
      <c r="B526" s="3"/>
      <c r="C526" s="3"/>
      <c r="D526" s="3"/>
      <c r="E526" s="3"/>
      <c r="F526" s="3"/>
      <c r="G526" s="3"/>
      <c r="H526" s="3"/>
      <c r="I526" s="3"/>
      <c r="J526" s="3"/>
      <c r="K526" s="3"/>
      <c r="L526" s="3"/>
      <c r="M526" s="3"/>
      <c r="N526" s="3"/>
      <c r="O526" s="3"/>
      <c r="Q526" s="3"/>
      <c r="R526" s="3"/>
      <c r="S526" s="3"/>
      <c r="T526" s="6"/>
      <c r="U526" s="3"/>
      <c r="V526" s="3"/>
      <c r="W526" s="3"/>
      <c r="X526" s="3"/>
      <c r="Y526" s="3"/>
      <c r="Z526" s="3"/>
      <c r="AA526" s="3"/>
      <c r="AB526" s="3"/>
      <c r="AC526" s="3"/>
    </row>
    <row r="527" spans="1:29" ht="15.75" customHeight="1">
      <c r="A527" s="3"/>
      <c r="B527" s="3"/>
      <c r="C527" s="3"/>
      <c r="D527" s="3"/>
      <c r="E527" s="3"/>
      <c r="F527" s="3"/>
      <c r="G527" s="3"/>
      <c r="H527" s="3"/>
      <c r="I527" s="3"/>
      <c r="J527" s="3"/>
      <c r="K527" s="3"/>
      <c r="L527" s="3"/>
      <c r="M527" s="3"/>
      <c r="N527" s="3"/>
      <c r="O527" s="3"/>
      <c r="Q527" s="3"/>
      <c r="R527" s="3"/>
      <c r="S527" s="3"/>
      <c r="T527" s="6"/>
      <c r="U527" s="3"/>
      <c r="V527" s="3"/>
      <c r="W527" s="3"/>
      <c r="X527" s="3"/>
      <c r="Y527" s="3"/>
      <c r="Z527" s="3"/>
      <c r="AA527" s="3"/>
      <c r="AB527" s="3"/>
      <c r="AC527" s="3"/>
    </row>
    <row r="528" spans="1:29" ht="15.75" customHeight="1">
      <c r="A528" s="3"/>
      <c r="B528" s="3"/>
      <c r="C528" s="3"/>
      <c r="D528" s="3"/>
      <c r="E528" s="3"/>
      <c r="F528" s="3"/>
      <c r="G528" s="3"/>
      <c r="H528" s="3"/>
      <c r="I528" s="3"/>
      <c r="J528" s="3"/>
      <c r="K528" s="3"/>
      <c r="L528" s="3"/>
      <c r="M528" s="3"/>
      <c r="N528" s="3"/>
      <c r="O528" s="3"/>
      <c r="Q528" s="3"/>
      <c r="R528" s="3"/>
      <c r="S528" s="3"/>
      <c r="T528" s="6"/>
      <c r="U528" s="3"/>
      <c r="V528" s="3"/>
      <c r="W528" s="3"/>
      <c r="X528" s="3"/>
      <c r="Y528" s="3"/>
      <c r="Z528" s="3"/>
      <c r="AA528" s="3"/>
      <c r="AB528" s="3"/>
      <c r="AC528" s="3"/>
    </row>
    <row r="529" spans="1:29" ht="15.75" customHeight="1">
      <c r="A529" s="3"/>
      <c r="B529" s="3"/>
      <c r="C529" s="3"/>
      <c r="D529" s="3"/>
      <c r="E529" s="3"/>
      <c r="F529" s="3"/>
      <c r="G529" s="3"/>
      <c r="H529" s="3"/>
      <c r="I529" s="3"/>
      <c r="J529" s="3"/>
      <c r="K529" s="3"/>
      <c r="L529" s="3"/>
      <c r="M529" s="3"/>
      <c r="N529" s="3"/>
      <c r="O529" s="3"/>
      <c r="Q529" s="3"/>
      <c r="R529" s="3"/>
      <c r="S529" s="3"/>
      <c r="T529" s="6"/>
      <c r="U529" s="3"/>
      <c r="V529" s="3"/>
      <c r="W529" s="3"/>
      <c r="X529" s="3"/>
      <c r="Y529" s="3"/>
      <c r="Z529" s="3"/>
      <c r="AA529" s="3"/>
      <c r="AB529" s="3"/>
      <c r="AC529" s="3"/>
    </row>
    <row r="530" spans="1:29" ht="15.75" customHeight="1">
      <c r="A530" s="3"/>
      <c r="B530" s="3"/>
      <c r="C530" s="3"/>
      <c r="D530" s="3"/>
      <c r="E530" s="3"/>
      <c r="F530" s="3"/>
      <c r="G530" s="3"/>
      <c r="H530" s="3"/>
      <c r="I530" s="3"/>
      <c r="J530" s="3"/>
      <c r="K530" s="3"/>
      <c r="L530" s="3"/>
      <c r="M530" s="3"/>
      <c r="N530" s="3"/>
      <c r="O530" s="3"/>
      <c r="Q530" s="3"/>
      <c r="R530" s="3"/>
      <c r="S530" s="3"/>
      <c r="T530" s="6"/>
      <c r="U530" s="3"/>
      <c r="V530" s="3"/>
      <c r="W530" s="3"/>
      <c r="X530" s="3"/>
      <c r="Y530" s="3"/>
      <c r="Z530" s="3"/>
      <c r="AA530" s="3"/>
      <c r="AB530" s="3"/>
      <c r="AC530" s="3"/>
    </row>
    <row r="531" spans="1:29" ht="15.75" customHeight="1">
      <c r="A531" s="3"/>
      <c r="B531" s="3"/>
      <c r="C531" s="3"/>
      <c r="D531" s="3"/>
      <c r="E531" s="3"/>
      <c r="F531" s="3"/>
      <c r="G531" s="3"/>
      <c r="H531" s="3"/>
      <c r="I531" s="3"/>
      <c r="J531" s="3"/>
      <c r="K531" s="3"/>
      <c r="L531" s="3"/>
      <c r="M531" s="3"/>
      <c r="N531" s="3"/>
      <c r="O531" s="3"/>
      <c r="Q531" s="3"/>
      <c r="R531" s="3"/>
      <c r="S531" s="3"/>
      <c r="T531" s="6"/>
      <c r="U531" s="3"/>
      <c r="V531" s="3"/>
      <c r="W531" s="3"/>
      <c r="X531" s="3"/>
      <c r="Y531" s="3"/>
      <c r="Z531" s="3"/>
      <c r="AA531" s="3"/>
      <c r="AB531" s="3"/>
      <c r="AC531" s="3"/>
    </row>
    <row r="532" spans="1:29" ht="15.75" customHeight="1">
      <c r="A532" s="3"/>
      <c r="B532" s="3"/>
      <c r="C532" s="3"/>
      <c r="D532" s="3"/>
      <c r="E532" s="3"/>
      <c r="F532" s="3"/>
      <c r="G532" s="3"/>
      <c r="H532" s="3"/>
      <c r="I532" s="3"/>
      <c r="J532" s="3"/>
      <c r="K532" s="3"/>
      <c r="L532" s="3"/>
      <c r="M532" s="3"/>
      <c r="N532" s="3"/>
      <c r="O532" s="3"/>
      <c r="Q532" s="3"/>
      <c r="R532" s="3"/>
      <c r="S532" s="3"/>
      <c r="T532" s="6"/>
      <c r="U532" s="3"/>
      <c r="V532" s="3"/>
      <c r="W532" s="3"/>
      <c r="X532" s="3"/>
      <c r="Y532" s="3"/>
      <c r="Z532" s="3"/>
      <c r="AA532" s="3"/>
      <c r="AB532" s="3"/>
      <c r="AC532" s="3"/>
    </row>
    <row r="533" spans="1:29" ht="15.75" customHeight="1">
      <c r="A533" s="3"/>
      <c r="B533" s="3"/>
      <c r="C533" s="3"/>
      <c r="D533" s="3"/>
      <c r="E533" s="3"/>
      <c r="F533" s="3"/>
      <c r="G533" s="3"/>
      <c r="H533" s="3"/>
      <c r="I533" s="3"/>
      <c r="J533" s="3"/>
      <c r="K533" s="3"/>
      <c r="L533" s="3"/>
      <c r="M533" s="3"/>
      <c r="N533" s="3"/>
      <c r="O533" s="3"/>
      <c r="Q533" s="3"/>
      <c r="R533" s="3"/>
      <c r="S533" s="3"/>
      <c r="T533" s="6"/>
      <c r="U533" s="3"/>
      <c r="V533" s="3"/>
      <c r="W533" s="3"/>
      <c r="X533" s="3"/>
      <c r="Y533" s="3"/>
      <c r="Z533" s="3"/>
      <c r="AA533" s="3"/>
      <c r="AB533" s="3"/>
      <c r="AC533" s="3"/>
    </row>
    <row r="534" spans="1:29" ht="15.75" customHeight="1">
      <c r="A534" s="3"/>
      <c r="B534" s="3"/>
      <c r="C534" s="3"/>
      <c r="D534" s="3"/>
      <c r="E534" s="3"/>
      <c r="F534" s="3"/>
      <c r="G534" s="3"/>
      <c r="H534" s="3"/>
      <c r="I534" s="3"/>
      <c r="J534" s="3"/>
      <c r="K534" s="3"/>
      <c r="L534" s="3"/>
      <c r="M534" s="3"/>
      <c r="N534" s="3"/>
      <c r="O534" s="3"/>
      <c r="Q534" s="3"/>
      <c r="R534" s="3"/>
      <c r="S534" s="3"/>
      <c r="T534" s="6"/>
      <c r="U534" s="3"/>
      <c r="V534" s="3"/>
      <c r="W534" s="3"/>
      <c r="X534" s="3"/>
      <c r="Y534" s="3"/>
      <c r="Z534" s="3"/>
      <c r="AA534" s="3"/>
      <c r="AB534" s="3"/>
      <c r="AC534" s="3"/>
    </row>
    <row r="535" spans="1:29" ht="15.75" customHeight="1">
      <c r="A535" s="3"/>
      <c r="B535" s="3"/>
      <c r="C535" s="3"/>
      <c r="D535" s="3"/>
      <c r="E535" s="3"/>
      <c r="F535" s="3"/>
      <c r="G535" s="3"/>
      <c r="H535" s="3"/>
      <c r="I535" s="3"/>
      <c r="J535" s="3"/>
      <c r="K535" s="3"/>
      <c r="L535" s="3"/>
      <c r="M535" s="3"/>
      <c r="N535" s="3"/>
      <c r="O535" s="3"/>
      <c r="Q535" s="3"/>
      <c r="R535" s="3"/>
      <c r="S535" s="3"/>
      <c r="T535" s="6"/>
      <c r="U535" s="3"/>
      <c r="V535" s="3"/>
      <c r="W535" s="3"/>
      <c r="X535" s="3"/>
      <c r="Y535" s="3"/>
      <c r="Z535" s="3"/>
      <c r="AA535" s="3"/>
      <c r="AB535" s="3"/>
      <c r="AC535" s="3"/>
    </row>
    <row r="536" spans="1:29" ht="15.75" customHeight="1">
      <c r="A536" s="3"/>
      <c r="B536" s="3"/>
      <c r="C536" s="3"/>
      <c r="D536" s="3"/>
      <c r="E536" s="3"/>
      <c r="F536" s="3"/>
      <c r="G536" s="3"/>
      <c r="H536" s="3"/>
      <c r="I536" s="3"/>
      <c r="J536" s="3"/>
      <c r="K536" s="3"/>
      <c r="L536" s="3"/>
      <c r="M536" s="3"/>
      <c r="N536" s="3"/>
      <c r="O536" s="3"/>
      <c r="Q536" s="3"/>
      <c r="R536" s="3"/>
      <c r="S536" s="3"/>
      <c r="T536" s="6"/>
      <c r="U536" s="3"/>
      <c r="V536" s="3"/>
      <c r="W536" s="3"/>
      <c r="X536" s="3"/>
      <c r="Y536" s="3"/>
      <c r="Z536" s="3"/>
      <c r="AA536" s="3"/>
      <c r="AB536" s="3"/>
      <c r="AC536" s="3"/>
    </row>
    <row r="537" spans="1:29" ht="15.75" customHeight="1">
      <c r="A537" s="3"/>
      <c r="B537" s="3"/>
      <c r="C537" s="3"/>
      <c r="D537" s="3"/>
      <c r="E537" s="3"/>
      <c r="F537" s="3"/>
      <c r="G537" s="3"/>
      <c r="H537" s="3"/>
      <c r="I537" s="3"/>
      <c r="J537" s="3"/>
      <c r="K537" s="3"/>
      <c r="L537" s="3"/>
      <c r="M537" s="3"/>
      <c r="N537" s="3"/>
      <c r="O537" s="3"/>
      <c r="Q537" s="3"/>
      <c r="R537" s="3"/>
      <c r="S537" s="3"/>
      <c r="T537" s="6"/>
      <c r="U537" s="3"/>
      <c r="V537" s="3"/>
      <c r="W537" s="3"/>
      <c r="X537" s="3"/>
      <c r="Y537" s="3"/>
      <c r="Z537" s="3"/>
      <c r="AA537" s="3"/>
      <c r="AB537" s="3"/>
      <c r="AC537" s="3"/>
    </row>
    <row r="538" spans="1:29" ht="15.75" customHeight="1">
      <c r="A538" s="3"/>
      <c r="B538" s="3"/>
      <c r="C538" s="3"/>
      <c r="D538" s="3"/>
      <c r="E538" s="3"/>
      <c r="F538" s="3"/>
      <c r="G538" s="3"/>
      <c r="H538" s="3"/>
      <c r="I538" s="3"/>
      <c r="J538" s="3"/>
      <c r="K538" s="3"/>
      <c r="L538" s="3"/>
      <c r="M538" s="3"/>
      <c r="N538" s="3"/>
      <c r="O538" s="3"/>
      <c r="Q538" s="3"/>
      <c r="R538" s="3"/>
      <c r="S538" s="3"/>
      <c r="T538" s="6"/>
      <c r="U538" s="3"/>
      <c r="V538" s="3"/>
      <c r="W538" s="3"/>
      <c r="X538" s="3"/>
      <c r="Y538" s="3"/>
      <c r="Z538" s="3"/>
      <c r="AA538" s="3"/>
      <c r="AB538" s="3"/>
      <c r="AC538" s="3"/>
    </row>
    <row r="539" spans="1:29" ht="15.75" customHeight="1">
      <c r="A539" s="3"/>
      <c r="B539" s="3"/>
      <c r="C539" s="3"/>
      <c r="D539" s="3"/>
      <c r="E539" s="3"/>
      <c r="F539" s="3"/>
      <c r="G539" s="3"/>
      <c r="H539" s="3"/>
      <c r="I539" s="3"/>
      <c r="J539" s="3"/>
      <c r="K539" s="3"/>
      <c r="L539" s="3"/>
      <c r="M539" s="3"/>
      <c r="N539" s="3"/>
      <c r="O539" s="3"/>
      <c r="Q539" s="3"/>
      <c r="R539" s="3"/>
      <c r="S539" s="3"/>
      <c r="T539" s="6"/>
      <c r="U539" s="3"/>
      <c r="V539" s="3"/>
      <c r="W539" s="3"/>
      <c r="X539" s="3"/>
      <c r="Y539" s="3"/>
      <c r="Z539" s="3"/>
      <c r="AA539" s="3"/>
      <c r="AB539" s="3"/>
      <c r="AC539" s="3"/>
    </row>
    <row r="540" spans="1:29" ht="15.75" customHeight="1">
      <c r="A540" s="3"/>
      <c r="B540" s="3"/>
      <c r="C540" s="3"/>
      <c r="D540" s="3"/>
      <c r="E540" s="3"/>
      <c r="F540" s="3"/>
      <c r="G540" s="3"/>
      <c r="H540" s="3"/>
      <c r="I540" s="3"/>
      <c r="J540" s="3"/>
      <c r="K540" s="3"/>
      <c r="L540" s="3"/>
      <c r="M540" s="3"/>
      <c r="N540" s="3"/>
      <c r="O540" s="3"/>
      <c r="Q540" s="3"/>
      <c r="R540" s="3"/>
      <c r="S540" s="3"/>
      <c r="T540" s="6"/>
      <c r="U540" s="3"/>
      <c r="V540" s="3"/>
      <c r="W540" s="3"/>
      <c r="X540" s="3"/>
      <c r="Y540" s="3"/>
      <c r="Z540" s="3"/>
      <c r="AA540" s="3"/>
      <c r="AB540" s="3"/>
      <c r="AC540" s="3"/>
    </row>
    <row r="541" spans="1:29" ht="15.75" customHeight="1">
      <c r="A541" s="3"/>
      <c r="B541" s="3"/>
      <c r="C541" s="3"/>
      <c r="D541" s="3"/>
      <c r="E541" s="3"/>
      <c r="F541" s="3"/>
      <c r="G541" s="3"/>
      <c r="H541" s="3"/>
      <c r="I541" s="3"/>
      <c r="J541" s="3"/>
      <c r="K541" s="3"/>
      <c r="L541" s="3"/>
      <c r="M541" s="3"/>
      <c r="N541" s="3"/>
      <c r="O541" s="3"/>
      <c r="Q541" s="3"/>
      <c r="R541" s="3"/>
      <c r="S541" s="3"/>
      <c r="T541" s="6"/>
      <c r="U541" s="3"/>
      <c r="V541" s="3"/>
      <c r="W541" s="3"/>
      <c r="X541" s="3"/>
      <c r="Y541" s="3"/>
      <c r="Z541" s="3"/>
      <c r="AA541" s="3"/>
      <c r="AB541" s="3"/>
      <c r="AC541" s="3"/>
    </row>
    <row r="542" spans="1:29" ht="15.75" customHeight="1">
      <c r="A542" s="3"/>
      <c r="B542" s="3"/>
      <c r="C542" s="3"/>
      <c r="D542" s="3"/>
      <c r="E542" s="3"/>
      <c r="F542" s="3"/>
      <c r="G542" s="3"/>
      <c r="H542" s="3"/>
      <c r="I542" s="3"/>
      <c r="J542" s="3"/>
      <c r="K542" s="3"/>
      <c r="L542" s="3"/>
      <c r="M542" s="3"/>
      <c r="N542" s="3"/>
      <c r="O542" s="3"/>
      <c r="Q542" s="3"/>
      <c r="R542" s="3"/>
      <c r="S542" s="3"/>
      <c r="T542" s="6"/>
      <c r="U542" s="3"/>
      <c r="V542" s="3"/>
      <c r="W542" s="3"/>
      <c r="X542" s="3"/>
      <c r="Y542" s="3"/>
      <c r="Z542" s="3"/>
      <c r="AA542" s="3"/>
      <c r="AB542" s="3"/>
      <c r="AC542" s="3"/>
    </row>
    <row r="543" spans="1:29" ht="15.75" customHeight="1">
      <c r="A543" s="3"/>
      <c r="B543" s="3"/>
      <c r="C543" s="3"/>
      <c r="D543" s="3"/>
      <c r="E543" s="3"/>
      <c r="F543" s="3"/>
      <c r="G543" s="3"/>
      <c r="H543" s="3"/>
      <c r="I543" s="3"/>
      <c r="J543" s="3"/>
      <c r="K543" s="3"/>
      <c r="L543" s="3"/>
      <c r="M543" s="3"/>
      <c r="N543" s="3"/>
      <c r="O543" s="3"/>
      <c r="Q543" s="3"/>
      <c r="R543" s="3"/>
      <c r="S543" s="3"/>
      <c r="T543" s="6"/>
      <c r="U543" s="3"/>
      <c r="V543" s="3"/>
      <c r="W543" s="3"/>
      <c r="X543" s="3"/>
      <c r="Y543" s="3"/>
      <c r="Z543" s="3"/>
      <c r="AA543" s="3"/>
      <c r="AB543" s="3"/>
      <c r="AC543" s="3"/>
    </row>
    <row r="544" spans="1:29" ht="15.75" customHeight="1">
      <c r="A544" s="3"/>
      <c r="B544" s="3"/>
      <c r="C544" s="3"/>
      <c r="D544" s="3"/>
      <c r="E544" s="3"/>
      <c r="F544" s="3"/>
      <c r="G544" s="3"/>
      <c r="H544" s="3"/>
      <c r="I544" s="3"/>
      <c r="J544" s="3"/>
      <c r="K544" s="3"/>
      <c r="L544" s="3"/>
      <c r="M544" s="3"/>
      <c r="N544" s="3"/>
      <c r="O544" s="3"/>
      <c r="Q544" s="3"/>
      <c r="R544" s="3"/>
      <c r="S544" s="3"/>
      <c r="T544" s="6"/>
      <c r="U544" s="3"/>
      <c r="V544" s="3"/>
      <c r="W544" s="3"/>
      <c r="X544" s="3"/>
      <c r="Y544" s="3"/>
      <c r="Z544" s="3"/>
      <c r="AA544" s="3"/>
      <c r="AB544" s="3"/>
      <c r="AC544" s="3"/>
    </row>
    <row r="545" spans="1:29" ht="15.75" customHeight="1">
      <c r="A545" s="3"/>
      <c r="B545" s="3"/>
      <c r="C545" s="3"/>
      <c r="D545" s="3"/>
      <c r="E545" s="3"/>
      <c r="F545" s="3"/>
      <c r="G545" s="3"/>
      <c r="H545" s="3"/>
      <c r="I545" s="3"/>
      <c r="J545" s="3"/>
      <c r="K545" s="3"/>
      <c r="L545" s="3"/>
      <c r="M545" s="3"/>
      <c r="N545" s="3"/>
      <c r="O545" s="3"/>
      <c r="Q545" s="3"/>
      <c r="R545" s="3"/>
      <c r="S545" s="3"/>
      <c r="T545" s="6"/>
      <c r="U545" s="3"/>
      <c r="V545" s="3"/>
      <c r="W545" s="3"/>
      <c r="X545" s="3"/>
      <c r="Y545" s="3"/>
      <c r="Z545" s="3"/>
      <c r="AA545" s="3"/>
      <c r="AB545" s="3"/>
      <c r="AC545" s="3"/>
    </row>
    <row r="546" spans="1:29" ht="15.75" customHeight="1">
      <c r="A546" s="3"/>
      <c r="B546" s="3"/>
      <c r="C546" s="3"/>
      <c r="D546" s="3"/>
      <c r="E546" s="3"/>
      <c r="F546" s="3"/>
      <c r="G546" s="3"/>
      <c r="H546" s="3"/>
      <c r="I546" s="3"/>
      <c r="J546" s="3"/>
      <c r="K546" s="3"/>
      <c r="L546" s="3"/>
      <c r="M546" s="3"/>
      <c r="N546" s="3"/>
      <c r="O546" s="3"/>
      <c r="Q546" s="3"/>
      <c r="R546" s="3"/>
      <c r="S546" s="3"/>
      <c r="T546" s="6"/>
      <c r="U546" s="3"/>
      <c r="V546" s="3"/>
      <c r="W546" s="3"/>
      <c r="X546" s="3"/>
      <c r="Y546" s="3"/>
      <c r="Z546" s="3"/>
      <c r="AA546" s="3"/>
      <c r="AB546" s="3"/>
      <c r="AC546" s="3"/>
    </row>
    <row r="547" spans="1:29" ht="15.75" customHeight="1">
      <c r="A547" s="3"/>
      <c r="B547" s="3"/>
      <c r="C547" s="3"/>
      <c r="D547" s="3"/>
      <c r="E547" s="3"/>
      <c r="F547" s="3"/>
      <c r="G547" s="3"/>
      <c r="H547" s="3"/>
      <c r="I547" s="3"/>
      <c r="J547" s="3"/>
      <c r="K547" s="3"/>
      <c r="L547" s="3"/>
      <c r="M547" s="3"/>
      <c r="N547" s="3"/>
      <c r="O547" s="3"/>
      <c r="Q547" s="3"/>
      <c r="R547" s="3"/>
      <c r="S547" s="3"/>
      <c r="T547" s="6"/>
      <c r="U547" s="3"/>
      <c r="V547" s="3"/>
      <c r="W547" s="3"/>
      <c r="X547" s="3"/>
      <c r="Y547" s="3"/>
      <c r="Z547" s="3"/>
      <c r="AA547" s="3"/>
      <c r="AB547" s="3"/>
      <c r="AC547" s="3"/>
    </row>
    <row r="548" spans="1:29" ht="15.75" customHeight="1">
      <c r="A548" s="3"/>
      <c r="B548" s="3"/>
      <c r="C548" s="3"/>
      <c r="D548" s="3"/>
      <c r="E548" s="3"/>
      <c r="F548" s="3"/>
      <c r="G548" s="3"/>
      <c r="H548" s="3"/>
      <c r="I548" s="3"/>
      <c r="J548" s="3"/>
      <c r="K548" s="3"/>
      <c r="L548" s="3"/>
      <c r="M548" s="3"/>
      <c r="N548" s="3"/>
      <c r="O548" s="3"/>
      <c r="Q548" s="3"/>
      <c r="R548" s="3"/>
      <c r="S548" s="3"/>
      <c r="T548" s="6"/>
      <c r="U548" s="3"/>
      <c r="V548" s="3"/>
      <c r="W548" s="3"/>
      <c r="X548" s="3"/>
      <c r="Y548" s="3"/>
      <c r="Z548" s="3"/>
      <c r="AA548" s="3"/>
      <c r="AB548" s="3"/>
      <c r="AC548" s="3"/>
    </row>
    <row r="549" spans="1:29" ht="15.75" customHeight="1">
      <c r="A549" s="3"/>
      <c r="B549" s="3"/>
      <c r="C549" s="3"/>
      <c r="D549" s="3"/>
      <c r="E549" s="3"/>
      <c r="F549" s="3"/>
      <c r="G549" s="3"/>
      <c r="H549" s="3"/>
      <c r="I549" s="3"/>
      <c r="J549" s="3"/>
      <c r="K549" s="3"/>
      <c r="L549" s="3"/>
      <c r="M549" s="3"/>
      <c r="N549" s="3"/>
      <c r="O549" s="3"/>
      <c r="Q549" s="3"/>
      <c r="R549" s="3"/>
      <c r="S549" s="3"/>
      <c r="T549" s="6"/>
      <c r="U549" s="3"/>
      <c r="V549" s="3"/>
      <c r="W549" s="3"/>
      <c r="X549" s="3"/>
      <c r="Y549" s="3"/>
      <c r="Z549" s="3"/>
      <c r="AA549" s="3"/>
      <c r="AB549" s="3"/>
      <c r="AC549" s="3"/>
    </row>
    <row r="550" spans="1:29" ht="15.75" customHeight="1">
      <c r="A550" s="3"/>
      <c r="B550" s="3"/>
      <c r="C550" s="3"/>
      <c r="D550" s="3"/>
      <c r="E550" s="3"/>
      <c r="F550" s="3"/>
      <c r="G550" s="3"/>
      <c r="H550" s="3"/>
      <c r="I550" s="3"/>
      <c r="J550" s="3"/>
      <c r="K550" s="3"/>
      <c r="L550" s="3"/>
      <c r="M550" s="3"/>
      <c r="N550" s="3"/>
      <c r="O550" s="3"/>
      <c r="Q550" s="3"/>
      <c r="R550" s="3"/>
      <c r="S550" s="3"/>
      <c r="T550" s="6"/>
      <c r="U550" s="3"/>
      <c r="V550" s="3"/>
      <c r="W550" s="3"/>
      <c r="X550" s="3"/>
      <c r="Y550" s="3"/>
      <c r="Z550" s="3"/>
      <c r="AA550" s="3"/>
      <c r="AB550" s="3"/>
      <c r="AC550" s="3"/>
    </row>
    <row r="551" spans="1:29" ht="15.75" customHeight="1">
      <c r="A551" s="3"/>
      <c r="B551" s="3"/>
      <c r="C551" s="3"/>
      <c r="D551" s="3"/>
      <c r="E551" s="3"/>
      <c r="F551" s="3"/>
      <c r="G551" s="3"/>
      <c r="H551" s="3"/>
      <c r="I551" s="3"/>
      <c r="J551" s="3"/>
      <c r="K551" s="3"/>
      <c r="L551" s="3"/>
      <c r="M551" s="3"/>
      <c r="N551" s="3"/>
      <c r="O551" s="3"/>
      <c r="Q551" s="3"/>
      <c r="R551" s="3"/>
      <c r="S551" s="3"/>
      <c r="T551" s="6"/>
      <c r="U551" s="3"/>
      <c r="V551" s="3"/>
      <c r="W551" s="3"/>
      <c r="X551" s="3"/>
      <c r="Y551" s="3"/>
      <c r="Z551" s="3"/>
      <c r="AA551" s="3"/>
      <c r="AB551" s="3"/>
      <c r="AC551" s="3"/>
    </row>
    <row r="552" spans="1:29" ht="15.75" customHeight="1">
      <c r="A552" s="3"/>
      <c r="B552" s="3"/>
      <c r="C552" s="3"/>
      <c r="D552" s="3"/>
      <c r="E552" s="3"/>
      <c r="F552" s="3"/>
      <c r="G552" s="3"/>
      <c r="H552" s="3"/>
      <c r="I552" s="3"/>
      <c r="J552" s="3"/>
      <c r="K552" s="3"/>
      <c r="L552" s="3"/>
      <c r="M552" s="3"/>
      <c r="N552" s="3"/>
      <c r="O552" s="3"/>
      <c r="Q552" s="3"/>
      <c r="R552" s="3"/>
      <c r="S552" s="3"/>
      <c r="T552" s="6"/>
      <c r="U552" s="3"/>
      <c r="V552" s="3"/>
      <c r="W552" s="3"/>
      <c r="X552" s="3"/>
      <c r="Y552" s="3"/>
      <c r="Z552" s="3"/>
      <c r="AA552" s="3"/>
      <c r="AB552" s="3"/>
      <c r="AC552" s="3"/>
    </row>
    <row r="553" spans="1:29" ht="15.75" customHeight="1">
      <c r="A553" s="3"/>
      <c r="B553" s="3"/>
      <c r="C553" s="3"/>
      <c r="D553" s="3"/>
      <c r="E553" s="3"/>
      <c r="F553" s="3"/>
      <c r="G553" s="3"/>
      <c r="H553" s="3"/>
      <c r="I553" s="3"/>
      <c r="J553" s="3"/>
      <c r="K553" s="3"/>
      <c r="L553" s="3"/>
      <c r="M553" s="3"/>
      <c r="N553" s="3"/>
      <c r="O553" s="3"/>
      <c r="Q553" s="3"/>
      <c r="R553" s="3"/>
      <c r="S553" s="3"/>
      <c r="T553" s="6"/>
      <c r="U553" s="3"/>
      <c r="V553" s="3"/>
      <c r="W553" s="3"/>
      <c r="X553" s="3"/>
      <c r="Y553" s="3"/>
      <c r="Z553" s="3"/>
      <c r="AA553" s="3"/>
      <c r="AB553" s="3"/>
      <c r="AC553" s="3"/>
    </row>
    <row r="554" spans="1:29" ht="15.75" customHeight="1">
      <c r="A554" s="3"/>
      <c r="B554" s="3"/>
      <c r="C554" s="3"/>
      <c r="D554" s="3"/>
      <c r="E554" s="3"/>
      <c r="F554" s="3"/>
      <c r="G554" s="3"/>
      <c r="H554" s="3"/>
      <c r="I554" s="3"/>
      <c r="J554" s="3"/>
      <c r="K554" s="3"/>
      <c r="L554" s="3"/>
      <c r="M554" s="3"/>
      <c r="N554" s="3"/>
      <c r="O554" s="3"/>
      <c r="Q554" s="3"/>
      <c r="R554" s="3"/>
      <c r="S554" s="3"/>
      <c r="T554" s="6"/>
      <c r="U554" s="3"/>
      <c r="V554" s="3"/>
      <c r="W554" s="3"/>
      <c r="X554" s="3"/>
      <c r="Y554" s="3"/>
      <c r="Z554" s="3"/>
      <c r="AA554" s="3"/>
      <c r="AB554" s="3"/>
      <c r="AC554" s="3"/>
    </row>
    <row r="555" spans="1:29" ht="15.75" customHeight="1">
      <c r="A555" s="3"/>
      <c r="B555" s="3"/>
      <c r="C555" s="3"/>
      <c r="D555" s="3"/>
      <c r="E555" s="3"/>
      <c r="F555" s="3"/>
      <c r="G555" s="3"/>
      <c r="H555" s="3"/>
      <c r="I555" s="3"/>
      <c r="J555" s="3"/>
      <c r="K555" s="3"/>
      <c r="L555" s="3"/>
      <c r="M555" s="3"/>
      <c r="N555" s="3"/>
      <c r="O555" s="3"/>
      <c r="Q555" s="3"/>
      <c r="R555" s="3"/>
      <c r="S555" s="3"/>
      <c r="T555" s="6"/>
      <c r="U555" s="3"/>
      <c r="V555" s="3"/>
      <c r="W555" s="3"/>
      <c r="X555" s="3"/>
      <c r="Y555" s="3"/>
      <c r="Z555" s="3"/>
      <c r="AA555" s="3"/>
      <c r="AB555" s="3"/>
      <c r="AC555" s="3"/>
    </row>
    <row r="556" spans="1:29" ht="15.75" customHeight="1">
      <c r="A556" s="3"/>
      <c r="B556" s="3"/>
      <c r="C556" s="3"/>
      <c r="D556" s="3"/>
      <c r="E556" s="3"/>
      <c r="F556" s="3"/>
      <c r="G556" s="3"/>
      <c r="H556" s="3"/>
      <c r="I556" s="3"/>
      <c r="J556" s="3"/>
      <c r="K556" s="3"/>
      <c r="L556" s="3"/>
      <c r="M556" s="3"/>
      <c r="N556" s="3"/>
      <c r="O556" s="3"/>
      <c r="Q556" s="3"/>
      <c r="R556" s="3"/>
      <c r="S556" s="3"/>
      <c r="T556" s="6"/>
      <c r="U556" s="3"/>
      <c r="V556" s="3"/>
      <c r="W556" s="3"/>
      <c r="X556" s="3"/>
      <c r="Y556" s="3"/>
      <c r="Z556" s="3"/>
      <c r="AA556" s="3"/>
      <c r="AB556" s="3"/>
      <c r="AC556" s="3"/>
    </row>
    <row r="557" spans="1:29" ht="15.75" customHeight="1">
      <c r="A557" s="3"/>
      <c r="B557" s="3"/>
      <c r="C557" s="3"/>
      <c r="D557" s="3"/>
      <c r="E557" s="3"/>
      <c r="F557" s="3"/>
      <c r="G557" s="3"/>
      <c r="H557" s="3"/>
      <c r="I557" s="3"/>
      <c r="J557" s="3"/>
      <c r="K557" s="3"/>
      <c r="L557" s="3"/>
      <c r="M557" s="3"/>
      <c r="N557" s="3"/>
      <c r="O557" s="3"/>
      <c r="Q557" s="3"/>
      <c r="R557" s="3"/>
      <c r="S557" s="3"/>
      <c r="T557" s="6"/>
      <c r="U557" s="3"/>
      <c r="V557" s="3"/>
      <c r="W557" s="3"/>
      <c r="X557" s="3"/>
      <c r="Y557" s="3"/>
      <c r="Z557" s="3"/>
      <c r="AA557" s="3"/>
      <c r="AB557" s="3"/>
      <c r="AC557" s="3"/>
    </row>
    <row r="558" spans="1:29" ht="15.75" customHeight="1">
      <c r="A558" s="3"/>
      <c r="B558" s="3"/>
      <c r="C558" s="3"/>
      <c r="D558" s="3"/>
      <c r="E558" s="3"/>
      <c r="F558" s="3"/>
      <c r="G558" s="3"/>
      <c r="H558" s="3"/>
      <c r="I558" s="3"/>
      <c r="J558" s="3"/>
      <c r="K558" s="3"/>
      <c r="L558" s="3"/>
      <c r="M558" s="3"/>
      <c r="N558" s="3"/>
      <c r="O558" s="3"/>
      <c r="Q558" s="3"/>
      <c r="R558" s="3"/>
      <c r="S558" s="3"/>
      <c r="T558" s="6"/>
      <c r="U558" s="3"/>
      <c r="V558" s="3"/>
      <c r="W558" s="3"/>
      <c r="X558" s="3"/>
      <c r="Y558" s="3"/>
      <c r="Z558" s="3"/>
      <c r="AA558" s="3"/>
      <c r="AB558" s="3"/>
      <c r="AC558" s="3"/>
    </row>
    <row r="559" spans="1:29" ht="15.75" customHeight="1">
      <c r="A559" s="3"/>
      <c r="B559" s="3"/>
      <c r="C559" s="3"/>
      <c r="D559" s="3"/>
      <c r="E559" s="3"/>
      <c r="F559" s="3"/>
      <c r="G559" s="3"/>
      <c r="H559" s="3"/>
      <c r="I559" s="3"/>
      <c r="J559" s="3"/>
      <c r="K559" s="3"/>
      <c r="L559" s="3"/>
      <c r="M559" s="3"/>
      <c r="N559" s="3"/>
      <c r="O559" s="3"/>
      <c r="Q559" s="3"/>
      <c r="R559" s="3"/>
      <c r="S559" s="3"/>
      <c r="T559" s="6"/>
      <c r="U559" s="3"/>
      <c r="V559" s="3"/>
      <c r="W559" s="3"/>
      <c r="X559" s="3"/>
      <c r="Y559" s="3"/>
      <c r="Z559" s="3"/>
      <c r="AA559" s="3"/>
      <c r="AB559" s="3"/>
      <c r="AC559" s="3"/>
    </row>
    <row r="560" spans="1:29" ht="15.75" customHeight="1">
      <c r="A560" s="3"/>
      <c r="B560" s="3"/>
      <c r="C560" s="3"/>
      <c r="D560" s="3"/>
      <c r="E560" s="3"/>
      <c r="F560" s="3"/>
      <c r="G560" s="3"/>
      <c r="H560" s="3"/>
      <c r="I560" s="3"/>
      <c r="J560" s="3"/>
      <c r="K560" s="3"/>
      <c r="L560" s="3"/>
      <c r="M560" s="3"/>
      <c r="N560" s="3"/>
      <c r="O560" s="3"/>
      <c r="Q560" s="3"/>
      <c r="R560" s="3"/>
      <c r="S560" s="3"/>
      <c r="T560" s="6"/>
      <c r="U560" s="3"/>
      <c r="V560" s="3"/>
      <c r="W560" s="3"/>
      <c r="X560" s="3"/>
      <c r="Y560" s="3"/>
      <c r="Z560" s="3"/>
      <c r="AA560" s="3"/>
      <c r="AB560" s="3"/>
      <c r="AC560" s="3"/>
    </row>
    <row r="561" spans="1:29" ht="15.75" customHeight="1">
      <c r="A561" s="3"/>
      <c r="B561" s="3"/>
      <c r="C561" s="3"/>
      <c r="D561" s="3"/>
      <c r="E561" s="3"/>
      <c r="F561" s="3"/>
      <c r="G561" s="3"/>
      <c r="H561" s="3"/>
      <c r="I561" s="3"/>
      <c r="J561" s="3"/>
      <c r="K561" s="3"/>
      <c r="L561" s="3"/>
      <c r="M561" s="3"/>
      <c r="N561" s="3"/>
      <c r="O561" s="3"/>
      <c r="Q561" s="3"/>
      <c r="R561" s="3"/>
      <c r="S561" s="3"/>
      <c r="T561" s="6"/>
      <c r="U561" s="3"/>
      <c r="V561" s="3"/>
      <c r="W561" s="3"/>
      <c r="X561" s="3"/>
      <c r="Y561" s="3"/>
      <c r="Z561" s="3"/>
      <c r="AA561" s="3"/>
      <c r="AB561" s="3"/>
      <c r="AC561" s="3"/>
    </row>
    <row r="562" spans="1:29" ht="15.75" customHeight="1">
      <c r="A562" s="3"/>
      <c r="B562" s="3"/>
      <c r="C562" s="3"/>
      <c r="D562" s="3"/>
      <c r="E562" s="3"/>
      <c r="F562" s="3"/>
      <c r="G562" s="3"/>
      <c r="H562" s="3"/>
      <c r="I562" s="3"/>
      <c r="J562" s="3"/>
      <c r="K562" s="3"/>
      <c r="L562" s="3"/>
      <c r="M562" s="3"/>
      <c r="N562" s="3"/>
      <c r="O562" s="3"/>
      <c r="Q562" s="3"/>
      <c r="R562" s="3"/>
      <c r="S562" s="3"/>
      <c r="T562" s="6"/>
      <c r="U562" s="3"/>
      <c r="V562" s="3"/>
      <c r="W562" s="3"/>
      <c r="X562" s="3"/>
      <c r="Y562" s="3"/>
      <c r="Z562" s="3"/>
      <c r="AA562" s="3"/>
      <c r="AB562" s="3"/>
      <c r="AC562" s="3"/>
    </row>
    <row r="563" spans="1:29" ht="15.75" customHeight="1">
      <c r="A563" s="3"/>
      <c r="B563" s="3"/>
      <c r="C563" s="3"/>
      <c r="D563" s="3"/>
      <c r="E563" s="3"/>
      <c r="F563" s="3"/>
      <c r="G563" s="3"/>
      <c r="H563" s="3"/>
      <c r="I563" s="3"/>
      <c r="J563" s="3"/>
      <c r="K563" s="3"/>
      <c r="L563" s="3"/>
      <c r="M563" s="3"/>
      <c r="N563" s="3"/>
      <c r="O563" s="3"/>
      <c r="Q563" s="3"/>
      <c r="R563" s="3"/>
      <c r="S563" s="3"/>
      <c r="T563" s="6"/>
      <c r="U563" s="3"/>
      <c r="V563" s="3"/>
      <c r="W563" s="3"/>
      <c r="X563" s="3"/>
      <c r="Y563" s="3"/>
      <c r="Z563" s="3"/>
      <c r="AA563" s="3"/>
      <c r="AB563" s="3"/>
      <c r="AC563" s="3"/>
    </row>
    <row r="564" spans="1:29" ht="15.75" customHeight="1">
      <c r="A564" s="3"/>
      <c r="B564" s="3"/>
      <c r="C564" s="3"/>
      <c r="D564" s="3"/>
      <c r="E564" s="3"/>
      <c r="F564" s="3"/>
      <c r="G564" s="3"/>
      <c r="H564" s="3"/>
      <c r="I564" s="3"/>
      <c r="J564" s="3"/>
      <c r="K564" s="3"/>
      <c r="L564" s="3"/>
      <c r="M564" s="3"/>
      <c r="N564" s="3"/>
      <c r="O564" s="3"/>
      <c r="Q564" s="3"/>
      <c r="R564" s="3"/>
      <c r="S564" s="3"/>
      <c r="T564" s="6"/>
      <c r="U564" s="3"/>
      <c r="V564" s="3"/>
      <c r="W564" s="3"/>
      <c r="X564" s="3"/>
      <c r="Y564" s="3"/>
      <c r="Z564" s="3"/>
      <c r="AA564" s="3"/>
      <c r="AB564" s="3"/>
      <c r="AC564" s="3"/>
    </row>
    <row r="565" spans="1:29" ht="15.75" customHeight="1">
      <c r="A565" s="3"/>
      <c r="B565" s="3"/>
      <c r="C565" s="3"/>
      <c r="D565" s="3"/>
      <c r="E565" s="3"/>
      <c r="F565" s="3"/>
      <c r="G565" s="3"/>
      <c r="H565" s="3"/>
      <c r="I565" s="3"/>
      <c r="J565" s="3"/>
      <c r="K565" s="3"/>
      <c r="L565" s="3"/>
      <c r="M565" s="3"/>
      <c r="N565" s="3"/>
      <c r="O565" s="3"/>
      <c r="Q565" s="3"/>
      <c r="R565" s="3"/>
      <c r="S565" s="3"/>
      <c r="T565" s="6"/>
      <c r="U565" s="3"/>
      <c r="V565" s="3"/>
      <c r="W565" s="3"/>
      <c r="X565" s="3"/>
      <c r="Y565" s="3"/>
      <c r="Z565" s="3"/>
      <c r="AA565" s="3"/>
      <c r="AB565" s="3"/>
      <c r="AC565" s="3"/>
    </row>
    <row r="566" spans="1:29" ht="15.75" customHeight="1">
      <c r="A566" s="3"/>
      <c r="B566" s="3"/>
      <c r="C566" s="3"/>
      <c r="D566" s="3"/>
      <c r="E566" s="3"/>
      <c r="F566" s="3"/>
      <c r="G566" s="3"/>
      <c r="H566" s="3"/>
      <c r="I566" s="3"/>
      <c r="J566" s="3"/>
      <c r="K566" s="3"/>
      <c r="L566" s="3"/>
      <c r="M566" s="3"/>
      <c r="N566" s="3"/>
      <c r="O566" s="3"/>
      <c r="Q566" s="3"/>
      <c r="R566" s="3"/>
      <c r="S566" s="3"/>
      <c r="T566" s="6"/>
      <c r="U566" s="3"/>
      <c r="V566" s="3"/>
      <c r="W566" s="3"/>
      <c r="X566" s="3"/>
      <c r="Y566" s="3"/>
      <c r="Z566" s="3"/>
      <c r="AA566" s="3"/>
      <c r="AB566" s="3"/>
      <c r="AC566" s="3"/>
    </row>
    <row r="567" spans="1:29" ht="15.75" customHeight="1">
      <c r="A567" s="3"/>
      <c r="B567" s="3"/>
      <c r="C567" s="3"/>
      <c r="D567" s="3"/>
      <c r="E567" s="3"/>
      <c r="F567" s="3"/>
      <c r="G567" s="3"/>
      <c r="H567" s="3"/>
      <c r="I567" s="3"/>
      <c r="J567" s="3"/>
      <c r="K567" s="3"/>
      <c r="L567" s="3"/>
      <c r="M567" s="3"/>
      <c r="N567" s="3"/>
      <c r="O567" s="3"/>
      <c r="Q567" s="3"/>
      <c r="R567" s="3"/>
      <c r="S567" s="3"/>
      <c r="T567" s="6"/>
      <c r="U567" s="3"/>
      <c r="V567" s="3"/>
      <c r="W567" s="3"/>
      <c r="X567" s="3"/>
      <c r="Y567" s="3"/>
      <c r="Z567" s="3"/>
      <c r="AA567" s="3"/>
      <c r="AB567" s="3"/>
      <c r="AC567" s="3"/>
    </row>
    <row r="568" spans="1:29" ht="15.75" customHeight="1">
      <c r="A568" s="3"/>
      <c r="B568" s="3"/>
      <c r="C568" s="3"/>
      <c r="D568" s="3"/>
      <c r="E568" s="3"/>
      <c r="F568" s="3"/>
      <c r="G568" s="3"/>
      <c r="H568" s="3"/>
      <c r="I568" s="3"/>
      <c r="J568" s="3"/>
      <c r="K568" s="3"/>
      <c r="L568" s="3"/>
      <c r="M568" s="3"/>
      <c r="N568" s="3"/>
      <c r="O568" s="3"/>
      <c r="Q568" s="3"/>
      <c r="R568" s="3"/>
      <c r="S568" s="3"/>
      <c r="T568" s="6"/>
      <c r="U568" s="3"/>
      <c r="V568" s="3"/>
      <c r="W568" s="3"/>
      <c r="X568" s="3"/>
      <c r="Y568" s="3"/>
      <c r="Z568" s="3"/>
      <c r="AA568" s="3"/>
      <c r="AB568" s="3"/>
      <c r="AC568" s="3"/>
    </row>
    <row r="569" spans="1:29" ht="15.75" customHeight="1">
      <c r="A569" s="3"/>
      <c r="B569" s="3"/>
      <c r="C569" s="3"/>
      <c r="D569" s="3"/>
      <c r="E569" s="3"/>
      <c r="F569" s="3"/>
      <c r="G569" s="3"/>
      <c r="H569" s="3"/>
      <c r="I569" s="3"/>
      <c r="J569" s="3"/>
      <c r="K569" s="3"/>
      <c r="L569" s="3"/>
      <c r="M569" s="3"/>
      <c r="N569" s="3"/>
      <c r="O569" s="3"/>
      <c r="Q569" s="3"/>
      <c r="R569" s="3"/>
      <c r="S569" s="3"/>
      <c r="T569" s="6"/>
      <c r="U569" s="3"/>
      <c r="V569" s="3"/>
      <c r="W569" s="3"/>
      <c r="X569" s="3"/>
      <c r="Y569" s="3"/>
      <c r="Z569" s="3"/>
      <c r="AA569" s="3"/>
      <c r="AB569" s="3"/>
      <c r="AC569" s="3"/>
    </row>
    <row r="570" spans="1:29" ht="15.75" customHeight="1">
      <c r="A570" s="3"/>
      <c r="B570" s="3"/>
      <c r="C570" s="3"/>
      <c r="D570" s="3"/>
      <c r="E570" s="3"/>
      <c r="F570" s="3"/>
      <c r="G570" s="3"/>
      <c r="H570" s="3"/>
      <c r="I570" s="3"/>
      <c r="J570" s="3"/>
      <c r="K570" s="3"/>
      <c r="L570" s="3"/>
      <c r="M570" s="3"/>
      <c r="N570" s="3"/>
      <c r="O570" s="3"/>
      <c r="Q570" s="3"/>
      <c r="R570" s="3"/>
      <c r="S570" s="3"/>
      <c r="T570" s="6"/>
      <c r="U570" s="3"/>
      <c r="V570" s="3"/>
      <c r="W570" s="3"/>
      <c r="X570" s="3"/>
      <c r="Y570" s="3"/>
      <c r="Z570" s="3"/>
      <c r="AA570" s="3"/>
      <c r="AB570" s="3"/>
      <c r="AC570" s="3"/>
    </row>
    <row r="571" spans="1:29" ht="15.75" customHeight="1">
      <c r="A571" s="3"/>
      <c r="B571" s="3"/>
      <c r="C571" s="3"/>
      <c r="D571" s="3"/>
      <c r="E571" s="3"/>
      <c r="F571" s="3"/>
      <c r="G571" s="3"/>
      <c r="H571" s="3"/>
      <c r="I571" s="3"/>
      <c r="J571" s="3"/>
      <c r="K571" s="3"/>
      <c r="L571" s="3"/>
      <c r="M571" s="3"/>
      <c r="N571" s="3"/>
      <c r="O571" s="3"/>
      <c r="Q571" s="3"/>
      <c r="R571" s="3"/>
      <c r="S571" s="3"/>
      <c r="T571" s="6"/>
      <c r="U571" s="3"/>
      <c r="V571" s="3"/>
      <c r="W571" s="3"/>
      <c r="X571" s="3"/>
      <c r="Y571" s="3"/>
      <c r="Z571" s="3"/>
      <c r="AA571" s="3"/>
      <c r="AB571" s="3"/>
      <c r="AC571" s="3"/>
    </row>
    <row r="572" spans="1:29" ht="15.75" customHeight="1">
      <c r="A572" s="3"/>
      <c r="B572" s="3"/>
      <c r="C572" s="3"/>
      <c r="D572" s="3"/>
      <c r="E572" s="3"/>
      <c r="F572" s="3"/>
      <c r="G572" s="3"/>
      <c r="H572" s="3"/>
      <c r="I572" s="3"/>
      <c r="J572" s="3"/>
      <c r="K572" s="3"/>
      <c r="L572" s="3"/>
      <c r="M572" s="3"/>
      <c r="N572" s="3"/>
      <c r="O572" s="3"/>
      <c r="Q572" s="3"/>
      <c r="R572" s="3"/>
      <c r="S572" s="3"/>
      <c r="T572" s="6"/>
      <c r="U572" s="3"/>
      <c r="V572" s="3"/>
      <c r="W572" s="3"/>
      <c r="X572" s="3"/>
      <c r="Y572" s="3"/>
      <c r="Z572" s="3"/>
      <c r="AA572" s="3"/>
      <c r="AB572" s="3"/>
      <c r="AC572" s="3"/>
    </row>
    <row r="573" spans="1:29" ht="15.75" customHeight="1">
      <c r="A573" s="3"/>
      <c r="B573" s="3"/>
      <c r="C573" s="3"/>
      <c r="D573" s="3"/>
      <c r="E573" s="3"/>
      <c r="F573" s="3"/>
      <c r="G573" s="3"/>
      <c r="H573" s="3"/>
      <c r="I573" s="3"/>
      <c r="J573" s="3"/>
      <c r="K573" s="3"/>
      <c r="L573" s="3"/>
      <c r="M573" s="3"/>
      <c r="N573" s="3"/>
      <c r="O573" s="3"/>
      <c r="Q573" s="3"/>
      <c r="R573" s="3"/>
      <c r="S573" s="3"/>
      <c r="T573" s="6"/>
      <c r="U573" s="3"/>
      <c r="V573" s="3"/>
      <c r="W573" s="3"/>
      <c r="X573" s="3"/>
      <c r="Y573" s="3"/>
      <c r="Z573" s="3"/>
      <c r="AA573" s="3"/>
      <c r="AB573" s="3"/>
      <c r="AC573" s="3"/>
    </row>
    <row r="574" spans="1:29" ht="15.75" customHeight="1">
      <c r="A574" s="3"/>
      <c r="B574" s="3"/>
      <c r="C574" s="3"/>
      <c r="D574" s="3"/>
      <c r="E574" s="3"/>
      <c r="F574" s="3"/>
      <c r="G574" s="3"/>
      <c r="H574" s="3"/>
      <c r="I574" s="3"/>
      <c r="J574" s="3"/>
      <c r="K574" s="3"/>
      <c r="L574" s="3"/>
      <c r="M574" s="3"/>
      <c r="N574" s="3"/>
      <c r="O574" s="3"/>
      <c r="Q574" s="3"/>
      <c r="R574" s="3"/>
      <c r="S574" s="3"/>
      <c r="T574" s="6"/>
      <c r="U574" s="3"/>
      <c r="V574" s="3"/>
      <c r="W574" s="3"/>
      <c r="X574" s="3"/>
      <c r="Y574" s="3"/>
      <c r="Z574" s="3"/>
      <c r="AA574" s="3"/>
      <c r="AB574" s="3"/>
      <c r="AC574" s="3"/>
    </row>
    <row r="575" spans="1:29" ht="15.75" customHeight="1">
      <c r="A575" s="3"/>
      <c r="B575" s="3"/>
      <c r="C575" s="3"/>
      <c r="D575" s="3"/>
      <c r="E575" s="3"/>
      <c r="F575" s="3"/>
      <c r="G575" s="3"/>
      <c r="H575" s="3"/>
      <c r="I575" s="3"/>
      <c r="J575" s="3"/>
      <c r="K575" s="3"/>
      <c r="L575" s="3"/>
      <c r="M575" s="3"/>
      <c r="N575" s="3"/>
      <c r="O575" s="3"/>
      <c r="Q575" s="3"/>
      <c r="R575" s="3"/>
      <c r="S575" s="3"/>
      <c r="T575" s="6"/>
      <c r="U575" s="3"/>
      <c r="V575" s="3"/>
      <c r="W575" s="3"/>
      <c r="X575" s="3"/>
      <c r="Y575" s="3"/>
      <c r="Z575" s="3"/>
      <c r="AA575" s="3"/>
      <c r="AB575" s="3"/>
      <c r="AC575" s="3"/>
    </row>
    <row r="576" spans="1:29" ht="15.75" customHeight="1">
      <c r="A576" s="3"/>
      <c r="B576" s="3"/>
      <c r="C576" s="3"/>
      <c r="D576" s="3"/>
      <c r="E576" s="3"/>
      <c r="F576" s="3"/>
      <c r="G576" s="3"/>
      <c r="H576" s="3"/>
      <c r="I576" s="3"/>
      <c r="J576" s="3"/>
      <c r="K576" s="3"/>
      <c r="L576" s="3"/>
      <c r="M576" s="3"/>
      <c r="N576" s="3"/>
      <c r="O576" s="3"/>
      <c r="Q576" s="3"/>
      <c r="R576" s="3"/>
      <c r="S576" s="3"/>
      <c r="T576" s="6"/>
      <c r="U576" s="3"/>
      <c r="V576" s="3"/>
      <c r="W576" s="3"/>
      <c r="X576" s="3"/>
      <c r="Y576" s="3"/>
      <c r="Z576" s="3"/>
      <c r="AA576" s="3"/>
      <c r="AB576" s="3"/>
      <c r="AC576" s="3"/>
    </row>
    <row r="577" spans="1:29" ht="15.75" customHeight="1">
      <c r="A577" s="3"/>
      <c r="B577" s="3"/>
      <c r="C577" s="3"/>
      <c r="D577" s="3"/>
      <c r="E577" s="3"/>
      <c r="F577" s="3"/>
      <c r="G577" s="3"/>
      <c r="H577" s="3"/>
      <c r="I577" s="3"/>
      <c r="J577" s="3"/>
      <c r="K577" s="3"/>
      <c r="L577" s="3"/>
      <c r="M577" s="3"/>
      <c r="N577" s="3"/>
      <c r="O577" s="3"/>
      <c r="Q577" s="3"/>
      <c r="R577" s="3"/>
      <c r="S577" s="3"/>
      <c r="T577" s="6"/>
      <c r="U577" s="3"/>
      <c r="V577" s="3"/>
      <c r="W577" s="3"/>
      <c r="X577" s="3"/>
      <c r="Y577" s="3"/>
      <c r="Z577" s="3"/>
      <c r="AA577" s="3"/>
      <c r="AB577" s="3"/>
      <c r="AC577" s="3"/>
    </row>
    <row r="578" spans="1:29" ht="15.75" customHeight="1">
      <c r="A578" s="3"/>
      <c r="B578" s="3"/>
      <c r="C578" s="3"/>
      <c r="D578" s="3"/>
      <c r="E578" s="3"/>
      <c r="F578" s="3"/>
      <c r="G578" s="3"/>
      <c r="H578" s="3"/>
      <c r="I578" s="3"/>
      <c r="J578" s="3"/>
      <c r="K578" s="3"/>
      <c r="L578" s="3"/>
      <c r="M578" s="3"/>
      <c r="N578" s="3"/>
      <c r="O578" s="3"/>
      <c r="Q578" s="3"/>
      <c r="R578" s="3"/>
      <c r="S578" s="3"/>
      <c r="T578" s="6"/>
      <c r="U578" s="3"/>
      <c r="V578" s="3"/>
      <c r="W578" s="3"/>
      <c r="X578" s="3"/>
      <c r="Y578" s="3"/>
      <c r="Z578" s="3"/>
      <c r="AA578" s="3"/>
      <c r="AB578" s="3"/>
      <c r="AC578" s="3"/>
    </row>
    <row r="579" spans="1:29" ht="15.75" customHeight="1">
      <c r="A579" s="3"/>
      <c r="B579" s="3"/>
      <c r="C579" s="3"/>
      <c r="D579" s="3"/>
      <c r="E579" s="3"/>
      <c r="F579" s="3"/>
      <c r="G579" s="3"/>
      <c r="H579" s="3"/>
      <c r="I579" s="3"/>
      <c r="J579" s="3"/>
      <c r="K579" s="3"/>
      <c r="L579" s="3"/>
      <c r="M579" s="3"/>
      <c r="N579" s="3"/>
      <c r="O579" s="3"/>
      <c r="Q579" s="3"/>
      <c r="R579" s="3"/>
      <c r="S579" s="3"/>
      <c r="T579" s="6"/>
      <c r="U579" s="3"/>
      <c r="V579" s="3"/>
      <c r="W579" s="3"/>
      <c r="X579" s="3"/>
      <c r="Y579" s="3"/>
      <c r="Z579" s="3"/>
      <c r="AA579" s="3"/>
      <c r="AB579" s="3"/>
      <c r="AC579" s="3"/>
    </row>
    <row r="580" spans="1:29" ht="15.75" customHeight="1">
      <c r="A580" s="3"/>
      <c r="B580" s="3"/>
      <c r="C580" s="3"/>
      <c r="D580" s="3"/>
      <c r="E580" s="3"/>
      <c r="F580" s="3"/>
      <c r="G580" s="3"/>
      <c r="H580" s="3"/>
      <c r="I580" s="3"/>
      <c r="J580" s="3"/>
      <c r="K580" s="3"/>
      <c r="L580" s="3"/>
      <c r="M580" s="3"/>
      <c r="N580" s="3"/>
      <c r="O580" s="3"/>
      <c r="Q580" s="3"/>
      <c r="R580" s="3"/>
      <c r="S580" s="3"/>
      <c r="T580" s="6"/>
      <c r="U580" s="3"/>
      <c r="V580" s="3"/>
      <c r="W580" s="3"/>
      <c r="X580" s="3"/>
      <c r="Y580" s="3"/>
      <c r="Z580" s="3"/>
      <c r="AA580" s="3"/>
      <c r="AB580" s="3"/>
      <c r="AC580" s="3"/>
    </row>
    <row r="581" spans="1:29" ht="15.75" customHeight="1">
      <c r="A581" s="3"/>
      <c r="B581" s="3"/>
      <c r="C581" s="3"/>
      <c r="D581" s="3"/>
      <c r="E581" s="3"/>
      <c r="F581" s="3"/>
      <c r="G581" s="3"/>
      <c r="H581" s="3"/>
      <c r="I581" s="3"/>
      <c r="J581" s="3"/>
      <c r="K581" s="3"/>
      <c r="L581" s="3"/>
      <c r="M581" s="3"/>
      <c r="N581" s="3"/>
      <c r="O581" s="3"/>
      <c r="Q581" s="3"/>
      <c r="R581" s="3"/>
      <c r="S581" s="3"/>
      <c r="T581" s="6"/>
      <c r="U581" s="3"/>
      <c r="V581" s="3"/>
      <c r="W581" s="3"/>
      <c r="X581" s="3"/>
      <c r="Y581" s="3"/>
      <c r="Z581" s="3"/>
      <c r="AA581" s="3"/>
      <c r="AB581" s="3"/>
      <c r="AC581" s="3"/>
    </row>
    <row r="582" spans="1:29" ht="15.75" customHeight="1">
      <c r="A582" s="3"/>
      <c r="B582" s="3"/>
      <c r="C582" s="3"/>
      <c r="D582" s="3"/>
      <c r="E582" s="3"/>
      <c r="F582" s="3"/>
      <c r="G582" s="3"/>
      <c r="H582" s="3"/>
      <c r="I582" s="3"/>
      <c r="J582" s="3"/>
      <c r="K582" s="3"/>
      <c r="L582" s="3"/>
      <c r="M582" s="3"/>
      <c r="N582" s="3"/>
      <c r="O582" s="3"/>
      <c r="Q582" s="3"/>
      <c r="R582" s="3"/>
      <c r="S582" s="3"/>
      <c r="T582" s="6"/>
      <c r="U582" s="3"/>
      <c r="V582" s="3"/>
      <c r="W582" s="3"/>
      <c r="X582" s="3"/>
      <c r="Y582" s="3"/>
      <c r="Z582" s="3"/>
      <c r="AA582" s="3"/>
      <c r="AB582" s="3"/>
      <c r="AC582" s="3"/>
    </row>
    <row r="583" spans="1:29" ht="15.75" customHeight="1">
      <c r="A583" s="3"/>
      <c r="B583" s="3"/>
      <c r="C583" s="3"/>
      <c r="D583" s="3"/>
      <c r="E583" s="3"/>
      <c r="F583" s="3"/>
      <c r="G583" s="3"/>
      <c r="H583" s="3"/>
      <c r="I583" s="3"/>
      <c r="J583" s="3"/>
      <c r="K583" s="3"/>
      <c r="L583" s="3"/>
      <c r="M583" s="3"/>
      <c r="N583" s="3"/>
      <c r="O583" s="3"/>
      <c r="Q583" s="3"/>
      <c r="R583" s="3"/>
      <c r="S583" s="3"/>
      <c r="T583" s="6"/>
      <c r="U583" s="3"/>
      <c r="V583" s="3"/>
      <c r="W583" s="3"/>
      <c r="X583" s="3"/>
      <c r="Y583" s="3"/>
      <c r="Z583" s="3"/>
      <c r="AA583" s="3"/>
      <c r="AB583" s="3"/>
      <c r="AC583" s="3"/>
    </row>
    <row r="584" spans="1:29" ht="15.75" customHeight="1">
      <c r="A584" s="3"/>
      <c r="B584" s="3"/>
      <c r="C584" s="3"/>
      <c r="D584" s="3"/>
      <c r="E584" s="3"/>
      <c r="F584" s="3"/>
      <c r="G584" s="3"/>
      <c r="H584" s="3"/>
      <c r="I584" s="3"/>
      <c r="J584" s="3"/>
      <c r="K584" s="3"/>
      <c r="L584" s="3"/>
      <c r="M584" s="3"/>
      <c r="N584" s="3"/>
      <c r="O584" s="3"/>
      <c r="Q584" s="3"/>
      <c r="R584" s="3"/>
      <c r="S584" s="3"/>
      <c r="T584" s="6"/>
      <c r="U584" s="3"/>
      <c r="V584" s="3"/>
      <c r="W584" s="3"/>
      <c r="X584" s="3"/>
      <c r="Y584" s="3"/>
      <c r="Z584" s="3"/>
      <c r="AA584" s="3"/>
      <c r="AB584" s="3"/>
      <c r="AC584" s="3"/>
    </row>
    <row r="585" spans="1:29" ht="15.75" customHeight="1">
      <c r="A585" s="3"/>
      <c r="B585" s="3"/>
      <c r="C585" s="3"/>
      <c r="D585" s="3"/>
      <c r="E585" s="3"/>
      <c r="F585" s="3"/>
      <c r="G585" s="3"/>
      <c r="H585" s="3"/>
      <c r="I585" s="3"/>
      <c r="J585" s="3"/>
      <c r="K585" s="3"/>
      <c r="L585" s="3"/>
      <c r="M585" s="3"/>
      <c r="N585" s="3"/>
      <c r="O585" s="3"/>
      <c r="Q585" s="3"/>
      <c r="R585" s="3"/>
      <c r="S585" s="3"/>
      <c r="T585" s="6"/>
      <c r="U585" s="3"/>
      <c r="V585" s="3"/>
      <c r="W585" s="3"/>
      <c r="X585" s="3"/>
      <c r="Y585" s="3"/>
      <c r="Z585" s="3"/>
      <c r="AA585" s="3"/>
      <c r="AB585" s="3"/>
      <c r="AC585" s="3"/>
    </row>
    <row r="586" spans="1:29" ht="15.75" customHeight="1">
      <c r="A586" s="3"/>
      <c r="B586" s="3"/>
      <c r="C586" s="3"/>
      <c r="D586" s="3"/>
      <c r="E586" s="3"/>
      <c r="F586" s="3"/>
      <c r="G586" s="3"/>
      <c r="H586" s="3"/>
      <c r="I586" s="3"/>
      <c r="J586" s="3"/>
      <c r="K586" s="3"/>
      <c r="L586" s="3"/>
      <c r="M586" s="3"/>
      <c r="N586" s="3"/>
      <c r="O586" s="3"/>
      <c r="Q586" s="3"/>
      <c r="R586" s="3"/>
      <c r="S586" s="3"/>
      <c r="T586" s="6"/>
      <c r="U586" s="3"/>
      <c r="V586" s="3"/>
      <c r="W586" s="3"/>
      <c r="X586" s="3"/>
      <c r="Y586" s="3"/>
      <c r="Z586" s="3"/>
      <c r="AA586" s="3"/>
      <c r="AB586" s="3"/>
      <c r="AC586" s="3"/>
    </row>
    <row r="587" spans="1:29" ht="15.75" customHeight="1">
      <c r="A587" s="3"/>
      <c r="B587" s="3"/>
      <c r="C587" s="3"/>
      <c r="D587" s="3"/>
      <c r="E587" s="3"/>
      <c r="F587" s="3"/>
      <c r="G587" s="3"/>
      <c r="H587" s="3"/>
      <c r="I587" s="3"/>
      <c r="J587" s="3"/>
      <c r="K587" s="3"/>
      <c r="L587" s="3"/>
      <c r="M587" s="3"/>
      <c r="N587" s="3"/>
      <c r="O587" s="3"/>
      <c r="Q587" s="3"/>
      <c r="R587" s="3"/>
      <c r="S587" s="3"/>
      <c r="T587" s="6"/>
      <c r="U587" s="3"/>
      <c r="V587" s="3"/>
      <c r="W587" s="3"/>
      <c r="X587" s="3"/>
      <c r="Y587" s="3"/>
      <c r="Z587" s="3"/>
      <c r="AA587" s="3"/>
      <c r="AB587" s="3"/>
      <c r="AC587" s="3"/>
    </row>
    <row r="588" spans="1:29" ht="15.75" customHeight="1">
      <c r="A588" s="3"/>
      <c r="B588" s="3"/>
      <c r="C588" s="3"/>
      <c r="D588" s="3"/>
      <c r="E588" s="3"/>
      <c r="F588" s="3"/>
      <c r="G588" s="3"/>
      <c r="H588" s="3"/>
      <c r="I588" s="3"/>
      <c r="J588" s="3"/>
      <c r="K588" s="3"/>
      <c r="L588" s="3"/>
      <c r="M588" s="3"/>
      <c r="N588" s="3"/>
      <c r="O588" s="3"/>
      <c r="Q588" s="3"/>
      <c r="R588" s="3"/>
      <c r="S588" s="3"/>
      <c r="T588" s="6"/>
      <c r="U588" s="3"/>
      <c r="V588" s="3"/>
      <c r="W588" s="3"/>
      <c r="X588" s="3"/>
      <c r="Y588" s="3"/>
      <c r="Z588" s="3"/>
      <c r="AA588" s="3"/>
      <c r="AB588" s="3"/>
      <c r="AC588" s="3"/>
    </row>
    <row r="589" spans="1:29" ht="15.75" customHeight="1">
      <c r="A589" s="3"/>
      <c r="B589" s="3"/>
      <c r="C589" s="3"/>
      <c r="D589" s="3"/>
      <c r="E589" s="3"/>
      <c r="F589" s="3"/>
      <c r="G589" s="3"/>
      <c r="H589" s="3"/>
      <c r="I589" s="3"/>
      <c r="J589" s="3"/>
      <c r="K589" s="3"/>
      <c r="L589" s="3"/>
      <c r="M589" s="3"/>
      <c r="N589" s="3"/>
      <c r="O589" s="3"/>
      <c r="Q589" s="3"/>
      <c r="R589" s="3"/>
      <c r="S589" s="3"/>
      <c r="T589" s="6"/>
      <c r="U589" s="3"/>
      <c r="V589" s="3"/>
      <c r="W589" s="3"/>
      <c r="X589" s="3"/>
      <c r="Y589" s="3"/>
      <c r="Z589" s="3"/>
      <c r="AA589" s="3"/>
      <c r="AB589" s="3"/>
      <c r="AC589" s="3"/>
    </row>
    <row r="590" spans="1:29" ht="15.75" customHeight="1">
      <c r="A590" s="3"/>
      <c r="B590" s="3"/>
      <c r="C590" s="3"/>
      <c r="D590" s="3"/>
      <c r="E590" s="3"/>
      <c r="F590" s="3"/>
      <c r="G590" s="3"/>
      <c r="H590" s="3"/>
      <c r="I590" s="3"/>
      <c r="J590" s="3"/>
      <c r="K590" s="3"/>
      <c r="L590" s="3"/>
      <c r="M590" s="3"/>
      <c r="N590" s="3"/>
      <c r="O590" s="3"/>
      <c r="Q590" s="3"/>
      <c r="R590" s="3"/>
      <c r="S590" s="3"/>
      <c r="T590" s="6"/>
      <c r="U590" s="3"/>
      <c r="V590" s="3"/>
      <c r="W590" s="3"/>
      <c r="X590" s="3"/>
      <c r="Y590" s="3"/>
      <c r="Z590" s="3"/>
      <c r="AA590" s="3"/>
      <c r="AB590" s="3"/>
      <c r="AC590" s="3"/>
    </row>
    <row r="591" spans="1:29" ht="15.75" customHeight="1">
      <c r="A591" s="3"/>
      <c r="B591" s="3"/>
      <c r="C591" s="3"/>
      <c r="D591" s="3"/>
      <c r="E591" s="3"/>
      <c r="F591" s="3"/>
      <c r="G591" s="3"/>
      <c r="H591" s="3"/>
      <c r="I591" s="3"/>
      <c r="J591" s="3"/>
      <c r="K591" s="3"/>
      <c r="L591" s="3"/>
      <c r="M591" s="3"/>
      <c r="N591" s="3"/>
      <c r="O591" s="3"/>
      <c r="Q591" s="3"/>
      <c r="R591" s="3"/>
      <c r="S591" s="3"/>
      <c r="T591" s="6"/>
      <c r="U591" s="3"/>
      <c r="V591" s="3"/>
      <c r="W591" s="3"/>
      <c r="X591" s="3"/>
      <c r="Y591" s="3"/>
      <c r="Z591" s="3"/>
      <c r="AA591" s="3"/>
      <c r="AB591" s="3"/>
      <c r="AC591" s="3"/>
    </row>
    <row r="592" spans="1:29" ht="15.75" customHeight="1">
      <c r="A592" s="3"/>
      <c r="B592" s="3"/>
      <c r="C592" s="3"/>
      <c r="D592" s="3"/>
      <c r="E592" s="3"/>
      <c r="F592" s="3"/>
      <c r="G592" s="3"/>
      <c r="H592" s="3"/>
      <c r="I592" s="3"/>
      <c r="J592" s="3"/>
      <c r="K592" s="3"/>
      <c r="L592" s="3"/>
      <c r="M592" s="3"/>
      <c r="N592" s="3"/>
      <c r="O592" s="3"/>
      <c r="Q592" s="3"/>
      <c r="R592" s="3"/>
      <c r="S592" s="3"/>
      <c r="T592" s="6"/>
      <c r="U592" s="3"/>
      <c r="V592" s="3"/>
      <c r="W592" s="3"/>
      <c r="X592" s="3"/>
      <c r="Y592" s="3"/>
      <c r="Z592" s="3"/>
      <c r="AA592" s="3"/>
      <c r="AB592" s="3"/>
      <c r="AC592" s="3"/>
    </row>
    <row r="593" spans="1:29" ht="15.75" customHeight="1">
      <c r="A593" s="3"/>
      <c r="B593" s="3"/>
      <c r="C593" s="3"/>
      <c r="D593" s="3"/>
      <c r="E593" s="3"/>
      <c r="F593" s="3"/>
      <c r="G593" s="3"/>
      <c r="H593" s="3"/>
      <c r="I593" s="3"/>
      <c r="J593" s="3"/>
      <c r="K593" s="3"/>
      <c r="L593" s="3"/>
      <c r="M593" s="3"/>
      <c r="N593" s="3"/>
      <c r="O593" s="3"/>
      <c r="Q593" s="3"/>
      <c r="R593" s="3"/>
      <c r="S593" s="3"/>
      <c r="T593" s="6"/>
      <c r="U593" s="3"/>
      <c r="V593" s="3"/>
      <c r="W593" s="3"/>
      <c r="X593" s="3"/>
      <c r="Y593" s="3"/>
      <c r="Z593" s="3"/>
      <c r="AA593" s="3"/>
      <c r="AB593" s="3"/>
      <c r="AC593" s="3"/>
    </row>
    <row r="594" spans="1:29" ht="15.75" customHeight="1">
      <c r="A594" s="3"/>
      <c r="B594" s="3"/>
      <c r="C594" s="3"/>
      <c r="D594" s="3"/>
      <c r="E594" s="3"/>
      <c r="F594" s="3"/>
      <c r="G594" s="3"/>
      <c r="H594" s="3"/>
      <c r="I594" s="3"/>
      <c r="J594" s="3"/>
      <c r="K594" s="3"/>
      <c r="L594" s="3"/>
      <c r="M594" s="3"/>
      <c r="N594" s="3"/>
      <c r="O594" s="3"/>
      <c r="Q594" s="3"/>
      <c r="R594" s="3"/>
      <c r="S594" s="3"/>
      <c r="T594" s="6"/>
      <c r="U594" s="3"/>
      <c r="V594" s="3"/>
      <c r="W594" s="3"/>
      <c r="X594" s="3"/>
      <c r="Y594" s="3"/>
      <c r="Z594" s="3"/>
      <c r="AA594" s="3"/>
      <c r="AB594" s="3"/>
      <c r="AC594" s="3"/>
    </row>
    <row r="595" spans="1:29" ht="15.75" customHeight="1">
      <c r="A595" s="3"/>
      <c r="B595" s="3"/>
      <c r="C595" s="3"/>
      <c r="D595" s="3"/>
      <c r="E595" s="3"/>
      <c r="F595" s="3"/>
      <c r="G595" s="3"/>
      <c r="H595" s="3"/>
      <c r="I595" s="3"/>
      <c r="J595" s="3"/>
      <c r="K595" s="3"/>
      <c r="L595" s="3"/>
      <c r="M595" s="3"/>
      <c r="N595" s="3"/>
      <c r="O595" s="3"/>
      <c r="Q595" s="3"/>
      <c r="R595" s="3"/>
      <c r="S595" s="3"/>
      <c r="T595" s="6"/>
      <c r="U595" s="3"/>
      <c r="V595" s="3"/>
      <c r="W595" s="3"/>
      <c r="X595" s="3"/>
      <c r="Y595" s="3"/>
      <c r="Z595" s="3"/>
      <c r="AA595" s="3"/>
      <c r="AB595" s="3"/>
      <c r="AC595" s="3"/>
    </row>
    <row r="596" spans="1:29" ht="15.75" customHeight="1">
      <c r="A596" s="3"/>
      <c r="B596" s="3"/>
      <c r="C596" s="3"/>
      <c r="D596" s="3"/>
      <c r="E596" s="3"/>
      <c r="F596" s="3"/>
      <c r="G596" s="3"/>
      <c r="H596" s="3"/>
      <c r="I596" s="3"/>
      <c r="J596" s="3"/>
      <c r="K596" s="3"/>
      <c r="L596" s="3"/>
      <c r="M596" s="3"/>
      <c r="N596" s="3"/>
      <c r="O596" s="3"/>
      <c r="Q596" s="3"/>
      <c r="R596" s="3"/>
      <c r="S596" s="3"/>
      <c r="T596" s="6"/>
      <c r="U596" s="3"/>
      <c r="V596" s="3"/>
      <c r="W596" s="3"/>
      <c r="X596" s="3"/>
      <c r="Y596" s="3"/>
      <c r="Z596" s="3"/>
      <c r="AA596" s="3"/>
      <c r="AB596" s="3"/>
      <c r="AC596" s="3"/>
    </row>
    <row r="597" spans="1:29" ht="15.75" customHeight="1">
      <c r="A597" s="3"/>
      <c r="B597" s="3"/>
      <c r="C597" s="3"/>
      <c r="D597" s="3"/>
      <c r="E597" s="3"/>
      <c r="F597" s="3"/>
      <c r="G597" s="3"/>
      <c r="H597" s="3"/>
      <c r="I597" s="3"/>
      <c r="J597" s="3"/>
      <c r="K597" s="3"/>
      <c r="L597" s="3"/>
      <c r="M597" s="3"/>
      <c r="N597" s="3"/>
      <c r="O597" s="3"/>
      <c r="Q597" s="3"/>
      <c r="R597" s="3"/>
      <c r="S597" s="3"/>
      <c r="T597" s="6"/>
      <c r="U597" s="3"/>
      <c r="V597" s="3"/>
      <c r="W597" s="3"/>
      <c r="X597" s="3"/>
      <c r="Y597" s="3"/>
      <c r="Z597" s="3"/>
      <c r="AA597" s="3"/>
      <c r="AB597" s="3"/>
      <c r="AC597" s="3"/>
    </row>
    <row r="598" spans="1:29" ht="15.75" customHeight="1">
      <c r="A598" s="3"/>
      <c r="B598" s="3"/>
      <c r="C598" s="3"/>
      <c r="D598" s="3"/>
      <c r="E598" s="3"/>
      <c r="F598" s="3"/>
      <c r="G598" s="3"/>
      <c r="H598" s="3"/>
      <c r="I598" s="3"/>
      <c r="J598" s="3"/>
      <c r="K598" s="3"/>
      <c r="L598" s="3"/>
      <c r="M598" s="3"/>
      <c r="N598" s="3"/>
      <c r="O598" s="3"/>
      <c r="Q598" s="3"/>
      <c r="R598" s="3"/>
      <c r="S598" s="3"/>
      <c r="T598" s="6"/>
      <c r="U598" s="3"/>
      <c r="V598" s="3"/>
      <c r="W598" s="3"/>
      <c r="X598" s="3"/>
      <c r="Y598" s="3"/>
      <c r="Z598" s="3"/>
      <c r="AA598" s="3"/>
      <c r="AB598" s="3"/>
      <c r="AC598" s="3"/>
    </row>
    <row r="599" spans="1:29" ht="15.75" customHeight="1">
      <c r="A599" s="3"/>
      <c r="B599" s="3"/>
      <c r="C599" s="3"/>
      <c r="D599" s="3"/>
      <c r="E599" s="3"/>
      <c r="F599" s="3"/>
      <c r="G599" s="3"/>
      <c r="H599" s="3"/>
      <c r="I599" s="3"/>
      <c r="J599" s="3"/>
      <c r="K599" s="3"/>
      <c r="L599" s="3"/>
      <c r="M599" s="3"/>
      <c r="N599" s="3"/>
      <c r="O599" s="3"/>
      <c r="Q599" s="3"/>
      <c r="R599" s="3"/>
      <c r="S599" s="3"/>
      <c r="T599" s="6"/>
      <c r="U599" s="3"/>
      <c r="V599" s="3"/>
      <c r="W599" s="3"/>
      <c r="X599" s="3"/>
      <c r="Y599" s="3"/>
      <c r="Z599" s="3"/>
      <c r="AA599" s="3"/>
      <c r="AB599" s="3"/>
      <c r="AC599" s="3"/>
    </row>
    <row r="600" spans="1:29" ht="15.75" customHeight="1">
      <c r="A600" s="3"/>
      <c r="B600" s="3"/>
      <c r="C600" s="3"/>
      <c r="D600" s="3"/>
      <c r="E600" s="3"/>
      <c r="F600" s="3"/>
      <c r="G600" s="3"/>
      <c r="H600" s="3"/>
      <c r="I600" s="3"/>
      <c r="J600" s="3"/>
      <c r="K600" s="3"/>
      <c r="L600" s="3"/>
      <c r="M600" s="3"/>
      <c r="N600" s="3"/>
      <c r="O600" s="3"/>
      <c r="Q600" s="3"/>
      <c r="R600" s="3"/>
      <c r="S600" s="3"/>
      <c r="T600" s="6"/>
      <c r="U600" s="3"/>
      <c r="V600" s="3"/>
      <c r="W600" s="3"/>
      <c r="X600" s="3"/>
      <c r="Y600" s="3"/>
      <c r="Z600" s="3"/>
      <c r="AA600" s="3"/>
      <c r="AB600" s="3"/>
      <c r="AC600" s="3"/>
    </row>
    <row r="601" spans="1:29" ht="15.75" customHeight="1">
      <c r="A601" s="3"/>
      <c r="B601" s="3"/>
      <c r="C601" s="3"/>
      <c r="D601" s="3"/>
      <c r="E601" s="3"/>
      <c r="F601" s="3"/>
      <c r="G601" s="3"/>
      <c r="H601" s="3"/>
      <c r="I601" s="3"/>
      <c r="J601" s="3"/>
      <c r="K601" s="3"/>
      <c r="L601" s="3"/>
      <c r="M601" s="3"/>
      <c r="N601" s="3"/>
      <c r="O601" s="3"/>
      <c r="Q601" s="3"/>
      <c r="R601" s="3"/>
      <c r="S601" s="3"/>
      <c r="T601" s="6"/>
      <c r="U601" s="3"/>
      <c r="V601" s="3"/>
      <c r="W601" s="3"/>
      <c r="X601" s="3"/>
      <c r="Y601" s="3"/>
      <c r="Z601" s="3"/>
      <c r="AA601" s="3"/>
      <c r="AB601" s="3"/>
      <c r="AC601" s="3"/>
    </row>
    <row r="602" spans="1:29" ht="15.75" customHeight="1">
      <c r="A602" s="3"/>
      <c r="B602" s="3"/>
      <c r="C602" s="3"/>
      <c r="D602" s="3"/>
      <c r="E602" s="3"/>
      <c r="F602" s="3"/>
      <c r="G602" s="3"/>
      <c r="H602" s="3"/>
      <c r="I602" s="3"/>
      <c r="J602" s="3"/>
      <c r="K602" s="3"/>
      <c r="L602" s="3"/>
      <c r="M602" s="3"/>
      <c r="N602" s="3"/>
      <c r="O602" s="3"/>
      <c r="Q602" s="3"/>
      <c r="R602" s="3"/>
      <c r="S602" s="3"/>
      <c r="T602" s="6"/>
      <c r="U602" s="3"/>
      <c r="V602" s="3"/>
      <c r="W602" s="3"/>
      <c r="X602" s="3"/>
      <c r="Y602" s="3"/>
      <c r="Z602" s="3"/>
      <c r="AA602" s="3"/>
      <c r="AB602" s="3"/>
      <c r="AC602" s="3"/>
    </row>
    <row r="603" spans="1:29" ht="15.75" customHeight="1">
      <c r="A603" s="3"/>
      <c r="B603" s="3"/>
      <c r="C603" s="3"/>
      <c r="D603" s="3"/>
      <c r="E603" s="3"/>
      <c r="F603" s="3"/>
      <c r="G603" s="3"/>
      <c r="H603" s="3"/>
      <c r="I603" s="3"/>
      <c r="J603" s="3"/>
      <c r="K603" s="3"/>
      <c r="L603" s="3"/>
      <c r="M603" s="3"/>
      <c r="N603" s="3"/>
      <c r="O603" s="3"/>
      <c r="Q603" s="3"/>
      <c r="R603" s="3"/>
      <c r="S603" s="3"/>
      <c r="T603" s="6"/>
      <c r="U603" s="3"/>
      <c r="V603" s="3"/>
      <c r="W603" s="3"/>
      <c r="X603" s="3"/>
      <c r="Y603" s="3"/>
      <c r="Z603" s="3"/>
      <c r="AA603" s="3"/>
      <c r="AB603" s="3"/>
      <c r="AC603" s="3"/>
    </row>
    <row r="604" spans="1:29" ht="15.75" customHeight="1">
      <c r="A604" s="3"/>
      <c r="B604" s="3"/>
      <c r="C604" s="3"/>
      <c r="D604" s="3"/>
      <c r="E604" s="3"/>
      <c r="F604" s="3"/>
      <c r="G604" s="3"/>
      <c r="H604" s="3"/>
      <c r="I604" s="3"/>
      <c r="J604" s="3"/>
      <c r="K604" s="3"/>
      <c r="L604" s="3"/>
      <c r="M604" s="3"/>
      <c r="N604" s="3"/>
      <c r="O604" s="3"/>
      <c r="Q604" s="3"/>
      <c r="R604" s="3"/>
      <c r="S604" s="3"/>
      <c r="T604" s="6"/>
      <c r="U604" s="3"/>
      <c r="V604" s="3"/>
      <c r="W604" s="3"/>
      <c r="X604" s="3"/>
      <c r="Y604" s="3"/>
      <c r="Z604" s="3"/>
      <c r="AA604" s="3"/>
      <c r="AB604" s="3"/>
      <c r="AC604" s="3"/>
    </row>
    <row r="605" spans="1:29" ht="15.75" customHeight="1">
      <c r="A605" s="3"/>
      <c r="B605" s="3"/>
      <c r="C605" s="3"/>
      <c r="D605" s="3"/>
      <c r="E605" s="3"/>
      <c r="F605" s="3"/>
      <c r="G605" s="3"/>
      <c r="H605" s="3"/>
      <c r="I605" s="3"/>
      <c r="J605" s="3"/>
      <c r="K605" s="3"/>
      <c r="L605" s="3"/>
      <c r="M605" s="3"/>
      <c r="N605" s="3"/>
      <c r="O605" s="3"/>
      <c r="Q605" s="3"/>
      <c r="R605" s="3"/>
      <c r="S605" s="3"/>
      <c r="T605" s="6"/>
      <c r="U605" s="3"/>
      <c r="V605" s="3"/>
      <c r="W605" s="3"/>
      <c r="X605" s="3"/>
      <c r="Y605" s="3"/>
      <c r="Z605" s="3"/>
      <c r="AA605" s="3"/>
      <c r="AB605" s="3"/>
      <c r="AC605" s="3"/>
    </row>
    <row r="606" spans="1:29" ht="15.75" customHeight="1">
      <c r="A606" s="3"/>
      <c r="B606" s="3"/>
      <c r="C606" s="3"/>
      <c r="D606" s="3"/>
      <c r="E606" s="3"/>
      <c r="F606" s="3"/>
      <c r="G606" s="3"/>
      <c r="H606" s="3"/>
      <c r="I606" s="3"/>
      <c r="J606" s="3"/>
      <c r="K606" s="3"/>
      <c r="L606" s="3"/>
      <c r="M606" s="3"/>
      <c r="N606" s="3"/>
      <c r="O606" s="3"/>
      <c r="Q606" s="3"/>
      <c r="R606" s="3"/>
      <c r="S606" s="3"/>
      <c r="T606" s="6"/>
      <c r="U606" s="3"/>
      <c r="V606" s="3"/>
      <c r="W606" s="3"/>
      <c r="X606" s="3"/>
      <c r="Y606" s="3"/>
      <c r="Z606" s="3"/>
      <c r="AA606" s="3"/>
      <c r="AB606" s="3"/>
      <c r="AC606" s="3"/>
    </row>
    <row r="607" spans="1:29" ht="15.75" customHeight="1">
      <c r="A607" s="3"/>
      <c r="B607" s="3"/>
      <c r="C607" s="3"/>
      <c r="D607" s="3"/>
      <c r="E607" s="3"/>
      <c r="F607" s="3"/>
      <c r="G607" s="3"/>
      <c r="H607" s="3"/>
      <c r="I607" s="3"/>
      <c r="J607" s="3"/>
      <c r="K607" s="3"/>
      <c r="L607" s="3"/>
      <c r="M607" s="3"/>
      <c r="N607" s="3"/>
      <c r="O607" s="3"/>
      <c r="Q607" s="3"/>
      <c r="R607" s="3"/>
      <c r="S607" s="3"/>
      <c r="T607" s="6"/>
      <c r="U607" s="3"/>
      <c r="V607" s="3"/>
      <c r="W607" s="3"/>
      <c r="X607" s="3"/>
      <c r="Y607" s="3"/>
      <c r="Z607" s="3"/>
      <c r="AA607" s="3"/>
      <c r="AB607" s="3"/>
      <c r="AC607" s="3"/>
    </row>
    <row r="608" spans="1:29" ht="15.75" customHeight="1">
      <c r="A608" s="3"/>
      <c r="B608" s="3"/>
      <c r="C608" s="3"/>
      <c r="D608" s="3"/>
      <c r="E608" s="3"/>
      <c r="F608" s="3"/>
      <c r="G608" s="3"/>
      <c r="H608" s="3"/>
      <c r="I608" s="3"/>
      <c r="J608" s="3"/>
      <c r="K608" s="3"/>
      <c r="L608" s="3"/>
      <c r="M608" s="3"/>
      <c r="N608" s="3"/>
      <c r="O608" s="3"/>
      <c r="Q608" s="3"/>
      <c r="R608" s="3"/>
      <c r="S608" s="3"/>
      <c r="T608" s="6"/>
      <c r="U608" s="3"/>
      <c r="V608" s="3"/>
      <c r="W608" s="3"/>
      <c r="X608" s="3"/>
      <c r="Y608" s="3"/>
      <c r="Z608" s="3"/>
      <c r="AA608" s="3"/>
      <c r="AB608" s="3"/>
      <c r="AC608" s="3"/>
    </row>
    <row r="609" spans="1:29" ht="15.75" customHeight="1">
      <c r="A609" s="3"/>
      <c r="B609" s="3"/>
      <c r="C609" s="3"/>
      <c r="D609" s="3"/>
      <c r="E609" s="3"/>
      <c r="F609" s="3"/>
      <c r="G609" s="3"/>
      <c r="H609" s="3"/>
      <c r="I609" s="3"/>
      <c r="J609" s="3"/>
      <c r="K609" s="3"/>
      <c r="L609" s="3"/>
      <c r="M609" s="3"/>
      <c r="N609" s="3"/>
      <c r="O609" s="3"/>
      <c r="Q609" s="3"/>
      <c r="R609" s="3"/>
      <c r="S609" s="3"/>
      <c r="T609" s="6"/>
      <c r="U609" s="3"/>
      <c r="V609" s="3"/>
      <c r="W609" s="3"/>
      <c r="X609" s="3"/>
      <c r="Y609" s="3"/>
      <c r="Z609" s="3"/>
      <c r="AA609" s="3"/>
      <c r="AB609" s="3"/>
      <c r="AC609" s="3"/>
    </row>
    <row r="610" spans="1:29" ht="15.75" customHeight="1">
      <c r="A610" s="3"/>
      <c r="B610" s="3"/>
      <c r="C610" s="3"/>
      <c r="D610" s="3"/>
      <c r="E610" s="3"/>
      <c r="F610" s="3"/>
      <c r="G610" s="3"/>
      <c r="H610" s="3"/>
      <c r="I610" s="3"/>
      <c r="J610" s="3"/>
      <c r="K610" s="3"/>
      <c r="L610" s="3"/>
      <c r="M610" s="3"/>
      <c r="N610" s="3"/>
      <c r="O610" s="3"/>
      <c r="Q610" s="3"/>
      <c r="R610" s="3"/>
      <c r="S610" s="3"/>
      <c r="T610" s="6"/>
      <c r="U610" s="3"/>
      <c r="V610" s="3"/>
      <c r="W610" s="3"/>
      <c r="X610" s="3"/>
      <c r="Y610" s="3"/>
      <c r="Z610" s="3"/>
      <c r="AA610" s="3"/>
      <c r="AB610" s="3"/>
      <c r="AC610" s="3"/>
    </row>
    <row r="611" spans="1:29" ht="15.75" customHeight="1">
      <c r="A611" s="3"/>
      <c r="B611" s="3"/>
      <c r="C611" s="3"/>
      <c r="D611" s="3"/>
      <c r="E611" s="3"/>
      <c r="F611" s="3"/>
      <c r="G611" s="3"/>
      <c r="H611" s="3"/>
      <c r="I611" s="3"/>
      <c r="J611" s="3"/>
      <c r="K611" s="3"/>
      <c r="L611" s="3"/>
      <c r="M611" s="3"/>
      <c r="N611" s="3"/>
      <c r="O611" s="3"/>
      <c r="Q611" s="3"/>
      <c r="R611" s="3"/>
      <c r="S611" s="3"/>
      <c r="T611" s="6"/>
      <c r="U611" s="3"/>
      <c r="V611" s="3"/>
      <c r="W611" s="3"/>
      <c r="X611" s="3"/>
      <c r="Y611" s="3"/>
      <c r="Z611" s="3"/>
      <c r="AA611" s="3"/>
      <c r="AB611" s="3"/>
      <c r="AC611" s="3"/>
    </row>
    <row r="612" spans="1:29" ht="15.75" customHeight="1">
      <c r="A612" s="3"/>
      <c r="B612" s="3"/>
      <c r="C612" s="3"/>
      <c r="D612" s="3"/>
      <c r="E612" s="3"/>
      <c r="F612" s="3"/>
      <c r="G612" s="3"/>
      <c r="H612" s="3"/>
      <c r="I612" s="3"/>
      <c r="J612" s="3"/>
      <c r="K612" s="3"/>
      <c r="L612" s="3"/>
      <c r="M612" s="3"/>
      <c r="N612" s="3"/>
      <c r="O612" s="3"/>
      <c r="Q612" s="3"/>
      <c r="R612" s="3"/>
      <c r="S612" s="3"/>
      <c r="T612" s="6"/>
      <c r="U612" s="3"/>
      <c r="V612" s="3"/>
      <c r="W612" s="3"/>
      <c r="X612" s="3"/>
      <c r="Y612" s="3"/>
      <c r="Z612" s="3"/>
      <c r="AA612" s="3"/>
      <c r="AB612" s="3"/>
      <c r="AC612" s="3"/>
    </row>
    <row r="613" spans="1:29" ht="15.75" customHeight="1">
      <c r="A613" s="3"/>
      <c r="B613" s="3"/>
      <c r="C613" s="3"/>
      <c r="D613" s="3"/>
      <c r="E613" s="3"/>
      <c r="F613" s="3"/>
      <c r="G613" s="3"/>
      <c r="H613" s="3"/>
      <c r="I613" s="3"/>
      <c r="J613" s="3"/>
      <c r="K613" s="3"/>
      <c r="L613" s="3"/>
      <c r="M613" s="3"/>
      <c r="N613" s="3"/>
      <c r="O613" s="3"/>
      <c r="Q613" s="3"/>
      <c r="R613" s="3"/>
      <c r="S613" s="3"/>
      <c r="T613" s="6"/>
      <c r="U613" s="3"/>
      <c r="V613" s="3"/>
      <c r="W613" s="3"/>
      <c r="X613" s="3"/>
      <c r="Y613" s="3"/>
      <c r="Z613" s="3"/>
      <c r="AA613" s="3"/>
      <c r="AB613" s="3"/>
      <c r="AC613" s="3"/>
    </row>
    <row r="614" spans="1:29" ht="15.75" customHeight="1">
      <c r="A614" s="3"/>
      <c r="B614" s="3"/>
      <c r="C614" s="3"/>
      <c r="D614" s="3"/>
      <c r="E614" s="3"/>
      <c r="F614" s="3"/>
      <c r="G614" s="3"/>
      <c r="H614" s="3"/>
      <c r="I614" s="3"/>
      <c r="J614" s="3"/>
      <c r="K614" s="3"/>
      <c r="L614" s="3"/>
      <c r="M614" s="3"/>
      <c r="N614" s="3"/>
      <c r="O614" s="3"/>
      <c r="Q614" s="3"/>
      <c r="R614" s="3"/>
      <c r="S614" s="3"/>
      <c r="T614" s="6"/>
      <c r="U614" s="3"/>
      <c r="V614" s="3"/>
      <c r="W614" s="3"/>
      <c r="X614" s="3"/>
      <c r="Y614" s="3"/>
      <c r="Z614" s="3"/>
      <c r="AA614" s="3"/>
      <c r="AB614" s="3"/>
      <c r="AC614" s="3"/>
    </row>
    <row r="615" spans="1:29" ht="15.75" customHeight="1">
      <c r="A615" s="3"/>
      <c r="B615" s="3"/>
      <c r="C615" s="3"/>
      <c r="D615" s="3"/>
      <c r="E615" s="3"/>
      <c r="F615" s="3"/>
      <c r="G615" s="3"/>
      <c r="H615" s="3"/>
      <c r="I615" s="3"/>
      <c r="J615" s="3"/>
      <c r="K615" s="3"/>
      <c r="L615" s="3"/>
      <c r="M615" s="3"/>
      <c r="N615" s="3"/>
      <c r="O615" s="3"/>
      <c r="Q615" s="3"/>
      <c r="R615" s="3"/>
      <c r="S615" s="3"/>
      <c r="T615" s="6"/>
      <c r="U615" s="3"/>
      <c r="V615" s="3"/>
      <c r="W615" s="3"/>
      <c r="X615" s="3"/>
      <c r="Y615" s="3"/>
      <c r="Z615" s="3"/>
      <c r="AA615" s="3"/>
      <c r="AB615" s="3"/>
      <c r="AC615" s="3"/>
    </row>
    <row r="616" spans="1:29" ht="15.75" customHeight="1">
      <c r="A616" s="3"/>
      <c r="B616" s="3"/>
      <c r="C616" s="3"/>
      <c r="D616" s="3"/>
      <c r="E616" s="3"/>
      <c r="F616" s="3"/>
      <c r="G616" s="3"/>
      <c r="H616" s="3"/>
      <c r="I616" s="3"/>
      <c r="J616" s="3"/>
      <c r="K616" s="3"/>
      <c r="L616" s="3"/>
      <c r="M616" s="3"/>
      <c r="N616" s="3"/>
      <c r="O616" s="3"/>
      <c r="Q616" s="3"/>
      <c r="R616" s="3"/>
      <c r="S616" s="3"/>
      <c r="T616" s="6"/>
      <c r="U616" s="3"/>
      <c r="V616" s="3"/>
      <c r="W616" s="3"/>
      <c r="X616" s="3"/>
      <c r="Y616" s="3"/>
      <c r="Z616" s="3"/>
      <c r="AA616" s="3"/>
      <c r="AB616" s="3"/>
      <c r="AC616" s="3"/>
    </row>
    <row r="617" spans="1:29" ht="15.75" customHeight="1">
      <c r="A617" s="3"/>
      <c r="B617" s="3"/>
      <c r="C617" s="3"/>
      <c r="D617" s="3"/>
      <c r="E617" s="3"/>
      <c r="F617" s="3"/>
      <c r="G617" s="3"/>
      <c r="H617" s="3"/>
      <c r="I617" s="3"/>
      <c r="J617" s="3"/>
      <c r="K617" s="3"/>
      <c r="L617" s="3"/>
      <c r="M617" s="3"/>
      <c r="N617" s="3"/>
      <c r="O617" s="3"/>
      <c r="Q617" s="3"/>
      <c r="R617" s="3"/>
      <c r="S617" s="3"/>
      <c r="T617" s="6"/>
      <c r="U617" s="3"/>
      <c r="V617" s="3"/>
      <c r="W617" s="3"/>
      <c r="X617" s="3"/>
      <c r="Y617" s="3"/>
      <c r="Z617" s="3"/>
      <c r="AA617" s="3"/>
      <c r="AB617" s="3"/>
      <c r="AC617" s="3"/>
    </row>
    <row r="618" spans="1:29" ht="15.75" customHeight="1">
      <c r="A618" s="3"/>
      <c r="B618" s="3"/>
      <c r="C618" s="3"/>
      <c r="D618" s="3"/>
      <c r="E618" s="3"/>
      <c r="F618" s="3"/>
      <c r="G618" s="3"/>
      <c r="H618" s="3"/>
      <c r="I618" s="3"/>
      <c r="J618" s="3"/>
      <c r="K618" s="3"/>
      <c r="L618" s="3"/>
      <c r="M618" s="3"/>
      <c r="N618" s="3"/>
      <c r="O618" s="3"/>
      <c r="Q618" s="3"/>
      <c r="R618" s="3"/>
      <c r="S618" s="3"/>
      <c r="T618" s="6"/>
      <c r="U618" s="3"/>
      <c r="V618" s="3"/>
      <c r="W618" s="3"/>
      <c r="X618" s="3"/>
      <c r="Y618" s="3"/>
      <c r="Z618" s="3"/>
      <c r="AA618" s="3"/>
      <c r="AB618" s="3"/>
      <c r="AC618" s="3"/>
    </row>
    <row r="619" spans="1:29" ht="15.75" customHeight="1">
      <c r="A619" s="3"/>
      <c r="B619" s="3"/>
      <c r="C619" s="3"/>
      <c r="D619" s="3"/>
      <c r="E619" s="3"/>
      <c r="F619" s="3"/>
      <c r="G619" s="3"/>
      <c r="H619" s="3"/>
      <c r="I619" s="3"/>
      <c r="J619" s="3"/>
      <c r="K619" s="3"/>
      <c r="L619" s="3"/>
      <c r="M619" s="3"/>
      <c r="N619" s="3"/>
      <c r="O619" s="3"/>
      <c r="Q619" s="3"/>
      <c r="R619" s="3"/>
      <c r="S619" s="3"/>
      <c r="T619" s="6"/>
      <c r="U619" s="3"/>
      <c r="V619" s="3"/>
      <c r="W619" s="3"/>
      <c r="X619" s="3"/>
      <c r="Y619" s="3"/>
      <c r="Z619" s="3"/>
      <c r="AA619" s="3"/>
      <c r="AB619" s="3"/>
      <c r="AC619" s="3"/>
    </row>
    <row r="620" spans="1:29" ht="15.75" customHeight="1">
      <c r="A620" s="3"/>
      <c r="B620" s="3"/>
      <c r="C620" s="3"/>
      <c r="D620" s="3"/>
      <c r="E620" s="3"/>
      <c r="F620" s="3"/>
      <c r="G620" s="3"/>
      <c r="H620" s="3"/>
      <c r="I620" s="3"/>
      <c r="J620" s="3"/>
      <c r="K620" s="3"/>
      <c r="L620" s="3"/>
      <c r="M620" s="3"/>
      <c r="N620" s="3"/>
      <c r="O620" s="3"/>
      <c r="Q620" s="3"/>
      <c r="R620" s="3"/>
      <c r="S620" s="3"/>
      <c r="T620" s="6"/>
      <c r="U620" s="3"/>
      <c r="V620" s="3"/>
      <c r="W620" s="3"/>
      <c r="X620" s="3"/>
      <c r="Y620" s="3"/>
      <c r="Z620" s="3"/>
      <c r="AA620" s="3"/>
      <c r="AB620" s="3"/>
      <c r="AC620" s="3"/>
    </row>
    <row r="621" spans="1:29" ht="15.75" customHeight="1">
      <c r="A621" s="3"/>
      <c r="B621" s="3"/>
      <c r="C621" s="3"/>
      <c r="D621" s="3"/>
      <c r="E621" s="3"/>
      <c r="F621" s="3"/>
      <c r="G621" s="3"/>
      <c r="H621" s="3"/>
      <c r="I621" s="3"/>
      <c r="J621" s="3"/>
      <c r="K621" s="3"/>
      <c r="L621" s="3"/>
      <c r="M621" s="3"/>
      <c r="N621" s="3"/>
      <c r="O621" s="3"/>
      <c r="Q621" s="3"/>
      <c r="R621" s="3"/>
      <c r="S621" s="3"/>
      <c r="T621" s="6"/>
      <c r="U621" s="3"/>
      <c r="V621" s="3"/>
      <c r="W621" s="3"/>
      <c r="X621" s="3"/>
      <c r="Y621" s="3"/>
      <c r="Z621" s="3"/>
      <c r="AA621" s="3"/>
      <c r="AB621" s="3"/>
      <c r="AC621" s="3"/>
    </row>
    <row r="622" spans="1:29" ht="15.75" customHeight="1">
      <c r="A622" s="3"/>
      <c r="B622" s="3"/>
      <c r="C622" s="3"/>
      <c r="D622" s="3"/>
      <c r="E622" s="3"/>
      <c r="F622" s="3"/>
      <c r="G622" s="3"/>
      <c r="H622" s="3"/>
      <c r="I622" s="3"/>
      <c r="J622" s="3"/>
      <c r="K622" s="3"/>
      <c r="L622" s="3"/>
      <c r="M622" s="3"/>
      <c r="N622" s="3"/>
      <c r="O622" s="3"/>
      <c r="Q622" s="3"/>
      <c r="R622" s="3"/>
      <c r="S622" s="3"/>
      <c r="T622" s="6"/>
      <c r="U622" s="3"/>
      <c r="V622" s="3"/>
      <c r="W622" s="3"/>
      <c r="X622" s="3"/>
      <c r="Y622" s="3"/>
      <c r="Z622" s="3"/>
      <c r="AA622" s="3"/>
      <c r="AB622" s="3"/>
      <c r="AC622" s="3"/>
    </row>
    <row r="623" spans="1:29" ht="15.75" customHeight="1">
      <c r="A623" s="3"/>
      <c r="B623" s="3"/>
      <c r="C623" s="3"/>
      <c r="D623" s="3"/>
      <c r="E623" s="3"/>
      <c r="F623" s="3"/>
      <c r="G623" s="3"/>
      <c r="H623" s="3"/>
      <c r="I623" s="3"/>
      <c r="J623" s="3"/>
      <c r="K623" s="3"/>
      <c r="L623" s="3"/>
      <c r="M623" s="3"/>
      <c r="N623" s="3"/>
      <c r="O623" s="3"/>
      <c r="Q623" s="3"/>
      <c r="R623" s="3"/>
      <c r="S623" s="3"/>
      <c r="T623" s="6"/>
      <c r="U623" s="3"/>
      <c r="V623" s="3"/>
      <c r="W623" s="3"/>
      <c r="X623" s="3"/>
      <c r="Y623" s="3"/>
      <c r="Z623" s="3"/>
      <c r="AA623" s="3"/>
      <c r="AB623" s="3"/>
      <c r="AC623" s="3"/>
    </row>
    <row r="624" spans="1:29" ht="15.75" customHeight="1">
      <c r="A624" s="3"/>
      <c r="B624" s="3"/>
      <c r="C624" s="3"/>
      <c r="D624" s="3"/>
      <c r="E624" s="3"/>
      <c r="F624" s="3"/>
      <c r="G624" s="3"/>
      <c r="H624" s="3"/>
      <c r="I624" s="3"/>
      <c r="J624" s="3"/>
      <c r="K624" s="3"/>
      <c r="L624" s="3"/>
      <c r="M624" s="3"/>
      <c r="N624" s="3"/>
      <c r="O624" s="3"/>
      <c r="Q624" s="3"/>
      <c r="R624" s="3"/>
      <c r="S624" s="3"/>
      <c r="T624" s="6"/>
      <c r="U624" s="3"/>
      <c r="V624" s="3"/>
      <c r="W624" s="3"/>
      <c r="X624" s="3"/>
      <c r="Y624" s="3"/>
      <c r="Z624" s="3"/>
      <c r="AA624" s="3"/>
      <c r="AB624" s="3"/>
      <c r="AC624" s="3"/>
    </row>
    <row r="625" spans="1:29" ht="15.75" customHeight="1">
      <c r="A625" s="3"/>
      <c r="B625" s="3"/>
      <c r="C625" s="3"/>
      <c r="D625" s="3"/>
      <c r="E625" s="3"/>
      <c r="F625" s="3"/>
      <c r="G625" s="3"/>
      <c r="H625" s="3"/>
      <c r="I625" s="3"/>
      <c r="J625" s="3"/>
      <c r="K625" s="3"/>
      <c r="L625" s="3"/>
      <c r="M625" s="3"/>
      <c r="N625" s="3"/>
      <c r="O625" s="3"/>
      <c r="Q625" s="3"/>
      <c r="R625" s="3"/>
      <c r="S625" s="3"/>
      <c r="T625" s="6"/>
      <c r="U625" s="3"/>
      <c r="V625" s="3"/>
      <c r="W625" s="3"/>
      <c r="X625" s="3"/>
      <c r="Y625" s="3"/>
      <c r="Z625" s="3"/>
      <c r="AA625" s="3"/>
      <c r="AB625" s="3"/>
      <c r="AC625" s="3"/>
    </row>
    <row r="626" spans="1:29" ht="15.75" customHeight="1">
      <c r="A626" s="3"/>
      <c r="B626" s="3"/>
      <c r="C626" s="3"/>
      <c r="D626" s="3"/>
      <c r="E626" s="3"/>
      <c r="F626" s="3"/>
      <c r="G626" s="3"/>
      <c r="H626" s="3"/>
      <c r="I626" s="3"/>
      <c r="J626" s="3"/>
      <c r="K626" s="3"/>
      <c r="L626" s="3"/>
      <c r="M626" s="3"/>
      <c r="N626" s="3"/>
      <c r="O626" s="3"/>
      <c r="Q626" s="3"/>
      <c r="R626" s="3"/>
      <c r="S626" s="3"/>
      <c r="T626" s="6"/>
      <c r="U626" s="3"/>
      <c r="V626" s="3"/>
      <c r="W626" s="3"/>
      <c r="X626" s="3"/>
      <c r="Y626" s="3"/>
      <c r="Z626" s="3"/>
      <c r="AA626" s="3"/>
      <c r="AB626" s="3"/>
      <c r="AC626" s="3"/>
    </row>
    <row r="627" spans="1:29" ht="15.75" customHeight="1">
      <c r="A627" s="3"/>
      <c r="B627" s="3"/>
      <c r="C627" s="3"/>
      <c r="D627" s="3"/>
      <c r="E627" s="3"/>
      <c r="F627" s="3"/>
      <c r="G627" s="3"/>
      <c r="H627" s="3"/>
      <c r="I627" s="3"/>
      <c r="J627" s="3"/>
      <c r="K627" s="3"/>
      <c r="L627" s="3"/>
      <c r="M627" s="3"/>
      <c r="N627" s="3"/>
      <c r="O627" s="3"/>
      <c r="Q627" s="3"/>
      <c r="R627" s="3"/>
      <c r="S627" s="3"/>
      <c r="T627" s="6"/>
      <c r="U627" s="3"/>
      <c r="V627" s="3"/>
      <c r="W627" s="3"/>
      <c r="X627" s="3"/>
      <c r="Y627" s="3"/>
      <c r="Z627" s="3"/>
      <c r="AA627" s="3"/>
      <c r="AB627" s="3"/>
      <c r="AC627" s="3"/>
    </row>
    <row r="628" spans="1:29" ht="15.75" customHeight="1">
      <c r="A628" s="3"/>
      <c r="B628" s="3"/>
      <c r="C628" s="3"/>
      <c r="D628" s="3"/>
      <c r="E628" s="3"/>
      <c r="F628" s="3"/>
      <c r="G628" s="3"/>
      <c r="H628" s="3"/>
      <c r="I628" s="3"/>
      <c r="J628" s="3"/>
      <c r="K628" s="3"/>
      <c r="L628" s="3"/>
      <c r="M628" s="3"/>
      <c r="N628" s="3"/>
      <c r="O628" s="3"/>
      <c r="Q628" s="3"/>
      <c r="R628" s="3"/>
      <c r="S628" s="3"/>
      <c r="T628" s="6"/>
      <c r="U628" s="3"/>
      <c r="V628" s="3"/>
      <c r="W628" s="3"/>
      <c r="X628" s="3"/>
      <c r="Y628" s="3"/>
      <c r="Z628" s="3"/>
      <c r="AA628" s="3"/>
      <c r="AB628" s="3"/>
      <c r="AC628" s="3"/>
    </row>
    <row r="629" spans="1:29" ht="15.75" customHeight="1">
      <c r="A629" s="3"/>
      <c r="B629" s="3"/>
      <c r="C629" s="3"/>
      <c r="D629" s="3"/>
      <c r="E629" s="3"/>
      <c r="F629" s="3"/>
      <c r="G629" s="3"/>
      <c r="H629" s="3"/>
      <c r="I629" s="3"/>
      <c r="J629" s="3"/>
      <c r="K629" s="3"/>
      <c r="L629" s="3"/>
      <c r="M629" s="3"/>
      <c r="N629" s="3"/>
      <c r="O629" s="3"/>
      <c r="Q629" s="3"/>
      <c r="R629" s="3"/>
      <c r="S629" s="3"/>
      <c r="T629" s="6"/>
      <c r="U629" s="3"/>
      <c r="V629" s="3"/>
      <c r="W629" s="3"/>
      <c r="X629" s="3"/>
      <c r="Y629" s="3"/>
      <c r="Z629" s="3"/>
      <c r="AA629" s="3"/>
      <c r="AB629" s="3"/>
      <c r="AC629" s="3"/>
    </row>
    <row r="630" spans="1:29" ht="15.75" customHeight="1">
      <c r="A630" s="3"/>
      <c r="B630" s="3"/>
      <c r="C630" s="3"/>
      <c r="D630" s="3"/>
      <c r="E630" s="3"/>
      <c r="F630" s="3"/>
      <c r="G630" s="3"/>
      <c r="H630" s="3"/>
      <c r="I630" s="3"/>
      <c r="J630" s="3"/>
      <c r="K630" s="3"/>
      <c r="L630" s="3"/>
      <c r="M630" s="3"/>
      <c r="N630" s="3"/>
      <c r="O630" s="3"/>
      <c r="Q630" s="3"/>
      <c r="R630" s="3"/>
      <c r="S630" s="3"/>
      <c r="T630" s="6"/>
      <c r="U630" s="3"/>
      <c r="V630" s="3"/>
      <c r="W630" s="3"/>
      <c r="X630" s="3"/>
      <c r="Y630" s="3"/>
      <c r="Z630" s="3"/>
      <c r="AA630" s="3"/>
      <c r="AB630" s="3"/>
      <c r="AC630" s="3"/>
    </row>
    <row r="631" spans="1:29" ht="15.75" customHeight="1">
      <c r="A631" s="3"/>
      <c r="B631" s="3"/>
      <c r="C631" s="3"/>
      <c r="D631" s="3"/>
      <c r="E631" s="3"/>
      <c r="F631" s="3"/>
      <c r="G631" s="3"/>
      <c r="H631" s="3"/>
      <c r="I631" s="3"/>
      <c r="J631" s="3"/>
      <c r="K631" s="3"/>
      <c r="L631" s="3"/>
      <c r="M631" s="3"/>
      <c r="N631" s="3"/>
      <c r="O631" s="3"/>
      <c r="Q631" s="3"/>
      <c r="R631" s="3"/>
      <c r="S631" s="3"/>
      <c r="T631" s="6"/>
      <c r="U631" s="3"/>
      <c r="V631" s="3"/>
      <c r="W631" s="3"/>
      <c r="X631" s="3"/>
      <c r="Y631" s="3"/>
      <c r="Z631" s="3"/>
      <c r="AA631" s="3"/>
      <c r="AB631" s="3"/>
      <c r="AC631" s="3"/>
    </row>
    <row r="632" spans="1:29" ht="15.75" customHeight="1">
      <c r="A632" s="3"/>
      <c r="B632" s="3"/>
      <c r="C632" s="3"/>
      <c r="D632" s="3"/>
      <c r="E632" s="3"/>
      <c r="F632" s="3"/>
      <c r="G632" s="3"/>
      <c r="H632" s="3"/>
      <c r="I632" s="3"/>
      <c r="J632" s="3"/>
      <c r="K632" s="3"/>
      <c r="L632" s="3"/>
      <c r="M632" s="3"/>
      <c r="N632" s="3"/>
      <c r="O632" s="3"/>
      <c r="Q632" s="3"/>
      <c r="R632" s="3"/>
      <c r="S632" s="3"/>
      <c r="T632" s="6"/>
      <c r="U632" s="3"/>
      <c r="V632" s="3"/>
      <c r="W632" s="3"/>
      <c r="X632" s="3"/>
      <c r="Y632" s="3"/>
      <c r="Z632" s="3"/>
      <c r="AA632" s="3"/>
      <c r="AB632" s="3"/>
      <c r="AC632" s="3"/>
    </row>
    <row r="633" spans="1:29" ht="15.75" customHeight="1">
      <c r="A633" s="3"/>
      <c r="B633" s="3"/>
      <c r="C633" s="3"/>
      <c r="D633" s="3"/>
      <c r="E633" s="3"/>
      <c r="F633" s="3"/>
      <c r="G633" s="3"/>
      <c r="H633" s="3"/>
      <c r="I633" s="3"/>
      <c r="J633" s="3"/>
      <c r="K633" s="3"/>
      <c r="L633" s="3"/>
      <c r="M633" s="3"/>
      <c r="N633" s="3"/>
      <c r="O633" s="3"/>
      <c r="Q633" s="3"/>
      <c r="R633" s="3"/>
      <c r="S633" s="3"/>
      <c r="T633" s="6"/>
      <c r="U633" s="3"/>
      <c r="V633" s="3"/>
      <c r="W633" s="3"/>
      <c r="X633" s="3"/>
      <c r="Y633" s="3"/>
      <c r="Z633" s="3"/>
      <c r="AA633" s="3"/>
      <c r="AB633" s="3"/>
      <c r="AC633" s="3"/>
    </row>
    <row r="634" spans="1:29" ht="15.75" customHeight="1">
      <c r="A634" s="3"/>
      <c r="B634" s="3"/>
      <c r="C634" s="3"/>
      <c r="D634" s="3"/>
      <c r="E634" s="3"/>
      <c r="F634" s="3"/>
      <c r="G634" s="3"/>
      <c r="H634" s="3"/>
      <c r="I634" s="3"/>
      <c r="J634" s="3"/>
      <c r="K634" s="3"/>
      <c r="L634" s="3"/>
      <c r="M634" s="3"/>
      <c r="N634" s="3"/>
      <c r="O634" s="3"/>
      <c r="Q634" s="3"/>
      <c r="R634" s="3"/>
      <c r="S634" s="3"/>
      <c r="T634" s="6"/>
      <c r="U634" s="3"/>
      <c r="V634" s="3"/>
      <c r="W634" s="3"/>
      <c r="X634" s="3"/>
      <c r="Y634" s="3"/>
      <c r="Z634" s="3"/>
      <c r="AA634" s="3"/>
      <c r="AB634" s="3"/>
      <c r="AC634" s="3"/>
    </row>
    <row r="635" spans="1:29" ht="15.75" customHeight="1">
      <c r="A635" s="3"/>
      <c r="B635" s="3"/>
      <c r="C635" s="3"/>
      <c r="D635" s="3"/>
      <c r="E635" s="3"/>
      <c r="F635" s="3"/>
      <c r="G635" s="3"/>
      <c r="H635" s="3"/>
      <c r="I635" s="3"/>
      <c r="J635" s="3"/>
      <c r="K635" s="3"/>
      <c r="L635" s="3"/>
      <c r="M635" s="3"/>
      <c r="N635" s="3"/>
      <c r="O635" s="3"/>
      <c r="Q635" s="3"/>
      <c r="R635" s="3"/>
      <c r="S635" s="3"/>
      <c r="T635" s="6"/>
      <c r="U635" s="3"/>
      <c r="V635" s="3"/>
      <c r="W635" s="3"/>
      <c r="X635" s="3"/>
      <c r="Y635" s="3"/>
      <c r="Z635" s="3"/>
      <c r="AA635" s="3"/>
      <c r="AB635" s="3"/>
      <c r="AC635" s="3"/>
    </row>
    <row r="636" spans="1:29" ht="15.75" customHeight="1">
      <c r="A636" s="3"/>
      <c r="B636" s="3"/>
      <c r="C636" s="3"/>
      <c r="D636" s="3"/>
      <c r="E636" s="3"/>
      <c r="F636" s="3"/>
      <c r="G636" s="3"/>
      <c r="H636" s="3"/>
      <c r="I636" s="3"/>
      <c r="J636" s="3"/>
      <c r="K636" s="3"/>
      <c r="L636" s="3"/>
      <c r="M636" s="3"/>
      <c r="N636" s="3"/>
      <c r="O636" s="3"/>
      <c r="Q636" s="3"/>
      <c r="R636" s="3"/>
      <c r="S636" s="3"/>
      <c r="T636" s="6"/>
      <c r="U636" s="3"/>
      <c r="V636" s="3"/>
      <c r="W636" s="3"/>
      <c r="X636" s="3"/>
      <c r="Y636" s="3"/>
      <c r="Z636" s="3"/>
      <c r="AA636" s="3"/>
      <c r="AB636" s="3"/>
      <c r="AC636" s="3"/>
    </row>
    <row r="637" spans="1:29" ht="15.75" customHeight="1">
      <c r="A637" s="3"/>
      <c r="B637" s="3"/>
      <c r="C637" s="3"/>
      <c r="D637" s="3"/>
      <c r="E637" s="3"/>
      <c r="F637" s="3"/>
      <c r="G637" s="3"/>
      <c r="H637" s="3"/>
      <c r="I637" s="3"/>
      <c r="J637" s="3"/>
      <c r="K637" s="3"/>
      <c r="L637" s="3"/>
      <c r="M637" s="3"/>
      <c r="N637" s="3"/>
      <c r="O637" s="3"/>
      <c r="Q637" s="3"/>
      <c r="R637" s="3"/>
      <c r="S637" s="3"/>
      <c r="T637" s="6"/>
      <c r="U637" s="3"/>
      <c r="V637" s="3"/>
      <c r="W637" s="3"/>
      <c r="X637" s="3"/>
      <c r="Y637" s="3"/>
      <c r="Z637" s="3"/>
      <c r="AA637" s="3"/>
      <c r="AB637" s="3"/>
      <c r="AC637" s="3"/>
    </row>
    <row r="638" spans="1:29" ht="15.75" customHeight="1">
      <c r="A638" s="3"/>
      <c r="B638" s="3"/>
      <c r="C638" s="3"/>
      <c r="D638" s="3"/>
      <c r="E638" s="3"/>
      <c r="F638" s="3"/>
      <c r="G638" s="3"/>
      <c r="H638" s="3"/>
      <c r="I638" s="3"/>
      <c r="J638" s="3"/>
      <c r="K638" s="3"/>
      <c r="L638" s="3"/>
      <c r="M638" s="3"/>
      <c r="N638" s="3"/>
      <c r="O638" s="3"/>
      <c r="Q638" s="3"/>
      <c r="R638" s="3"/>
      <c r="S638" s="3"/>
      <c r="T638" s="6"/>
      <c r="U638" s="3"/>
      <c r="V638" s="3"/>
      <c r="W638" s="3"/>
      <c r="X638" s="3"/>
      <c r="Y638" s="3"/>
      <c r="Z638" s="3"/>
      <c r="AA638" s="3"/>
      <c r="AB638" s="3"/>
      <c r="AC638" s="3"/>
    </row>
    <row r="639" spans="1:29" ht="15.75" customHeight="1">
      <c r="A639" s="3"/>
      <c r="B639" s="3"/>
      <c r="C639" s="3"/>
      <c r="D639" s="3"/>
      <c r="E639" s="3"/>
      <c r="F639" s="3"/>
      <c r="G639" s="3"/>
      <c r="H639" s="3"/>
      <c r="I639" s="3"/>
      <c r="J639" s="3"/>
      <c r="K639" s="3"/>
      <c r="L639" s="3"/>
      <c r="M639" s="3"/>
      <c r="N639" s="3"/>
      <c r="O639" s="3"/>
      <c r="Q639" s="3"/>
      <c r="R639" s="3"/>
      <c r="S639" s="3"/>
      <c r="T639" s="6"/>
      <c r="U639" s="3"/>
      <c r="V639" s="3"/>
      <c r="W639" s="3"/>
      <c r="X639" s="3"/>
      <c r="Y639" s="3"/>
      <c r="Z639" s="3"/>
      <c r="AA639" s="3"/>
      <c r="AB639" s="3"/>
      <c r="AC639" s="3"/>
    </row>
    <row r="640" spans="1:29" ht="15.75" customHeight="1">
      <c r="A640" s="3"/>
      <c r="B640" s="3"/>
      <c r="C640" s="3"/>
      <c r="D640" s="3"/>
      <c r="E640" s="3"/>
      <c r="F640" s="3"/>
      <c r="G640" s="3"/>
      <c r="H640" s="3"/>
      <c r="I640" s="3"/>
      <c r="J640" s="3"/>
      <c r="K640" s="3"/>
      <c r="L640" s="3"/>
      <c r="M640" s="3"/>
      <c r="N640" s="3"/>
      <c r="O640" s="3"/>
      <c r="Q640" s="3"/>
      <c r="R640" s="3"/>
      <c r="S640" s="3"/>
      <c r="T640" s="6"/>
      <c r="U640" s="3"/>
      <c r="V640" s="3"/>
      <c r="W640" s="3"/>
      <c r="X640" s="3"/>
      <c r="Y640" s="3"/>
      <c r="Z640" s="3"/>
      <c r="AA640" s="3"/>
      <c r="AB640" s="3"/>
      <c r="AC640" s="3"/>
    </row>
    <row r="641" spans="1:29" ht="15.75" customHeight="1">
      <c r="A641" s="3"/>
      <c r="B641" s="3"/>
      <c r="C641" s="3"/>
      <c r="D641" s="3"/>
      <c r="E641" s="3"/>
      <c r="F641" s="3"/>
      <c r="G641" s="3"/>
      <c r="H641" s="3"/>
      <c r="I641" s="3"/>
      <c r="J641" s="3"/>
      <c r="K641" s="3"/>
      <c r="L641" s="3"/>
      <c r="M641" s="3"/>
      <c r="N641" s="3"/>
      <c r="O641" s="3"/>
      <c r="Q641" s="3"/>
      <c r="R641" s="3"/>
      <c r="S641" s="3"/>
      <c r="T641" s="6"/>
      <c r="U641" s="3"/>
      <c r="V641" s="3"/>
      <c r="W641" s="3"/>
      <c r="X641" s="3"/>
      <c r="Y641" s="3"/>
      <c r="Z641" s="3"/>
      <c r="AA641" s="3"/>
      <c r="AB641" s="3"/>
      <c r="AC641" s="3"/>
    </row>
    <row r="642" spans="1:29" ht="15.75" customHeight="1">
      <c r="A642" s="3"/>
      <c r="B642" s="3"/>
      <c r="C642" s="3"/>
      <c r="D642" s="3"/>
      <c r="E642" s="3"/>
      <c r="F642" s="3"/>
      <c r="G642" s="3"/>
      <c r="H642" s="3"/>
      <c r="I642" s="3"/>
      <c r="J642" s="3"/>
      <c r="K642" s="3"/>
      <c r="L642" s="3"/>
      <c r="M642" s="3"/>
      <c r="N642" s="3"/>
      <c r="O642" s="3"/>
      <c r="Q642" s="3"/>
      <c r="R642" s="3"/>
      <c r="S642" s="3"/>
      <c r="T642" s="6"/>
      <c r="U642" s="3"/>
      <c r="V642" s="3"/>
      <c r="W642" s="3"/>
      <c r="X642" s="3"/>
      <c r="Y642" s="3"/>
      <c r="Z642" s="3"/>
      <c r="AA642" s="3"/>
      <c r="AB642" s="3"/>
      <c r="AC642" s="3"/>
    </row>
    <row r="643" spans="1:29" ht="15.75" customHeight="1">
      <c r="A643" s="3"/>
      <c r="B643" s="3"/>
      <c r="C643" s="3"/>
      <c r="D643" s="3"/>
      <c r="E643" s="3"/>
      <c r="F643" s="3"/>
      <c r="G643" s="3"/>
      <c r="H643" s="3"/>
      <c r="I643" s="3"/>
      <c r="J643" s="3"/>
      <c r="K643" s="3"/>
      <c r="L643" s="3"/>
      <c r="M643" s="3"/>
      <c r="N643" s="3"/>
      <c r="O643" s="3"/>
      <c r="Q643" s="3"/>
      <c r="R643" s="3"/>
      <c r="S643" s="3"/>
      <c r="T643" s="6"/>
      <c r="U643" s="3"/>
      <c r="V643" s="3"/>
      <c r="W643" s="3"/>
      <c r="X643" s="3"/>
      <c r="Y643" s="3"/>
      <c r="Z643" s="3"/>
      <c r="AA643" s="3"/>
      <c r="AB643" s="3"/>
      <c r="AC643" s="3"/>
    </row>
    <row r="644" spans="1:29" ht="15.75" customHeight="1">
      <c r="A644" s="3"/>
      <c r="B644" s="3"/>
      <c r="C644" s="3"/>
      <c r="D644" s="3"/>
      <c r="E644" s="3"/>
      <c r="F644" s="3"/>
      <c r="G644" s="3"/>
      <c r="H644" s="3"/>
      <c r="I644" s="3"/>
      <c r="J644" s="3"/>
      <c r="K644" s="3"/>
      <c r="L644" s="3"/>
      <c r="M644" s="3"/>
      <c r="N644" s="3"/>
      <c r="O644" s="3"/>
      <c r="Q644" s="3"/>
      <c r="R644" s="3"/>
      <c r="S644" s="3"/>
      <c r="T644" s="6"/>
      <c r="U644" s="3"/>
      <c r="V644" s="3"/>
      <c r="W644" s="3"/>
      <c r="X644" s="3"/>
      <c r="Y644" s="3"/>
      <c r="Z644" s="3"/>
      <c r="AA644" s="3"/>
      <c r="AB644" s="3"/>
      <c r="AC644" s="3"/>
    </row>
    <row r="645" spans="1:29" ht="15.75" customHeight="1">
      <c r="A645" s="3"/>
      <c r="B645" s="3"/>
      <c r="C645" s="3"/>
      <c r="D645" s="3"/>
      <c r="E645" s="3"/>
      <c r="F645" s="3"/>
      <c r="G645" s="3"/>
      <c r="H645" s="3"/>
      <c r="I645" s="3"/>
      <c r="J645" s="3"/>
      <c r="K645" s="3"/>
      <c r="L645" s="3"/>
      <c r="M645" s="3"/>
      <c r="N645" s="3"/>
      <c r="O645" s="3"/>
      <c r="Q645" s="3"/>
      <c r="R645" s="3"/>
      <c r="S645" s="3"/>
      <c r="T645" s="6"/>
      <c r="U645" s="3"/>
      <c r="V645" s="3"/>
      <c r="W645" s="3"/>
      <c r="X645" s="3"/>
      <c r="Y645" s="3"/>
      <c r="Z645" s="3"/>
      <c r="AA645" s="3"/>
      <c r="AB645" s="3"/>
      <c r="AC645" s="3"/>
    </row>
    <row r="646" spans="1:29" ht="15.75" customHeight="1">
      <c r="A646" s="3"/>
      <c r="B646" s="3"/>
      <c r="C646" s="3"/>
      <c r="D646" s="3"/>
      <c r="E646" s="3"/>
      <c r="F646" s="3"/>
      <c r="G646" s="3"/>
      <c r="H646" s="3"/>
      <c r="I646" s="3"/>
      <c r="J646" s="3"/>
      <c r="K646" s="3"/>
      <c r="L646" s="3"/>
      <c r="M646" s="3"/>
      <c r="N646" s="3"/>
      <c r="O646" s="3"/>
      <c r="Q646" s="3"/>
      <c r="R646" s="3"/>
      <c r="S646" s="3"/>
      <c r="T646" s="6"/>
      <c r="U646" s="3"/>
      <c r="V646" s="3"/>
      <c r="W646" s="3"/>
      <c r="X646" s="3"/>
      <c r="Y646" s="3"/>
      <c r="Z646" s="3"/>
      <c r="AA646" s="3"/>
      <c r="AB646" s="3"/>
      <c r="AC646" s="3"/>
    </row>
    <row r="647" spans="1:29" ht="15.75" customHeight="1">
      <c r="A647" s="3"/>
      <c r="B647" s="3"/>
      <c r="C647" s="3"/>
      <c r="D647" s="3"/>
      <c r="E647" s="3"/>
      <c r="F647" s="3"/>
      <c r="G647" s="3"/>
      <c r="H647" s="3"/>
      <c r="I647" s="3"/>
      <c r="J647" s="3"/>
      <c r="K647" s="3"/>
      <c r="L647" s="3"/>
      <c r="M647" s="3"/>
      <c r="N647" s="3"/>
      <c r="O647" s="3"/>
      <c r="Q647" s="3"/>
      <c r="R647" s="3"/>
      <c r="S647" s="3"/>
      <c r="T647" s="6"/>
      <c r="U647" s="3"/>
      <c r="V647" s="3"/>
      <c r="W647" s="3"/>
      <c r="X647" s="3"/>
      <c r="Y647" s="3"/>
      <c r="Z647" s="3"/>
      <c r="AA647" s="3"/>
      <c r="AB647" s="3"/>
      <c r="AC647" s="3"/>
    </row>
    <row r="648" spans="1:29" ht="15.75" customHeight="1">
      <c r="A648" s="3"/>
      <c r="B648" s="3"/>
      <c r="C648" s="3"/>
      <c r="D648" s="3"/>
      <c r="E648" s="3"/>
      <c r="F648" s="3"/>
      <c r="G648" s="3"/>
      <c r="H648" s="3"/>
      <c r="I648" s="3"/>
      <c r="J648" s="3"/>
      <c r="K648" s="3"/>
      <c r="L648" s="3"/>
      <c r="M648" s="3"/>
      <c r="N648" s="3"/>
      <c r="O648" s="3"/>
      <c r="Q648" s="3"/>
      <c r="R648" s="3"/>
      <c r="S648" s="3"/>
      <c r="T648" s="6"/>
      <c r="U648" s="3"/>
      <c r="V648" s="3"/>
      <c r="W648" s="3"/>
      <c r="X648" s="3"/>
      <c r="Y648" s="3"/>
      <c r="Z648" s="3"/>
      <c r="AA648" s="3"/>
      <c r="AB648" s="3"/>
      <c r="AC648" s="3"/>
    </row>
    <row r="649" spans="1:29" ht="15.75" customHeight="1">
      <c r="A649" s="3"/>
      <c r="B649" s="3"/>
      <c r="C649" s="3"/>
      <c r="D649" s="3"/>
      <c r="E649" s="3"/>
      <c r="F649" s="3"/>
      <c r="G649" s="3"/>
      <c r="H649" s="3"/>
      <c r="I649" s="3"/>
      <c r="J649" s="3"/>
      <c r="K649" s="3"/>
      <c r="L649" s="3"/>
      <c r="M649" s="3"/>
      <c r="N649" s="3"/>
      <c r="O649" s="3"/>
      <c r="Q649" s="3"/>
      <c r="R649" s="3"/>
      <c r="S649" s="3"/>
      <c r="T649" s="6"/>
      <c r="U649" s="3"/>
      <c r="V649" s="3"/>
      <c r="W649" s="3"/>
      <c r="X649" s="3"/>
      <c r="Y649" s="3"/>
      <c r="Z649" s="3"/>
      <c r="AA649" s="3"/>
      <c r="AB649" s="3"/>
      <c r="AC649" s="3"/>
    </row>
    <row r="650" spans="1:29" ht="15.75" customHeight="1">
      <c r="A650" s="3"/>
      <c r="B650" s="3"/>
      <c r="C650" s="3"/>
      <c r="D650" s="3"/>
      <c r="E650" s="3"/>
      <c r="F650" s="3"/>
      <c r="G650" s="3"/>
      <c r="H650" s="3"/>
      <c r="I650" s="3"/>
      <c r="J650" s="3"/>
      <c r="K650" s="3"/>
      <c r="L650" s="3"/>
      <c r="M650" s="3"/>
      <c r="N650" s="3"/>
      <c r="O650" s="3"/>
      <c r="Q650" s="3"/>
      <c r="R650" s="3"/>
      <c r="S650" s="3"/>
      <c r="T650" s="6"/>
      <c r="U650" s="3"/>
      <c r="V650" s="3"/>
      <c r="W650" s="3"/>
      <c r="X650" s="3"/>
      <c r="Y650" s="3"/>
      <c r="Z650" s="3"/>
      <c r="AA650" s="3"/>
      <c r="AB650" s="3"/>
      <c r="AC650" s="3"/>
    </row>
    <row r="651" spans="1:29" ht="15.75" customHeight="1">
      <c r="A651" s="3"/>
      <c r="B651" s="3"/>
      <c r="C651" s="3"/>
      <c r="D651" s="3"/>
      <c r="E651" s="3"/>
      <c r="F651" s="3"/>
      <c r="G651" s="3"/>
      <c r="H651" s="3"/>
      <c r="I651" s="3"/>
      <c r="J651" s="3"/>
      <c r="K651" s="3"/>
      <c r="L651" s="3"/>
      <c r="M651" s="3"/>
      <c r="N651" s="3"/>
      <c r="O651" s="3"/>
      <c r="Q651" s="3"/>
      <c r="R651" s="3"/>
      <c r="S651" s="3"/>
      <c r="T651" s="6"/>
      <c r="U651" s="3"/>
      <c r="V651" s="3"/>
      <c r="W651" s="3"/>
      <c r="X651" s="3"/>
      <c r="Y651" s="3"/>
      <c r="Z651" s="3"/>
      <c r="AA651" s="3"/>
      <c r="AB651" s="3"/>
      <c r="AC651" s="3"/>
    </row>
    <row r="652" spans="1:29" ht="15.75" customHeight="1">
      <c r="A652" s="3"/>
      <c r="B652" s="3"/>
      <c r="C652" s="3"/>
      <c r="D652" s="3"/>
      <c r="E652" s="3"/>
      <c r="F652" s="3"/>
      <c r="G652" s="3"/>
      <c r="H652" s="3"/>
      <c r="I652" s="3"/>
      <c r="J652" s="3"/>
      <c r="K652" s="3"/>
      <c r="L652" s="3"/>
      <c r="M652" s="3"/>
      <c r="N652" s="3"/>
      <c r="O652" s="3"/>
      <c r="Q652" s="3"/>
      <c r="R652" s="3"/>
      <c r="S652" s="3"/>
      <c r="T652" s="6"/>
      <c r="U652" s="3"/>
      <c r="V652" s="3"/>
      <c r="W652" s="3"/>
      <c r="X652" s="3"/>
      <c r="Y652" s="3"/>
      <c r="Z652" s="3"/>
      <c r="AA652" s="3"/>
      <c r="AB652" s="3"/>
      <c r="AC652" s="3"/>
    </row>
    <row r="653" spans="1:29" ht="15.75" customHeight="1">
      <c r="A653" s="3"/>
      <c r="B653" s="3"/>
      <c r="C653" s="3"/>
      <c r="D653" s="3"/>
      <c r="E653" s="3"/>
      <c r="F653" s="3"/>
      <c r="G653" s="3"/>
      <c r="H653" s="3"/>
      <c r="I653" s="3"/>
      <c r="J653" s="3"/>
      <c r="K653" s="3"/>
      <c r="L653" s="3"/>
      <c r="M653" s="3"/>
      <c r="N653" s="3"/>
      <c r="O653" s="3"/>
      <c r="Q653" s="3"/>
      <c r="R653" s="3"/>
      <c r="S653" s="3"/>
      <c r="T653" s="6"/>
      <c r="U653" s="3"/>
      <c r="V653" s="3"/>
      <c r="W653" s="3"/>
      <c r="X653" s="3"/>
      <c r="Y653" s="3"/>
      <c r="Z653" s="3"/>
      <c r="AA653" s="3"/>
      <c r="AB653" s="3"/>
      <c r="AC653" s="3"/>
    </row>
    <row r="654" spans="1:29" ht="15.75" customHeight="1">
      <c r="A654" s="3"/>
      <c r="B654" s="3"/>
      <c r="C654" s="3"/>
      <c r="D654" s="3"/>
      <c r="E654" s="3"/>
      <c r="F654" s="3"/>
      <c r="G654" s="3"/>
      <c r="H654" s="3"/>
      <c r="I654" s="3"/>
      <c r="J654" s="3"/>
      <c r="K654" s="3"/>
      <c r="L654" s="3"/>
      <c r="M654" s="3"/>
      <c r="N654" s="3"/>
      <c r="O654" s="3"/>
      <c r="Q654" s="3"/>
      <c r="R654" s="3"/>
      <c r="S654" s="3"/>
      <c r="T654" s="6"/>
      <c r="U654" s="3"/>
      <c r="V654" s="3"/>
      <c r="W654" s="3"/>
      <c r="X654" s="3"/>
      <c r="Y654" s="3"/>
      <c r="Z654" s="3"/>
      <c r="AA654" s="3"/>
      <c r="AB654" s="3"/>
      <c r="AC654" s="3"/>
    </row>
    <row r="655" spans="1:29" ht="15.75" customHeight="1">
      <c r="A655" s="3"/>
      <c r="B655" s="3"/>
      <c r="C655" s="3"/>
      <c r="D655" s="3"/>
      <c r="E655" s="3"/>
      <c r="F655" s="3"/>
      <c r="G655" s="3"/>
      <c r="H655" s="3"/>
      <c r="I655" s="3"/>
      <c r="J655" s="3"/>
      <c r="K655" s="3"/>
      <c r="L655" s="3"/>
      <c r="M655" s="3"/>
      <c r="N655" s="3"/>
      <c r="O655" s="3"/>
      <c r="Q655" s="3"/>
      <c r="R655" s="3"/>
      <c r="S655" s="3"/>
      <c r="T655" s="6"/>
      <c r="U655" s="3"/>
      <c r="V655" s="3"/>
      <c r="W655" s="3"/>
      <c r="X655" s="3"/>
      <c r="Y655" s="3"/>
      <c r="Z655" s="3"/>
      <c r="AA655" s="3"/>
      <c r="AB655" s="3"/>
      <c r="AC655" s="3"/>
    </row>
    <row r="656" spans="1:29" ht="15.75" customHeight="1">
      <c r="A656" s="3"/>
      <c r="B656" s="3"/>
      <c r="C656" s="3"/>
      <c r="D656" s="3"/>
      <c r="E656" s="3"/>
      <c r="F656" s="3"/>
      <c r="G656" s="3"/>
      <c r="H656" s="3"/>
      <c r="I656" s="3"/>
      <c r="J656" s="3"/>
      <c r="K656" s="3"/>
      <c r="L656" s="3"/>
      <c r="M656" s="3"/>
      <c r="N656" s="3"/>
      <c r="O656" s="3"/>
      <c r="Q656" s="3"/>
      <c r="R656" s="3"/>
      <c r="S656" s="3"/>
      <c r="T656" s="6"/>
      <c r="U656" s="3"/>
      <c r="V656" s="3"/>
      <c r="W656" s="3"/>
      <c r="X656" s="3"/>
      <c r="Y656" s="3"/>
      <c r="Z656" s="3"/>
      <c r="AA656" s="3"/>
      <c r="AB656" s="3"/>
      <c r="AC656" s="3"/>
    </row>
    <row r="657" spans="1:29" ht="15.75" customHeight="1">
      <c r="A657" s="3"/>
      <c r="B657" s="3"/>
      <c r="C657" s="3"/>
      <c r="D657" s="3"/>
      <c r="E657" s="3"/>
      <c r="F657" s="3"/>
      <c r="G657" s="3"/>
      <c r="H657" s="3"/>
      <c r="I657" s="3"/>
      <c r="J657" s="3"/>
      <c r="K657" s="3"/>
      <c r="L657" s="3"/>
      <c r="M657" s="3"/>
      <c r="N657" s="3"/>
      <c r="O657" s="3"/>
      <c r="Q657" s="3"/>
      <c r="R657" s="3"/>
      <c r="S657" s="3"/>
      <c r="T657" s="6"/>
      <c r="U657" s="3"/>
      <c r="V657" s="3"/>
      <c r="W657" s="3"/>
      <c r="X657" s="3"/>
      <c r="Y657" s="3"/>
      <c r="Z657" s="3"/>
      <c r="AA657" s="3"/>
      <c r="AB657" s="3"/>
      <c r="AC657" s="3"/>
    </row>
    <row r="658" spans="1:29" ht="15.75" customHeight="1">
      <c r="A658" s="3"/>
      <c r="B658" s="3"/>
      <c r="C658" s="3"/>
      <c r="D658" s="3"/>
      <c r="E658" s="3"/>
      <c r="F658" s="3"/>
      <c r="G658" s="3"/>
      <c r="H658" s="3"/>
      <c r="I658" s="3"/>
      <c r="J658" s="3"/>
      <c r="K658" s="3"/>
      <c r="L658" s="3"/>
      <c r="M658" s="3"/>
      <c r="N658" s="3"/>
      <c r="O658" s="3"/>
      <c r="Q658" s="3"/>
      <c r="R658" s="3"/>
      <c r="S658" s="3"/>
      <c r="T658" s="6"/>
      <c r="U658" s="3"/>
      <c r="V658" s="3"/>
      <c r="W658" s="3"/>
      <c r="X658" s="3"/>
      <c r="Y658" s="3"/>
      <c r="Z658" s="3"/>
      <c r="AA658" s="3"/>
      <c r="AB658" s="3"/>
      <c r="AC658" s="3"/>
    </row>
    <row r="659" spans="1:29" ht="15.75" customHeight="1">
      <c r="A659" s="3"/>
      <c r="B659" s="3"/>
      <c r="C659" s="3"/>
      <c r="D659" s="3"/>
      <c r="E659" s="3"/>
      <c r="F659" s="3"/>
      <c r="G659" s="3"/>
      <c r="H659" s="3"/>
      <c r="I659" s="3"/>
      <c r="J659" s="3"/>
      <c r="K659" s="3"/>
      <c r="L659" s="3"/>
      <c r="M659" s="3"/>
      <c r="N659" s="3"/>
      <c r="O659" s="3"/>
      <c r="Q659" s="3"/>
      <c r="R659" s="3"/>
      <c r="S659" s="3"/>
      <c r="T659" s="6"/>
      <c r="U659" s="3"/>
      <c r="V659" s="3"/>
      <c r="W659" s="3"/>
      <c r="X659" s="3"/>
      <c r="Y659" s="3"/>
      <c r="Z659" s="3"/>
      <c r="AA659" s="3"/>
      <c r="AB659" s="3"/>
      <c r="AC659" s="3"/>
    </row>
    <row r="660" spans="1:29" ht="15.75" customHeight="1">
      <c r="A660" s="3"/>
      <c r="B660" s="3"/>
      <c r="C660" s="3"/>
      <c r="D660" s="3"/>
      <c r="E660" s="3"/>
      <c r="F660" s="3"/>
      <c r="G660" s="3"/>
      <c r="H660" s="3"/>
      <c r="I660" s="3"/>
      <c r="J660" s="3"/>
      <c r="K660" s="3"/>
      <c r="L660" s="3"/>
      <c r="M660" s="3"/>
      <c r="N660" s="3"/>
      <c r="O660" s="3"/>
      <c r="Q660" s="3"/>
      <c r="R660" s="3"/>
      <c r="S660" s="3"/>
      <c r="T660" s="6"/>
      <c r="U660" s="3"/>
      <c r="V660" s="3"/>
      <c r="W660" s="3"/>
      <c r="X660" s="3"/>
      <c r="Y660" s="3"/>
      <c r="Z660" s="3"/>
      <c r="AA660" s="3"/>
      <c r="AB660" s="3"/>
      <c r="AC660" s="3"/>
    </row>
    <row r="661" spans="1:29" ht="15.75" customHeight="1">
      <c r="A661" s="3"/>
      <c r="B661" s="3"/>
      <c r="C661" s="3"/>
      <c r="D661" s="3"/>
      <c r="E661" s="3"/>
      <c r="F661" s="3"/>
      <c r="G661" s="3"/>
      <c r="H661" s="3"/>
      <c r="I661" s="3"/>
      <c r="J661" s="3"/>
      <c r="K661" s="3"/>
      <c r="L661" s="3"/>
      <c r="M661" s="3"/>
      <c r="N661" s="3"/>
      <c r="O661" s="3"/>
      <c r="Q661" s="3"/>
      <c r="R661" s="3"/>
      <c r="S661" s="3"/>
      <c r="T661" s="6"/>
      <c r="U661" s="3"/>
      <c r="V661" s="3"/>
      <c r="W661" s="3"/>
      <c r="X661" s="3"/>
      <c r="Y661" s="3"/>
      <c r="Z661" s="3"/>
      <c r="AA661" s="3"/>
      <c r="AB661" s="3"/>
      <c r="AC661" s="3"/>
    </row>
    <row r="662" spans="1:29" ht="15.75" customHeight="1">
      <c r="A662" s="3"/>
      <c r="B662" s="3"/>
      <c r="C662" s="3"/>
      <c r="D662" s="3"/>
      <c r="E662" s="3"/>
      <c r="F662" s="3"/>
      <c r="G662" s="3"/>
      <c r="H662" s="3"/>
      <c r="I662" s="3"/>
      <c r="J662" s="3"/>
      <c r="K662" s="3"/>
      <c r="L662" s="3"/>
      <c r="M662" s="3"/>
      <c r="N662" s="3"/>
      <c r="O662" s="3"/>
      <c r="Q662" s="3"/>
      <c r="R662" s="3"/>
      <c r="S662" s="3"/>
      <c r="T662" s="6"/>
      <c r="U662" s="3"/>
      <c r="V662" s="3"/>
      <c r="W662" s="3"/>
      <c r="X662" s="3"/>
      <c r="Y662" s="3"/>
      <c r="Z662" s="3"/>
      <c r="AA662" s="3"/>
      <c r="AB662" s="3"/>
      <c r="AC662" s="3"/>
    </row>
    <row r="663" spans="1:29" ht="15.75" customHeight="1">
      <c r="A663" s="3"/>
      <c r="B663" s="3"/>
      <c r="C663" s="3"/>
      <c r="D663" s="3"/>
      <c r="E663" s="3"/>
      <c r="F663" s="3"/>
      <c r="G663" s="3"/>
      <c r="H663" s="3"/>
      <c r="I663" s="3"/>
      <c r="J663" s="3"/>
      <c r="K663" s="3"/>
      <c r="L663" s="3"/>
      <c r="M663" s="3"/>
      <c r="N663" s="3"/>
      <c r="O663" s="3"/>
      <c r="Q663" s="3"/>
      <c r="R663" s="3"/>
      <c r="S663" s="3"/>
      <c r="T663" s="6"/>
      <c r="U663" s="3"/>
      <c r="V663" s="3"/>
      <c r="W663" s="3"/>
      <c r="X663" s="3"/>
      <c r="Y663" s="3"/>
      <c r="Z663" s="3"/>
      <c r="AA663" s="3"/>
      <c r="AB663" s="3"/>
      <c r="AC663" s="3"/>
    </row>
    <row r="664" spans="1:29" ht="15.75" customHeight="1">
      <c r="A664" s="3"/>
      <c r="B664" s="3"/>
      <c r="C664" s="3"/>
      <c r="D664" s="3"/>
      <c r="E664" s="3"/>
      <c r="F664" s="3"/>
      <c r="G664" s="3"/>
      <c r="H664" s="3"/>
      <c r="I664" s="3"/>
      <c r="J664" s="3"/>
      <c r="K664" s="3"/>
      <c r="L664" s="3"/>
      <c r="M664" s="3"/>
      <c r="N664" s="3"/>
      <c r="O664" s="3"/>
      <c r="Q664" s="3"/>
      <c r="R664" s="3"/>
      <c r="S664" s="3"/>
      <c r="T664" s="6"/>
      <c r="U664" s="3"/>
      <c r="V664" s="3"/>
      <c r="W664" s="3"/>
      <c r="X664" s="3"/>
      <c r="Y664" s="3"/>
      <c r="Z664" s="3"/>
      <c r="AA664" s="3"/>
      <c r="AB664" s="3"/>
      <c r="AC664" s="3"/>
    </row>
    <row r="665" spans="1:29" ht="15.75" customHeight="1">
      <c r="A665" s="3"/>
      <c r="B665" s="3"/>
      <c r="C665" s="3"/>
      <c r="D665" s="3"/>
      <c r="E665" s="3"/>
      <c r="F665" s="3"/>
      <c r="G665" s="3"/>
      <c r="H665" s="3"/>
      <c r="I665" s="3"/>
      <c r="J665" s="3"/>
      <c r="K665" s="3"/>
      <c r="L665" s="3"/>
      <c r="M665" s="3"/>
      <c r="N665" s="3"/>
      <c r="O665" s="3"/>
      <c r="Q665" s="3"/>
      <c r="R665" s="3"/>
      <c r="S665" s="3"/>
      <c r="T665" s="6"/>
      <c r="U665" s="3"/>
      <c r="V665" s="3"/>
      <c r="W665" s="3"/>
      <c r="X665" s="3"/>
      <c r="Y665" s="3"/>
      <c r="Z665" s="3"/>
      <c r="AA665" s="3"/>
      <c r="AB665" s="3"/>
      <c r="AC665" s="3"/>
    </row>
    <row r="666" spans="1:29" ht="15.75" customHeight="1">
      <c r="A666" s="3"/>
      <c r="B666" s="3"/>
      <c r="C666" s="3"/>
      <c r="D666" s="3"/>
      <c r="E666" s="3"/>
      <c r="F666" s="3"/>
      <c r="G666" s="3"/>
      <c r="H666" s="3"/>
      <c r="I666" s="3"/>
      <c r="J666" s="3"/>
      <c r="K666" s="3"/>
      <c r="L666" s="3"/>
      <c r="M666" s="3"/>
      <c r="N666" s="3"/>
      <c r="O666" s="3"/>
      <c r="Q666" s="3"/>
      <c r="R666" s="3"/>
      <c r="S666" s="3"/>
      <c r="T666" s="6"/>
      <c r="U666" s="3"/>
      <c r="V666" s="3"/>
      <c r="W666" s="3"/>
      <c r="X666" s="3"/>
      <c r="Y666" s="3"/>
      <c r="Z666" s="3"/>
      <c r="AA666" s="3"/>
      <c r="AB666" s="3"/>
      <c r="AC666" s="3"/>
    </row>
    <row r="667" spans="1:29" ht="15.75" customHeight="1">
      <c r="A667" s="3"/>
      <c r="B667" s="3"/>
      <c r="C667" s="3"/>
      <c r="D667" s="3"/>
      <c r="E667" s="3"/>
      <c r="F667" s="3"/>
      <c r="G667" s="3"/>
      <c r="H667" s="3"/>
      <c r="I667" s="3"/>
      <c r="J667" s="3"/>
      <c r="K667" s="3"/>
      <c r="L667" s="3"/>
      <c r="M667" s="3"/>
      <c r="N667" s="3"/>
      <c r="O667" s="3"/>
      <c r="Q667" s="3"/>
      <c r="R667" s="3"/>
      <c r="S667" s="3"/>
      <c r="T667" s="6"/>
      <c r="U667" s="3"/>
      <c r="V667" s="3"/>
      <c r="W667" s="3"/>
      <c r="X667" s="3"/>
      <c r="Y667" s="3"/>
      <c r="Z667" s="3"/>
      <c r="AA667" s="3"/>
      <c r="AB667" s="3"/>
      <c r="AC667" s="3"/>
    </row>
    <row r="668" spans="1:29" ht="15.75" customHeight="1">
      <c r="A668" s="3"/>
      <c r="B668" s="3"/>
      <c r="C668" s="3"/>
      <c r="D668" s="3"/>
      <c r="E668" s="3"/>
      <c r="F668" s="3"/>
      <c r="G668" s="3"/>
      <c r="H668" s="3"/>
      <c r="I668" s="3"/>
      <c r="J668" s="3"/>
      <c r="K668" s="3"/>
      <c r="L668" s="3"/>
      <c r="M668" s="3"/>
      <c r="N668" s="3"/>
      <c r="O668" s="3"/>
      <c r="Q668" s="3"/>
      <c r="R668" s="3"/>
      <c r="S668" s="3"/>
      <c r="T668" s="6"/>
      <c r="U668" s="3"/>
      <c r="V668" s="3"/>
      <c r="W668" s="3"/>
      <c r="X668" s="3"/>
      <c r="Y668" s="3"/>
      <c r="Z668" s="3"/>
      <c r="AA668" s="3"/>
      <c r="AB668" s="3"/>
      <c r="AC668" s="3"/>
    </row>
    <row r="669" spans="1:29" ht="15.75" customHeight="1">
      <c r="A669" s="3"/>
      <c r="B669" s="3"/>
      <c r="C669" s="3"/>
      <c r="D669" s="3"/>
      <c r="E669" s="3"/>
      <c r="F669" s="3"/>
      <c r="G669" s="3"/>
      <c r="H669" s="3"/>
      <c r="I669" s="3"/>
      <c r="J669" s="3"/>
      <c r="K669" s="3"/>
      <c r="L669" s="3"/>
      <c r="M669" s="3"/>
      <c r="N669" s="3"/>
      <c r="O669" s="3"/>
      <c r="Q669" s="3"/>
      <c r="R669" s="3"/>
      <c r="S669" s="3"/>
      <c r="T669" s="6"/>
      <c r="U669" s="3"/>
      <c r="V669" s="3"/>
      <c r="W669" s="3"/>
      <c r="X669" s="3"/>
      <c r="Y669" s="3"/>
      <c r="Z669" s="3"/>
      <c r="AA669" s="3"/>
      <c r="AB669" s="3"/>
      <c r="AC669" s="3"/>
    </row>
    <row r="670" spans="1:29" ht="15.75" customHeight="1">
      <c r="A670" s="3"/>
      <c r="B670" s="3"/>
      <c r="C670" s="3"/>
      <c r="D670" s="3"/>
      <c r="E670" s="3"/>
      <c r="F670" s="3"/>
      <c r="G670" s="3"/>
      <c r="H670" s="3"/>
      <c r="I670" s="3"/>
      <c r="J670" s="3"/>
      <c r="K670" s="3"/>
      <c r="L670" s="3"/>
      <c r="M670" s="3"/>
      <c r="N670" s="3"/>
      <c r="O670" s="3"/>
      <c r="Q670" s="3"/>
      <c r="R670" s="3"/>
      <c r="S670" s="3"/>
      <c r="T670" s="6"/>
      <c r="U670" s="3"/>
      <c r="V670" s="3"/>
      <c r="W670" s="3"/>
      <c r="X670" s="3"/>
      <c r="Y670" s="3"/>
      <c r="Z670" s="3"/>
      <c r="AA670" s="3"/>
      <c r="AB670" s="3"/>
      <c r="AC670" s="3"/>
    </row>
    <row r="671" spans="1:29" ht="15.75" customHeight="1">
      <c r="A671" s="3"/>
      <c r="B671" s="3"/>
      <c r="C671" s="3"/>
      <c r="D671" s="3"/>
      <c r="E671" s="3"/>
      <c r="F671" s="3"/>
      <c r="G671" s="3"/>
      <c r="H671" s="3"/>
      <c r="I671" s="3"/>
      <c r="J671" s="3"/>
      <c r="K671" s="3"/>
      <c r="L671" s="3"/>
      <c r="M671" s="3"/>
      <c r="N671" s="3"/>
      <c r="O671" s="3"/>
      <c r="Q671" s="3"/>
      <c r="R671" s="3"/>
      <c r="S671" s="3"/>
      <c r="T671" s="6"/>
      <c r="U671" s="3"/>
      <c r="V671" s="3"/>
      <c r="W671" s="3"/>
      <c r="X671" s="3"/>
      <c r="Y671" s="3"/>
      <c r="Z671" s="3"/>
      <c r="AA671" s="3"/>
      <c r="AB671" s="3"/>
      <c r="AC671" s="3"/>
    </row>
    <row r="672" spans="1:29" ht="15.75" customHeight="1">
      <c r="A672" s="3"/>
      <c r="B672" s="3"/>
      <c r="C672" s="3"/>
      <c r="D672" s="3"/>
      <c r="E672" s="3"/>
      <c r="F672" s="3"/>
      <c r="G672" s="3"/>
      <c r="H672" s="3"/>
      <c r="I672" s="3"/>
      <c r="J672" s="3"/>
      <c r="K672" s="3"/>
      <c r="L672" s="3"/>
      <c r="M672" s="3"/>
      <c r="N672" s="3"/>
      <c r="O672" s="3"/>
      <c r="Q672" s="3"/>
      <c r="R672" s="3"/>
      <c r="S672" s="3"/>
      <c r="T672" s="6"/>
      <c r="U672" s="3"/>
      <c r="V672" s="3"/>
      <c r="W672" s="3"/>
      <c r="X672" s="3"/>
      <c r="Y672" s="3"/>
      <c r="Z672" s="3"/>
      <c r="AA672" s="3"/>
      <c r="AB672" s="3"/>
      <c r="AC672" s="3"/>
    </row>
    <row r="673" spans="1:29" ht="15.75" customHeight="1">
      <c r="A673" s="3"/>
      <c r="B673" s="3"/>
      <c r="C673" s="3"/>
      <c r="D673" s="3"/>
      <c r="E673" s="3"/>
      <c r="F673" s="3"/>
      <c r="G673" s="3"/>
      <c r="H673" s="3"/>
      <c r="I673" s="3"/>
      <c r="J673" s="3"/>
      <c r="K673" s="3"/>
      <c r="L673" s="3"/>
      <c r="M673" s="3"/>
      <c r="N673" s="3"/>
      <c r="O673" s="3"/>
      <c r="Q673" s="3"/>
      <c r="R673" s="3"/>
      <c r="S673" s="3"/>
      <c r="T673" s="6"/>
      <c r="U673" s="3"/>
      <c r="V673" s="3"/>
      <c r="W673" s="3"/>
      <c r="X673" s="3"/>
      <c r="Y673" s="3"/>
      <c r="Z673" s="3"/>
      <c r="AA673" s="3"/>
      <c r="AB673" s="3"/>
      <c r="AC673" s="3"/>
    </row>
    <row r="674" spans="1:29" ht="15.75" customHeight="1">
      <c r="A674" s="3"/>
      <c r="B674" s="3"/>
      <c r="C674" s="3"/>
      <c r="D674" s="3"/>
      <c r="E674" s="3"/>
      <c r="F674" s="3"/>
      <c r="G674" s="3"/>
      <c r="H674" s="3"/>
      <c r="I674" s="3"/>
      <c r="J674" s="3"/>
      <c r="K674" s="3"/>
      <c r="L674" s="3"/>
      <c r="M674" s="3"/>
      <c r="N674" s="3"/>
      <c r="O674" s="3"/>
      <c r="Q674" s="3"/>
      <c r="R674" s="3"/>
      <c r="S674" s="3"/>
      <c r="T674" s="6"/>
      <c r="U674" s="3"/>
      <c r="V674" s="3"/>
      <c r="W674" s="3"/>
      <c r="X674" s="3"/>
      <c r="Y674" s="3"/>
      <c r="Z674" s="3"/>
      <c r="AA674" s="3"/>
      <c r="AB674" s="3"/>
      <c r="AC674" s="3"/>
    </row>
    <row r="675" spans="1:29" ht="15.75" customHeight="1">
      <c r="A675" s="3"/>
      <c r="B675" s="3"/>
      <c r="C675" s="3"/>
      <c r="D675" s="3"/>
      <c r="E675" s="3"/>
      <c r="F675" s="3"/>
      <c r="G675" s="3"/>
      <c r="H675" s="3"/>
      <c r="I675" s="3"/>
      <c r="J675" s="3"/>
      <c r="K675" s="3"/>
      <c r="L675" s="3"/>
      <c r="M675" s="3"/>
      <c r="N675" s="3"/>
      <c r="O675" s="3"/>
      <c r="Q675" s="3"/>
      <c r="R675" s="3"/>
      <c r="S675" s="3"/>
      <c r="T675" s="6"/>
      <c r="U675" s="3"/>
      <c r="V675" s="3"/>
      <c r="W675" s="3"/>
      <c r="X675" s="3"/>
      <c r="Y675" s="3"/>
      <c r="Z675" s="3"/>
      <c r="AA675" s="3"/>
      <c r="AB675" s="3"/>
      <c r="AC675" s="3"/>
    </row>
    <row r="676" spans="1:29" ht="15.75" customHeight="1">
      <c r="A676" s="3"/>
      <c r="B676" s="3"/>
      <c r="C676" s="3"/>
      <c r="D676" s="3"/>
      <c r="E676" s="3"/>
      <c r="F676" s="3"/>
      <c r="G676" s="3"/>
      <c r="H676" s="3"/>
      <c r="I676" s="3"/>
      <c r="J676" s="3"/>
      <c r="K676" s="3"/>
      <c r="L676" s="3"/>
      <c r="M676" s="3"/>
      <c r="N676" s="3"/>
      <c r="O676" s="3"/>
      <c r="Q676" s="3"/>
      <c r="R676" s="3"/>
      <c r="S676" s="3"/>
      <c r="T676" s="6"/>
      <c r="U676" s="3"/>
      <c r="V676" s="3"/>
      <c r="W676" s="3"/>
      <c r="X676" s="3"/>
      <c r="Y676" s="3"/>
      <c r="Z676" s="3"/>
      <c r="AA676" s="3"/>
      <c r="AB676" s="3"/>
      <c r="AC676" s="3"/>
    </row>
    <row r="677" spans="1:29" ht="15.75" customHeight="1">
      <c r="A677" s="3"/>
      <c r="B677" s="3"/>
      <c r="C677" s="3"/>
      <c r="D677" s="3"/>
      <c r="E677" s="3"/>
      <c r="F677" s="3"/>
      <c r="G677" s="3"/>
      <c r="H677" s="3"/>
      <c r="I677" s="3"/>
      <c r="J677" s="3"/>
      <c r="K677" s="3"/>
      <c r="L677" s="3"/>
      <c r="M677" s="3"/>
      <c r="N677" s="3"/>
      <c r="O677" s="3"/>
      <c r="Q677" s="3"/>
      <c r="R677" s="3"/>
      <c r="S677" s="3"/>
      <c r="T677" s="6"/>
      <c r="U677" s="3"/>
      <c r="V677" s="3"/>
      <c r="W677" s="3"/>
      <c r="X677" s="3"/>
      <c r="Y677" s="3"/>
      <c r="Z677" s="3"/>
      <c r="AA677" s="3"/>
      <c r="AB677" s="3"/>
      <c r="AC677" s="3"/>
    </row>
    <row r="678" spans="1:29" ht="15.75" customHeight="1">
      <c r="A678" s="3"/>
      <c r="B678" s="3"/>
      <c r="C678" s="3"/>
      <c r="D678" s="3"/>
      <c r="E678" s="3"/>
      <c r="F678" s="3"/>
      <c r="G678" s="3"/>
      <c r="H678" s="3"/>
      <c r="I678" s="3"/>
      <c r="J678" s="3"/>
      <c r="K678" s="3"/>
      <c r="L678" s="3"/>
      <c r="M678" s="3"/>
      <c r="N678" s="3"/>
      <c r="O678" s="3"/>
      <c r="Q678" s="3"/>
      <c r="R678" s="3"/>
      <c r="S678" s="3"/>
      <c r="T678" s="6"/>
      <c r="U678" s="3"/>
      <c r="V678" s="3"/>
      <c r="W678" s="3"/>
      <c r="X678" s="3"/>
      <c r="Y678" s="3"/>
      <c r="Z678" s="3"/>
      <c r="AA678" s="3"/>
      <c r="AB678" s="3"/>
      <c r="AC678" s="3"/>
    </row>
    <row r="679" spans="1:29" ht="15.75" customHeight="1">
      <c r="A679" s="3"/>
      <c r="B679" s="3"/>
      <c r="C679" s="3"/>
      <c r="D679" s="3"/>
      <c r="E679" s="3"/>
      <c r="F679" s="3"/>
      <c r="G679" s="3"/>
      <c r="H679" s="3"/>
      <c r="I679" s="3"/>
      <c r="J679" s="3"/>
      <c r="K679" s="3"/>
      <c r="L679" s="3"/>
      <c r="M679" s="3"/>
      <c r="N679" s="3"/>
      <c r="O679" s="3"/>
      <c r="Q679" s="3"/>
      <c r="R679" s="3"/>
      <c r="S679" s="3"/>
      <c r="T679" s="6"/>
      <c r="U679" s="3"/>
      <c r="V679" s="3"/>
      <c r="W679" s="3"/>
      <c r="X679" s="3"/>
      <c r="Y679" s="3"/>
      <c r="Z679" s="3"/>
      <c r="AA679" s="3"/>
      <c r="AB679" s="3"/>
      <c r="AC679" s="3"/>
    </row>
    <row r="680" spans="1:29" ht="15.75" customHeight="1">
      <c r="A680" s="3"/>
      <c r="B680" s="3"/>
      <c r="C680" s="3"/>
      <c r="D680" s="3"/>
      <c r="E680" s="3"/>
      <c r="F680" s="3"/>
      <c r="G680" s="3"/>
      <c r="H680" s="3"/>
      <c r="I680" s="3"/>
      <c r="J680" s="3"/>
      <c r="K680" s="3"/>
      <c r="L680" s="3"/>
      <c r="M680" s="3"/>
      <c r="N680" s="3"/>
      <c r="O680" s="3"/>
      <c r="Q680" s="3"/>
      <c r="R680" s="3"/>
      <c r="S680" s="3"/>
      <c r="T680" s="6"/>
      <c r="U680" s="3"/>
      <c r="V680" s="3"/>
      <c r="W680" s="3"/>
      <c r="X680" s="3"/>
      <c r="Y680" s="3"/>
      <c r="Z680" s="3"/>
      <c r="AA680" s="3"/>
      <c r="AB680" s="3"/>
      <c r="AC680" s="3"/>
    </row>
    <row r="681" spans="1:29" ht="15.75" customHeight="1">
      <c r="A681" s="3"/>
      <c r="B681" s="3"/>
      <c r="C681" s="3"/>
      <c r="D681" s="3"/>
      <c r="E681" s="3"/>
      <c r="F681" s="3"/>
      <c r="G681" s="3"/>
      <c r="H681" s="3"/>
      <c r="I681" s="3"/>
      <c r="J681" s="3"/>
      <c r="K681" s="3"/>
      <c r="L681" s="3"/>
      <c r="M681" s="3"/>
      <c r="N681" s="3"/>
      <c r="O681" s="3"/>
      <c r="Q681" s="3"/>
      <c r="R681" s="3"/>
      <c r="S681" s="3"/>
      <c r="T681" s="6"/>
      <c r="U681" s="3"/>
      <c r="V681" s="3"/>
      <c r="W681" s="3"/>
      <c r="X681" s="3"/>
      <c r="Y681" s="3"/>
      <c r="Z681" s="3"/>
      <c r="AA681" s="3"/>
      <c r="AB681" s="3"/>
      <c r="AC681" s="3"/>
    </row>
    <row r="682" spans="1:29" ht="15.75" customHeight="1">
      <c r="A682" s="3"/>
      <c r="B682" s="3"/>
      <c r="C682" s="3"/>
      <c r="D682" s="3"/>
      <c r="E682" s="3"/>
      <c r="F682" s="3"/>
      <c r="G682" s="3"/>
      <c r="H682" s="3"/>
      <c r="I682" s="3"/>
      <c r="J682" s="3"/>
      <c r="K682" s="3"/>
      <c r="L682" s="3"/>
      <c r="M682" s="3"/>
      <c r="N682" s="3"/>
      <c r="O682" s="3"/>
      <c r="Q682" s="3"/>
      <c r="R682" s="3"/>
      <c r="S682" s="3"/>
      <c r="T682" s="6"/>
      <c r="U682" s="3"/>
      <c r="V682" s="3"/>
      <c r="W682" s="3"/>
      <c r="X682" s="3"/>
      <c r="Y682" s="3"/>
      <c r="Z682" s="3"/>
      <c r="AA682" s="3"/>
      <c r="AB682" s="3"/>
      <c r="AC682" s="3"/>
    </row>
    <row r="683" spans="1:29" ht="15.75" customHeight="1">
      <c r="A683" s="3"/>
      <c r="B683" s="3"/>
      <c r="C683" s="3"/>
      <c r="D683" s="3"/>
      <c r="E683" s="3"/>
      <c r="F683" s="3"/>
      <c r="G683" s="3"/>
      <c r="H683" s="3"/>
      <c r="I683" s="3"/>
      <c r="J683" s="3"/>
      <c r="K683" s="3"/>
      <c r="L683" s="3"/>
      <c r="M683" s="3"/>
      <c r="N683" s="3"/>
      <c r="O683" s="3"/>
      <c r="Q683" s="3"/>
      <c r="R683" s="3"/>
      <c r="S683" s="3"/>
      <c r="T683" s="6"/>
      <c r="U683" s="3"/>
      <c r="V683" s="3"/>
      <c r="W683" s="3"/>
      <c r="X683" s="3"/>
      <c r="Y683" s="3"/>
      <c r="Z683" s="3"/>
      <c r="AA683" s="3"/>
      <c r="AB683" s="3"/>
      <c r="AC683" s="3"/>
    </row>
    <row r="684" spans="1:29" ht="15.75" customHeight="1">
      <c r="A684" s="3"/>
      <c r="B684" s="3"/>
      <c r="C684" s="3"/>
      <c r="D684" s="3"/>
      <c r="E684" s="3"/>
      <c r="F684" s="3"/>
      <c r="G684" s="3"/>
      <c r="H684" s="3"/>
      <c r="I684" s="3"/>
      <c r="J684" s="3"/>
      <c r="K684" s="3"/>
      <c r="L684" s="3"/>
      <c r="M684" s="3"/>
      <c r="N684" s="3"/>
      <c r="O684" s="3"/>
      <c r="Q684" s="3"/>
      <c r="R684" s="3"/>
      <c r="S684" s="3"/>
      <c r="T684" s="6"/>
      <c r="U684" s="3"/>
      <c r="V684" s="3"/>
      <c r="W684" s="3"/>
      <c r="X684" s="3"/>
      <c r="Y684" s="3"/>
      <c r="Z684" s="3"/>
      <c r="AA684" s="3"/>
      <c r="AB684" s="3"/>
      <c r="AC684" s="3"/>
    </row>
    <row r="685" spans="1:29" ht="15.75" customHeight="1">
      <c r="A685" s="3"/>
      <c r="B685" s="3"/>
      <c r="C685" s="3"/>
      <c r="D685" s="3"/>
      <c r="E685" s="3"/>
      <c r="F685" s="3"/>
      <c r="G685" s="3"/>
      <c r="H685" s="3"/>
      <c r="I685" s="3"/>
      <c r="J685" s="3"/>
      <c r="K685" s="3"/>
      <c r="L685" s="3"/>
      <c r="M685" s="3"/>
      <c r="N685" s="3"/>
      <c r="O685" s="3"/>
      <c r="Q685" s="3"/>
      <c r="R685" s="3"/>
      <c r="S685" s="3"/>
      <c r="T685" s="6"/>
      <c r="U685" s="3"/>
      <c r="V685" s="3"/>
      <c r="W685" s="3"/>
      <c r="X685" s="3"/>
      <c r="Y685" s="3"/>
      <c r="Z685" s="3"/>
      <c r="AA685" s="3"/>
      <c r="AB685" s="3"/>
      <c r="AC685" s="3"/>
    </row>
    <row r="686" spans="1:29" ht="15.75" customHeight="1">
      <c r="A686" s="3"/>
      <c r="B686" s="3"/>
      <c r="C686" s="3"/>
      <c r="D686" s="3"/>
      <c r="E686" s="3"/>
      <c r="F686" s="3"/>
      <c r="G686" s="3"/>
      <c r="H686" s="3"/>
      <c r="I686" s="3"/>
      <c r="J686" s="3"/>
      <c r="K686" s="3"/>
      <c r="L686" s="3"/>
      <c r="M686" s="3"/>
      <c r="N686" s="3"/>
      <c r="O686" s="3"/>
      <c r="Q686" s="3"/>
      <c r="R686" s="3"/>
      <c r="S686" s="3"/>
      <c r="T686" s="6"/>
      <c r="U686" s="3"/>
      <c r="V686" s="3"/>
      <c r="W686" s="3"/>
      <c r="X686" s="3"/>
      <c r="Y686" s="3"/>
      <c r="Z686" s="3"/>
      <c r="AA686" s="3"/>
      <c r="AB686" s="3"/>
      <c r="AC686" s="3"/>
    </row>
    <row r="687" spans="1:29" ht="15.75" customHeight="1">
      <c r="A687" s="3"/>
      <c r="B687" s="3"/>
      <c r="C687" s="3"/>
      <c r="D687" s="3"/>
      <c r="E687" s="3"/>
      <c r="F687" s="3"/>
      <c r="G687" s="3"/>
      <c r="H687" s="3"/>
      <c r="I687" s="3"/>
      <c r="J687" s="3"/>
      <c r="K687" s="3"/>
      <c r="L687" s="3"/>
      <c r="M687" s="3"/>
      <c r="N687" s="3"/>
      <c r="O687" s="3"/>
      <c r="Q687" s="3"/>
      <c r="R687" s="3"/>
      <c r="S687" s="3"/>
      <c r="T687" s="6"/>
      <c r="U687" s="3"/>
      <c r="V687" s="3"/>
      <c r="W687" s="3"/>
      <c r="X687" s="3"/>
      <c r="Y687" s="3"/>
      <c r="Z687" s="3"/>
      <c r="AA687" s="3"/>
      <c r="AB687" s="3"/>
      <c r="AC687" s="3"/>
    </row>
    <row r="688" spans="1:29" ht="15.75" customHeight="1">
      <c r="A688" s="3"/>
      <c r="B688" s="3"/>
      <c r="C688" s="3"/>
      <c r="D688" s="3"/>
      <c r="E688" s="3"/>
      <c r="F688" s="3"/>
      <c r="G688" s="3"/>
      <c r="H688" s="3"/>
      <c r="I688" s="3"/>
      <c r="J688" s="3"/>
      <c r="K688" s="3"/>
      <c r="L688" s="3"/>
      <c r="M688" s="3"/>
      <c r="N688" s="3"/>
      <c r="O688" s="3"/>
      <c r="Q688" s="3"/>
      <c r="R688" s="3"/>
      <c r="S688" s="3"/>
      <c r="T688" s="6"/>
      <c r="U688" s="3"/>
      <c r="V688" s="3"/>
      <c r="W688" s="3"/>
      <c r="X688" s="3"/>
      <c r="Y688" s="3"/>
      <c r="Z688" s="3"/>
      <c r="AA688" s="3"/>
      <c r="AB688" s="3"/>
      <c r="AC688" s="3"/>
    </row>
    <row r="689" spans="1:29" ht="15.75" customHeight="1">
      <c r="A689" s="3"/>
      <c r="B689" s="3"/>
      <c r="C689" s="3"/>
      <c r="D689" s="3"/>
      <c r="E689" s="3"/>
      <c r="F689" s="3"/>
      <c r="G689" s="3"/>
      <c r="H689" s="3"/>
      <c r="I689" s="3"/>
      <c r="J689" s="3"/>
      <c r="K689" s="3"/>
      <c r="L689" s="3"/>
      <c r="M689" s="3"/>
      <c r="N689" s="3"/>
      <c r="O689" s="3"/>
      <c r="Q689" s="3"/>
      <c r="R689" s="3"/>
      <c r="S689" s="3"/>
      <c r="T689" s="6"/>
      <c r="U689" s="3"/>
      <c r="V689" s="3"/>
      <c r="W689" s="3"/>
      <c r="X689" s="3"/>
      <c r="Y689" s="3"/>
      <c r="Z689" s="3"/>
      <c r="AA689" s="3"/>
      <c r="AB689" s="3"/>
      <c r="AC689" s="3"/>
    </row>
    <row r="690" spans="1:29" ht="15.75" customHeight="1">
      <c r="A690" s="3"/>
      <c r="B690" s="3"/>
      <c r="C690" s="3"/>
      <c r="D690" s="3"/>
      <c r="E690" s="3"/>
      <c r="F690" s="3"/>
      <c r="G690" s="3"/>
      <c r="H690" s="3"/>
      <c r="I690" s="3"/>
      <c r="J690" s="3"/>
      <c r="K690" s="3"/>
      <c r="L690" s="3"/>
      <c r="M690" s="3"/>
      <c r="N690" s="3"/>
      <c r="O690" s="3"/>
      <c r="Q690" s="3"/>
      <c r="R690" s="3"/>
      <c r="S690" s="3"/>
      <c r="T690" s="6"/>
      <c r="U690" s="3"/>
      <c r="V690" s="3"/>
      <c r="W690" s="3"/>
      <c r="X690" s="3"/>
      <c r="Y690" s="3"/>
      <c r="Z690" s="3"/>
      <c r="AA690" s="3"/>
      <c r="AB690" s="3"/>
      <c r="AC690" s="3"/>
    </row>
    <row r="691" spans="1:29" ht="15.75" customHeight="1">
      <c r="A691" s="3"/>
      <c r="B691" s="3"/>
      <c r="C691" s="3"/>
      <c r="D691" s="3"/>
      <c r="E691" s="3"/>
      <c r="F691" s="3"/>
      <c r="G691" s="3"/>
      <c r="H691" s="3"/>
      <c r="I691" s="3"/>
      <c r="J691" s="3"/>
      <c r="K691" s="3"/>
      <c r="L691" s="3"/>
      <c r="M691" s="3"/>
      <c r="N691" s="3"/>
      <c r="O691" s="3"/>
      <c r="Q691" s="3"/>
      <c r="R691" s="3"/>
      <c r="S691" s="3"/>
      <c r="T691" s="6"/>
      <c r="U691" s="3"/>
      <c r="V691" s="3"/>
      <c r="W691" s="3"/>
      <c r="X691" s="3"/>
      <c r="Y691" s="3"/>
      <c r="Z691" s="3"/>
      <c r="AA691" s="3"/>
      <c r="AB691" s="3"/>
      <c r="AC691" s="3"/>
    </row>
    <row r="692" spans="1:29" ht="15.75" customHeight="1">
      <c r="A692" s="3"/>
      <c r="B692" s="3"/>
      <c r="C692" s="3"/>
      <c r="D692" s="3"/>
      <c r="E692" s="3"/>
      <c r="F692" s="3"/>
      <c r="G692" s="3"/>
      <c r="H692" s="3"/>
      <c r="I692" s="3"/>
      <c r="J692" s="3"/>
      <c r="K692" s="3"/>
      <c r="L692" s="3"/>
      <c r="M692" s="3"/>
      <c r="N692" s="3"/>
      <c r="O692" s="3"/>
      <c r="Q692" s="3"/>
      <c r="R692" s="3"/>
      <c r="S692" s="3"/>
      <c r="T692" s="6"/>
      <c r="U692" s="3"/>
      <c r="V692" s="3"/>
      <c r="W692" s="3"/>
      <c r="X692" s="3"/>
      <c r="Y692" s="3"/>
      <c r="Z692" s="3"/>
      <c r="AA692" s="3"/>
      <c r="AB692" s="3"/>
      <c r="AC692" s="3"/>
    </row>
    <row r="693" spans="1:29" ht="15.75" customHeight="1">
      <c r="A693" s="3"/>
      <c r="B693" s="3"/>
      <c r="C693" s="3"/>
      <c r="D693" s="3"/>
      <c r="E693" s="3"/>
      <c r="F693" s="3"/>
      <c r="G693" s="3"/>
      <c r="H693" s="3"/>
      <c r="I693" s="3"/>
      <c r="J693" s="3"/>
      <c r="K693" s="3"/>
      <c r="L693" s="3"/>
      <c r="M693" s="3"/>
      <c r="N693" s="3"/>
      <c r="O693" s="3"/>
      <c r="Q693" s="3"/>
      <c r="R693" s="3"/>
      <c r="S693" s="3"/>
      <c r="T693" s="6"/>
      <c r="U693" s="3"/>
      <c r="V693" s="3"/>
      <c r="W693" s="3"/>
      <c r="X693" s="3"/>
      <c r="Y693" s="3"/>
      <c r="Z693" s="3"/>
      <c r="AA693" s="3"/>
      <c r="AB693" s="3"/>
      <c r="AC693" s="3"/>
    </row>
    <row r="694" spans="1:29" ht="15.75" customHeight="1">
      <c r="A694" s="3"/>
      <c r="B694" s="3"/>
      <c r="C694" s="3"/>
      <c r="D694" s="3"/>
      <c r="E694" s="3"/>
      <c r="F694" s="3"/>
      <c r="G694" s="3"/>
      <c r="H694" s="3"/>
      <c r="I694" s="3"/>
      <c r="J694" s="3"/>
      <c r="K694" s="3"/>
      <c r="L694" s="3"/>
      <c r="M694" s="3"/>
      <c r="N694" s="3"/>
      <c r="O694" s="3"/>
      <c r="Q694" s="3"/>
      <c r="R694" s="3"/>
      <c r="S694" s="3"/>
      <c r="T694" s="6"/>
      <c r="U694" s="3"/>
      <c r="V694" s="3"/>
      <c r="W694" s="3"/>
      <c r="X694" s="3"/>
      <c r="Y694" s="3"/>
      <c r="Z694" s="3"/>
      <c r="AA694" s="3"/>
      <c r="AB694" s="3"/>
      <c r="AC694" s="3"/>
    </row>
    <row r="695" spans="1:29" ht="15.75" customHeight="1">
      <c r="A695" s="3"/>
      <c r="B695" s="3"/>
      <c r="C695" s="3"/>
      <c r="D695" s="3"/>
      <c r="E695" s="3"/>
      <c r="F695" s="3"/>
      <c r="G695" s="3"/>
      <c r="H695" s="3"/>
      <c r="I695" s="3"/>
      <c r="J695" s="3"/>
      <c r="K695" s="3"/>
      <c r="L695" s="3"/>
      <c r="M695" s="3"/>
      <c r="N695" s="3"/>
      <c r="O695" s="3"/>
      <c r="Q695" s="3"/>
      <c r="R695" s="3"/>
      <c r="S695" s="3"/>
      <c r="T695" s="6"/>
      <c r="U695" s="3"/>
      <c r="V695" s="3"/>
      <c r="W695" s="3"/>
      <c r="X695" s="3"/>
      <c r="Y695" s="3"/>
      <c r="Z695" s="3"/>
      <c r="AA695" s="3"/>
      <c r="AB695" s="3"/>
      <c r="AC695" s="3"/>
    </row>
    <row r="696" spans="1:29" ht="15.75" customHeight="1">
      <c r="A696" s="3"/>
      <c r="B696" s="3"/>
      <c r="C696" s="3"/>
      <c r="D696" s="3"/>
      <c r="E696" s="3"/>
      <c r="F696" s="3"/>
      <c r="G696" s="3"/>
      <c r="H696" s="3"/>
      <c r="I696" s="3"/>
      <c r="J696" s="3"/>
      <c r="K696" s="3"/>
      <c r="L696" s="3"/>
      <c r="M696" s="3"/>
      <c r="N696" s="3"/>
      <c r="O696" s="3"/>
      <c r="Q696" s="3"/>
      <c r="R696" s="3"/>
      <c r="S696" s="3"/>
      <c r="T696" s="6"/>
      <c r="U696" s="3"/>
      <c r="V696" s="3"/>
      <c r="W696" s="3"/>
      <c r="X696" s="3"/>
      <c r="Y696" s="3"/>
      <c r="Z696" s="3"/>
      <c r="AA696" s="3"/>
      <c r="AB696" s="3"/>
      <c r="AC696" s="3"/>
    </row>
    <row r="697" spans="1:29" ht="15.75" customHeight="1">
      <c r="A697" s="3"/>
      <c r="B697" s="3"/>
      <c r="C697" s="3"/>
      <c r="D697" s="3"/>
      <c r="E697" s="3"/>
      <c r="F697" s="3"/>
      <c r="G697" s="3"/>
      <c r="H697" s="3"/>
      <c r="I697" s="3"/>
      <c r="J697" s="3"/>
      <c r="K697" s="3"/>
      <c r="L697" s="3"/>
      <c r="M697" s="3"/>
      <c r="N697" s="3"/>
      <c r="O697" s="3"/>
      <c r="Q697" s="3"/>
      <c r="R697" s="3"/>
      <c r="S697" s="3"/>
      <c r="T697" s="6"/>
      <c r="U697" s="3"/>
      <c r="V697" s="3"/>
      <c r="W697" s="3"/>
      <c r="X697" s="3"/>
      <c r="Y697" s="3"/>
      <c r="Z697" s="3"/>
      <c r="AA697" s="3"/>
      <c r="AB697" s="3"/>
      <c r="AC697" s="3"/>
    </row>
    <row r="698" spans="1:29" ht="15.75" customHeight="1">
      <c r="A698" s="3"/>
      <c r="B698" s="3"/>
      <c r="C698" s="3"/>
      <c r="D698" s="3"/>
      <c r="E698" s="3"/>
      <c r="F698" s="3"/>
      <c r="G698" s="3"/>
      <c r="H698" s="3"/>
      <c r="I698" s="3"/>
      <c r="J698" s="3"/>
      <c r="K698" s="3"/>
      <c r="L698" s="3"/>
      <c r="M698" s="3"/>
      <c r="N698" s="3"/>
      <c r="O698" s="3"/>
      <c r="Q698" s="3"/>
      <c r="R698" s="3"/>
      <c r="S698" s="3"/>
      <c r="T698" s="6"/>
      <c r="U698" s="3"/>
      <c r="V698" s="3"/>
      <c r="W698" s="3"/>
      <c r="X698" s="3"/>
      <c r="Y698" s="3"/>
      <c r="Z698" s="3"/>
      <c r="AA698" s="3"/>
      <c r="AB698" s="3"/>
      <c r="AC698" s="3"/>
    </row>
    <row r="699" spans="1:29" ht="15.75" customHeight="1">
      <c r="A699" s="3"/>
      <c r="B699" s="3"/>
      <c r="C699" s="3"/>
      <c r="D699" s="3"/>
      <c r="E699" s="3"/>
      <c r="F699" s="3"/>
      <c r="G699" s="3"/>
      <c r="H699" s="3"/>
      <c r="I699" s="3"/>
      <c r="J699" s="3"/>
      <c r="K699" s="3"/>
      <c r="L699" s="3"/>
      <c r="M699" s="3"/>
      <c r="N699" s="3"/>
      <c r="O699" s="3"/>
      <c r="Q699" s="3"/>
      <c r="R699" s="3"/>
      <c r="S699" s="3"/>
      <c r="T699" s="6"/>
      <c r="U699" s="3"/>
      <c r="V699" s="3"/>
      <c r="W699" s="3"/>
      <c r="X699" s="3"/>
      <c r="Y699" s="3"/>
      <c r="Z699" s="3"/>
      <c r="AA699" s="3"/>
      <c r="AB699" s="3"/>
      <c r="AC699" s="3"/>
    </row>
    <row r="700" spans="1:29" ht="15.75" customHeight="1">
      <c r="A700" s="3"/>
      <c r="B700" s="3"/>
      <c r="C700" s="3"/>
      <c r="D700" s="3"/>
      <c r="E700" s="3"/>
      <c r="F700" s="3"/>
      <c r="G700" s="3"/>
      <c r="H700" s="3"/>
      <c r="I700" s="3"/>
      <c r="J700" s="3"/>
      <c r="K700" s="3"/>
      <c r="L700" s="3"/>
      <c r="M700" s="3"/>
      <c r="N700" s="3"/>
      <c r="O700" s="3"/>
      <c r="Q700" s="3"/>
      <c r="R700" s="3"/>
      <c r="S700" s="3"/>
      <c r="T700" s="6"/>
      <c r="U700" s="3"/>
      <c r="V700" s="3"/>
      <c r="W700" s="3"/>
      <c r="X700" s="3"/>
      <c r="Y700" s="3"/>
      <c r="Z700" s="3"/>
      <c r="AA700" s="3"/>
      <c r="AB700" s="3"/>
      <c r="AC700" s="3"/>
    </row>
    <row r="701" spans="1:29" ht="15.75" customHeight="1">
      <c r="A701" s="3"/>
      <c r="B701" s="3"/>
      <c r="C701" s="3"/>
      <c r="D701" s="3"/>
      <c r="E701" s="3"/>
      <c r="F701" s="3"/>
      <c r="G701" s="3"/>
      <c r="H701" s="3"/>
      <c r="I701" s="3"/>
      <c r="J701" s="3"/>
      <c r="K701" s="3"/>
      <c r="L701" s="3"/>
      <c r="M701" s="3"/>
      <c r="N701" s="3"/>
      <c r="O701" s="3"/>
      <c r="Q701" s="3"/>
      <c r="R701" s="3"/>
      <c r="S701" s="3"/>
      <c r="T701" s="6"/>
      <c r="U701" s="3"/>
      <c r="V701" s="3"/>
      <c r="W701" s="3"/>
      <c r="X701" s="3"/>
      <c r="Y701" s="3"/>
      <c r="Z701" s="3"/>
      <c r="AA701" s="3"/>
      <c r="AB701" s="3"/>
      <c r="AC701" s="3"/>
    </row>
    <row r="702" spans="1:29" ht="15.75" customHeight="1">
      <c r="A702" s="3"/>
      <c r="B702" s="3"/>
      <c r="C702" s="3"/>
      <c r="D702" s="3"/>
      <c r="E702" s="3"/>
      <c r="F702" s="3"/>
      <c r="G702" s="3"/>
      <c r="H702" s="3"/>
      <c r="I702" s="3"/>
      <c r="J702" s="3"/>
      <c r="K702" s="3"/>
      <c r="L702" s="3"/>
      <c r="M702" s="3"/>
      <c r="N702" s="3"/>
      <c r="O702" s="3"/>
      <c r="Q702" s="3"/>
      <c r="R702" s="3"/>
      <c r="S702" s="3"/>
      <c r="T702" s="6"/>
      <c r="U702" s="3"/>
      <c r="V702" s="3"/>
      <c r="W702" s="3"/>
      <c r="X702" s="3"/>
      <c r="Y702" s="3"/>
      <c r="Z702" s="3"/>
      <c r="AA702" s="3"/>
      <c r="AB702" s="3"/>
      <c r="AC702" s="3"/>
    </row>
    <row r="703" spans="1:29" ht="15.75" customHeight="1">
      <c r="A703" s="3"/>
      <c r="B703" s="3"/>
      <c r="C703" s="3"/>
      <c r="D703" s="3"/>
      <c r="E703" s="3"/>
      <c r="F703" s="3"/>
      <c r="G703" s="3"/>
      <c r="H703" s="3"/>
      <c r="I703" s="3"/>
      <c r="J703" s="3"/>
      <c r="K703" s="3"/>
      <c r="L703" s="3"/>
      <c r="M703" s="3"/>
      <c r="N703" s="3"/>
      <c r="O703" s="3"/>
      <c r="Q703" s="3"/>
      <c r="R703" s="3"/>
      <c r="S703" s="3"/>
      <c r="T703" s="6"/>
      <c r="U703" s="3"/>
      <c r="V703" s="3"/>
      <c r="W703" s="3"/>
      <c r="X703" s="3"/>
      <c r="Y703" s="3"/>
      <c r="Z703" s="3"/>
      <c r="AA703" s="3"/>
      <c r="AB703" s="3"/>
      <c r="AC703" s="3"/>
    </row>
    <row r="704" spans="1:29" ht="15.75" customHeight="1">
      <c r="A704" s="3"/>
      <c r="B704" s="3"/>
      <c r="C704" s="3"/>
      <c r="D704" s="3"/>
      <c r="E704" s="3"/>
      <c r="F704" s="3"/>
      <c r="G704" s="3"/>
      <c r="H704" s="3"/>
      <c r="I704" s="3"/>
      <c r="J704" s="3"/>
      <c r="K704" s="3"/>
      <c r="L704" s="3"/>
      <c r="M704" s="3"/>
      <c r="N704" s="3"/>
      <c r="O704" s="3"/>
      <c r="Q704" s="3"/>
      <c r="R704" s="3"/>
      <c r="S704" s="3"/>
      <c r="T704" s="6"/>
      <c r="U704" s="3"/>
      <c r="V704" s="3"/>
      <c r="W704" s="3"/>
      <c r="X704" s="3"/>
      <c r="Y704" s="3"/>
      <c r="Z704" s="3"/>
      <c r="AA704" s="3"/>
      <c r="AB704" s="3"/>
      <c r="AC704" s="3"/>
    </row>
    <row r="705" spans="1:29" ht="15.75" customHeight="1">
      <c r="A705" s="3"/>
      <c r="B705" s="3"/>
      <c r="C705" s="3"/>
      <c r="D705" s="3"/>
      <c r="E705" s="3"/>
      <c r="F705" s="3"/>
      <c r="G705" s="3"/>
      <c r="H705" s="3"/>
      <c r="I705" s="3"/>
      <c r="J705" s="3"/>
      <c r="K705" s="3"/>
      <c r="L705" s="3"/>
      <c r="M705" s="3"/>
      <c r="N705" s="3"/>
      <c r="O705" s="3"/>
      <c r="Q705" s="3"/>
      <c r="R705" s="3"/>
      <c r="S705" s="3"/>
      <c r="T705" s="6"/>
      <c r="U705" s="3"/>
      <c r="V705" s="3"/>
      <c r="W705" s="3"/>
      <c r="X705" s="3"/>
      <c r="Y705" s="3"/>
      <c r="Z705" s="3"/>
      <c r="AA705" s="3"/>
      <c r="AB705" s="3"/>
      <c r="AC705" s="3"/>
    </row>
    <row r="706" spans="1:29" ht="15.75" customHeight="1">
      <c r="A706" s="3"/>
      <c r="B706" s="3"/>
      <c r="C706" s="3"/>
      <c r="D706" s="3"/>
      <c r="E706" s="3"/>
      <c r="F706" s="3"/>
      <c r="G706" s="3"/>
      <c r="H706" s="3"/>
      <c r="I706" s="3"/>
      <c r="J706" s="3"/>
      <c r="K706" s="3"/>
      <c r="L706" s="3"/>
      <c r="M706" s="3"/>
      <c r="N706" s="3"/>
      <c r="O706" s="3"/>
      <c r="Q706" s="3"/>
      <c r="R706" s="3"/>
      <c r="S706" s="3"/>
      <c r="T706" s="6"/>
      <c r="U706" s="3"/>
      <c r="V706" s="3"/>
      <c r="W706" s="3"/>
      <c r="X706" s="3"/>
      <c r="Y706" s="3"/>
      <c r="Z706" s="3"/>
      <c r="AA706" s="3"/>
      <c r="AB706" s="3"/>
      <c r="AC706" s="3"/>
    </row>
    <row r="707" spans="1:29" ht="15.75" customHeight="1">
      <c r="A707" s="3"/>
      <c r="B707" s="3"/>
      <c r="C707" s="3"/>
      <c r="D707" s="3"/>
      <c r="E707" s="3"/>
      <c r="F707" s="3"/>
      <c r="G707" s="3"/>
      <c r="H707" s="3"/>
      <c r="I707" s="3"/>
      <c r="J707" s="3"/>
      <c r="K707" s="3"/>
      <c r="L707" s="3"/>
      <c r="M707" s="3"/>
      <c r="N707" s="3"/>
      <c r="O707" s="3"/>
      <c r="Q707" s="3"/>
      <c r="R707" s="3"/>
      <c r="S707" s="3"/>
      <c r="T707" s="6"/>
      <c r="U707" s="3"/>
      <c r="V707" s="3"/>
      <c r="W707" s="3"/>
      <c r="X707" s="3"/>
      <c r="Y707" s="3"/>
      <c r="Z707" s="3"/>
      <c r="AA707" s="3"/>
      <c r="AB707" s="3"/>
      <c r="AC707" s="3"/>
    </row>
    <row r="708" spans="1:29" ht="15.75" customHeight="1">
      <c r="A708" s="3"/>
      <c r="B708" s="3"/>
      <c r="C708" s="3"/>
      <c r="D708" s="3"/>
      <c r="E708" s="3"/>
      <c r="F708" s="3"/>
      <c r="G708" s="3"/>
      <c r="H708" s="3"/>
      <c r="I708" s="3"/>
      <c r="J708" s="3"/>
      <c r="K708" s="3"/>
      <c r="L708" s="3"/>
      <c r="M708" s="3"/>
      <c r="N708" s="3"/>
      <c r="O708" s="3"/>
      <c r="Q708" s="3"/>
      <c r="R708" s="3"/>
      <c r="S708" s="3"/>
      <c r="T708" s="6"/>
      <c r="U708" s="3"/>
      <c r="V708" s="3"/>
      <c r="W708" s="3"/>
      <c r="X708" s="3"/>
      <c r="Y708" s="3"/>
      <c r="Z708" s="3"/>
      <c r="AA708" s="3"/>
      <c r="AB708" s="3"/>
      <c r="AC708" s="3"/>
    </row>
    <row r="709" spans="1:29" ht="15.75" customHeight="1">
      <c r="A709" s="3"/>
      <c r="B709" s="3"/>
      <c r="C709" s="3"/>
      <c r="D709" s="3"/>
      <c r="E709" s="3"/>
      <c r="F709" s="3"/>
      <c r="G709" s="3"/>
      <c r="H709" s="3"/>
      <c r="I709" s="3"/>
      <c r="J709" s="3"/>
      <c r="K709" s="3"/>
      <c r="L709" s="3"/>
      <c r="M709" s="3"/>
      <c r="N709" s="3"/>
      <c r="O709" s="3"/>
      <c r="Q709" s="3"/>
      <c r="R709" s="3"/>
      <c r="S709" s="3"/>
      <c r="T709" s="6"/>
      <c r="U709" s="3"/>
      <c r="V709" s="3"/>
      <c r="W709" s="3"/>
      <c r="X709" s="3"/>
      <c r="Y709" s="3"/>
      <c r="Z709" s="3"/>
      <c r="AA709" s="3"/>
      <c r="AB709" s="3"/>
      <c r="AC709" s="3"/>
    </row>
    <row r="710" spans="1:29" ht="15.75" customHeight="1">
      <c r="A710" s="3"/>
      <c r="B710" s="3"/>
      <c r="C710" s="3"/>
      <c r="D710" s="3"/>
      <c r="E710" s="3"/>
      <c r="F710" s="3"/>
      <c r="G710" s="3"/>
      <c r="H710" s="3"/>
      <c r="I710" s="3"/>
      <c r="J710" s="3"/>
      <c r="K710" s="3"/>
      <c r="L710" s="3"/>
      <c r="M710" s="3"/>
      <c r="N710" s="3"/>
      <c r="O710" s="3"/>
      <c r="Q710" s="3"/>
      <c r="R710" s="3"/>
      <c r="S710" s="3"/>
      <c r="T710" s="6"/>
      <c r="U710" s="3"/>
      <c r="V710" s="3"/>
      <c r="W710" s="3"/>
      <c r="X710" s="3"/>
      <c r="Y710" s="3"/>
      <c r="Z710" s="3"/>
      <c r="AA710" s="3"/>
      <c r="AB710" s="3"/>
      <c r="AC710" s="3"/>
    </row>
    <row r="711" spans="1:29" ht="15.75" customHeight="1">
      <c r="A711" s="3"/>
      <c r="B711" s="3"/>
      <c r="C711" s="3"/>
      <c r="D711" s="3"/>
      <c r="E711" s="3"/>
      <c r="F711" s="3"/>
      <c r="G711" s="3"/>
      <c r="H711" s="3"/>
      <c r="I711" s="3"/>
      <c r="J711" s="3"/>
      <c r="K711" s="3"/>
      <c r="L711" s="3"/>
      <c r="M711" s="3"/>
      <c r="N711" s="3"/>
      <c r="O711" s="3"/>
      <c r="Q711" s="3"/>
      <c r="R711" s="3"/>
      <c r="S711" s="3"/>
      <c r="T711" s="6"/>
      <c r="U711" s="3"/>
      <c r="V711" s="3"/>
      <c r="W711" s="3"/>
      <c r="X711" s="3"/>
      <c r="Y711" s="3"/>
      <c r="Z711" s="3"/>
      <c r="AA711" s="3"/>
      <c r="AB711" s="3"/>
      <c r="AC711" s="3"/>
    </row>
    <row r="712" spans="1:29" ht="15.75" customHeight="1">
      <c r="A712" s="3"/>
      <c r="B712" s="3"/>
      <c r="C712" s="3"/>
      <c r="D712" s="3"/>
      <c r="E712" s="3"/>
      <c r="F712" s="3"/>
      <c r="G712" s="3"/>
      <c r="H712" s="3"/>
      <c r="I712" s="3"/>
      <c r="J712" s="3"/>
      <c r="K712" s="3"/>
      <c r="L712" s="3"/>
      <c r="M712" s="3"/>
      <c r="N712" s="3"/>
      <c r="O712" s="3"/>
      <c r="Q712" s="3"/>
      <c r="R712" s="3"/>
      <c r="S712" s="3"/>
      <c r="T712" s="6"/>
      <c r="U712" s="3"/>
      <c r="V712" s="3"/>
      <c r="W712" s="3"/>
      <c r="X712" s="3"/>
      <c r="Y712" s="3"/>
      <c r="Z712" s="3"/>
      <c r="AA712" s="3"/>
      <c r="AB712" s="3"/>
      <c r="AC712" s="3"/>
    </row>
    <row r="713" spans="1:29" ht="15.75" customHeight="1">
      <c r="A713" s="3"/>
      <c r="B713" s="3"/>
      <c r="C713" s="3"/>
      <c r="D713" s="3"/>
      <c r="E713" s="3"/>
      <c r="F713" s="3"/>
      <c r="G713" s="3"/>
      <c r="H713" s="3"/>
      <c r="I713" s="3"/>
      <c r="J713" s="3"/>
      <c r="K713" s="3"/>
      <c r="L713" s="3"/>
      <c r="M713" s="3"/>
      <c r="N713" s="3"/>
      <c r="O713" s="3"/>
      <c r="Q713" s="3"/>
      <c r="R713" s="3"/>
      <c r="S713" s="3"/>
      <c r="T713" s="6"/>
      <c r="U713" s="3"/>
      <c r="V713" s="3"/>
      <c r="W713" s="3"/>
      <c r="X713" s="3"/>
      <c r="Y713" s="3"/>
      <c r="Z713" s="3"/>
      <c r="AA713" s="3"/>
      <c r="AB713" s="3"/>
      <c r="AC713" s="3"/>
    </row>
    <row r="714" spans="1:29" ht="15.75" customHeight="1">
      <c r="A714" s="3"/>
      <c r="B714" s="3"/>
      <c r="C714" s="3"/>
      <c r="D714" s="3"/>
      <c r="E714" s="3"/>
      <c r="F714" s="3"/>
      <c r="G714" s="3"/>
      <c r="H714" s="3"/>
      <c r="I714" s="3"/>
      <c r="J714" s="3"/>
      <c r="K714" s="3"/>
      <c r="L714" s="3"/>
      <c r="M714" s="3"/>
      <c r="N714" s="3"/>
      <c r="O714" s="3"/>
      <c r="Q714" s="3"/>
      <c r="R714" s="3"/>
      <c r="S714" s="3"/>
      <c r="T714" s="6"/>
      <c r="U714" s="3"/>
      <c r="V714" s="3"/>
      <c r="W714" s="3"/>
      <c r="X714" s="3"/>
      <c r="Y714" s="3"/>
      <c r="Z714" s="3"/>
      <c r="AA714" s="3"/>
      <c r="AB714" s="3"/>
      <c r="AC714" s="3"/>
    </row>
    <row r="715" spans="1:29" ht="15.75" customHeight="1">
      <c r="A715" s="3"/>
      <c r="B715" s="3"/>
      <c r="C715" s="3"/>
      <c r="D715" s="3"/>
      <c r="E715" s="3"/>
      <c r="F715" s="3"/>
      <c r="G715" s="3"/>
      <c r="H715" s="3"/>
      <c r="I715" s="3"/>
      <c r="J715" s="3"/>
      <c r="K715" s="3"/>
      <c r="L715" s="3"/>
      <c r="M715" s="3"/>
      <c r="N715" s="3"/>
      <c r="O715" s="3"/>
      <c r="Q715" s="3"/>
      <c r="R715" s="3"/>
      <c r="S715" s="3"/>
      <c r="T715" s="6"/>
      <c r="U715" s="3"/>
      <c r="V715" s="3"/>
      <c r="W715" s="3"/>
      <c r="X715" s="3"/>
      <c r="Y715" s="3"/>
      <c r="Z715" s="3"/>
      <c r="AA715" s="3"/>
      <c r="AB715" s="3"/>
      <c r="AC715" s="3"/>
    </row>
    <row r="716" spans="1:29" ht="15.75" customHeight="1">
      <c r="A716" s="3"/>
      <c r="B716" s="3"/>
      <c r="C716" s="3"/>
      <c r="D716" s="3"/>
      <c r="E716" s="3"/>
      <c r="F716" s="3"/>
      <c r="G716" s="3"/>
      <c r="H716" s="3"/>
      <c r="I716" s="3"/>
      <c r="J716" s="3"/>
      <c r="K716" s="3"/>
      <c r="L716" s="3"/>
      <c r="M716" s="3"/>
      <c r="N716" s="3"/>
      <c r="O716" s="3"/>
      <c r="Q716" s="3"/>
      <c r="R716" s="3"/>
      <c r="S716" s="3"/>
      <c r="T716" s="6"/>
      <c r="U716" s="3"/>
      <c r="V716" s="3"/>
      <c r="W716" s="3"/>
      <c r="X716" s="3"/>
      <c r="Y716" s="3"/>
      <c r="Z716" s="3"/>
      <c r="AA716" s="3"/>
      <c r="AB716" s="3"/>
      <c r="AC716" s="3"/>
    </row>
    <row r="717" spans="1:29" ht="15.75" customHeight="1">
      <c r="A717" s="3"/>
      <c r="B717" s="3"/>
      <c r="C717" s="3"/>
      <c r="D717" s="3"/>
      <c r="E717" s="3"/>
      <c r="F717" s="3"/>
      <c r="G717" s="3"/>
      <c r="H717" s="3"/>
      <c r="I717" s="3"/>
      <c r="J717" s="3"/>
      <c r="K717" s="3"/>
      <c r="L717" s="3"/>
      <c r="M717" s="3"/>
      <c r="N717" s="3"/>
      <c r="O717" s="3"/>
      <c r="Q717" s="3"/>
      <c r="R717" s="3"/>
      <c r="S717" s="3"/>
      <c r="T717" s="6"/>
      <c r="U717" s="3"/>
      <c r="V717" s="3"/>
      <c r="W717" s="3"/>
      <c r="X717" s="3"/>
      <c r="Y717" s="3"/>
      <c r="Z717" s="3"/>
      <c r="AA717" s="3"/>
      <c r="AB717" s="3"/>
      <c r="AC717" s="3"/>
    </row>
    <row r="718" spans="1:29" ht="15.75" customHeight="1">
      <c r="A718" s="3"/>
      <c r="B718" s="3"/>
      <c r="C718" s="3"/>
      <c r="D718" s="3"/>
      <c r="E718" s="3"/>
      <c r="F718" s="3"/>
      <c r="G718" s="3"/>
      <c r="H718" s="3"/>
      <c r="I718" s="3"/>
      <c r="J718" s="3"/>
      <c r="K718" s="3"/>
      <c r="L718" s="3"/>
      <c r="M718" s="3"/>
      <c r="N718" s="3"/>
      <c r="O718" s="3"/>
      <c r="Q718" s="3"/>
      <c r="R718" s="3"/>
      <c r="S718" s="3"/>
      <c r="T718" s="6"/>
      <c r="U718" s="3"/>
      <c r="V718" s="3"/>
      <c r="W718" s="3"/>
      <c r="X718" s="3"/>
      <c r="Y718" s="3"/>
      <c r="Z718" s="3"/>
      <c r="AA718" s="3"/>
      <c r="AB718" s="3"/>
      <c r="AC718" s="3"/>
    </row>
    <row r="719" spans="1:29" ht="15.75" customHeight="1">
      <c r="A719" s="3"/>
      <c r="B719" s="3"/>
      <c r="C719" s="3"/>
      <c r="D719" s="3"/>
      <c r="E719" s="3"/>
      <c r="F719" s="3"/>
      <c r="G719" s="3"/>
      <c r="H719" s="3"/>
      <c r="I719" s="3"/>
      <c r="J719" s="3"/>
      <c r="K719" s="3"/>
      <c r="L719" s="3"/>
      <c r="M719" s="3"/>
      <c r="N719" s="3"/>
      <c r="O719" s="3"/>
      <c r="Q719" s="3"/>
      <c r="R719" s="3"/>
      <c r="S719" s="3"/>
      <c r="T719" s="6"/>
      <c r="U719" s="3"/>
      <c r="V719" s="3"/>
      <c r="W719" s="3"/>
      <c r="X719" s="3"/>
      <c r="Y719" s="3"/>
      <c r="Z719" s="3"/>
      <c r="AA719" s="3"/>
      <c r="AB719" s="3"/>
      <c r="AC719" s="3"/>
    </row>
    <row r="720" spans="1:29" ht="15.75" customHeight="1">
      <c r="A720" s="3"/>
      <c r="B720" s="3"/>
      <c r="C720" s="3"/>
      <c r="D720" s="3"/>
      <c r="E720" s="3"/>
      <c r="F720" s="3"/>
      <c r="G720" s="3"/>
      <c r="H720" s="3"/>
      <c r="I720" s="3"/>
      <c r="J720" s="3"/>
      <c r="K720" s="3"/>
      <c r="L720" s="3"/>
      <c r="M720" s="3"/>
      <c r="N720" s="3"/>
      <c r="O720" s="3"/>
      <c r="Q720" s="3"/>
      <c r="R720" s="3"/>
      <c r="S720" s="3"/>
      <c r="T720" s="6"/>
      <c r="U720" s="3"/>
      <c r="V720" s="3"/>
      <c r="W720" s="3"/>
      <c r="X720" s="3"/>
      <c r="Y720" s="3"/>
      <c r="Z720" s="3"/>
      <c r="AA720" s="3"/>
      <c r="AB720" s="3"/>
      <c r="AC720" s="3"/>
    </row>
    <row r="721" spans="1:29" ht="15.75" customHeight="1">
      <c r="A721" s="3"/>
      <c r="B721" s="3"/>
      <c r="C721" s="3"/>
      <c r="D721" s="3"/>
      <c r="E721" s="3"/>
      <c r="F721" s="3"/>
      <c r="G721" s="3"/>
      <c r="H721" s="3"/>
      <c r="I721" s="3"/>
      <c r="J721" s="3"/>
      <c r="K721" s="3"/>
      <c r="L721" s="3"/>
      <c r="M721" s="3"/>
      <c r="N721" s="3"/>
      <c r="O721" s="3"/>
      <c r="Q721" s="3"/>
      <c r="R721" s="3"/>
      <c r="S721" s="3"/>
      <c r="T721" s="6"/>
      <c r="U721" s="3"/>
      <c r="V721" s="3"/>
      <c r="W721" s="3"/>
      <c r="X721" s="3"/>
      <c r="Y721" s="3"/>
      <c r="Z721" s="3"/>
      <c r="AA721" s="3"/>
      <c r="AB721" s="3"/>
      <c r="AC721" s="3"/>
    </row>
    <row r="722" spans="1:29" ht="15.75" customHeight="1">
      <c r="A722" s="3"/>
      <c r="B722" s="3"/>
      <c r="C722" s="3"/>
      <c r="D722" s="3"/>
      <c r="E722" s="3"/>
      <c r="F722" s="3"/>
      <c r="G722" s="3"/>
      <c r="H722" s="3"/>
      <c r="I722" s="3"/>
      <c r="J722" s="3"/>
      <c r="K722" s="3"/>
      <c r="L722" s="3"/>
      <c r="M722" s="3"/>
      <c r="N722" s="3"/>
      <c r="O722" s="3"/>
      <c r="Q722" s="3"/>
      <c r="R722" s="3"/>
      <c r="S722" s="3"/>
      <c r="T722" s="6"/>
      <c r="U722" s="3"/>
      <c r="V722" s="3"/>
      <c r="W722" s="3"/>
      <c r="X722" s="3"/>
      <c r="Y722" s="3"/>
      <c r="Z722" s="3"/>
      <c r="AA722" s="3"/>
      <c r="AB722" s="3"/>
      <c r="AC722" s="3"/>
    </row>
    <row r="723" spans="1:29" ht="15.75" customHeight="1">
      <c r="A723" s="3"/>
      <c r="B723" s="3"/>
      <c r="C723" s="3"/>
      <c r="D723" s="3"/>
      <c r="E723" s="3"/>
      <c r="F723" s="3"/>
      <c r="G723" s="3"/>
      <c r="H723" s="3"/>
      <c r="I723" s="3"/>
      <c r="J723" s="3"/>
      <c r="K723" s="3"/>
      <c r="L723" s="3"/>
      <c r="M723" s="3"/>
      <c r="N723" s="3"/>
      <c r="O723" s="3"/>
      <c r="Q723" s="3"/>
      <c r="R723" s="3"/>
      <c r="S723" s="3"/>
      <c r="T723" s="6"/>
      <c r="U723" s="3"/>
      <c r="V723" s="3"/>
      <c r="W723" s="3"/>
      <c r="X723" s="3"/>
      <c r="Y723" s="3"/>
      <c r="Z723" s="3"/>
      <c r="AA723" s="3"/>
      <c r="AB723" s="3"/>
      <c r="AC723" s="3"/>
    </row>
    <row r="724" spans="1:29" ht="15.75" customHeight="1">
      <c r="A724" s="3"/>
      <c r="B724" s="3"/>
      <c r="C724" s="3"/>
      <c r="D724" s="3"/>
      <c r="E724" s="3"/>
      <c r="F724" s="3"/>
      <c r="G724" s="3"/>
      <c r="H724" s="3"/>
      <c r="I724" s="3"/>
      <c r="J724" s="3"/>
      <c r="K724" s="3"/>
      <c r="L724" s="3"/>
      <c r="M724" s="3"/>
      <c r="N724" s="3"/>
      <c r="O724" s="3"/>
      <c r="Q724" s="3"/>
      <c r="R724" s="3"/>
      <c r="S724" s="3"/>
      <c r="T724" s="6"/>
      <c r="U724" s="3"/>
      <c r="V724" s="3"/>
      <c r="W724" s="3"/>
      <c r="X724" s="3"/>
      <c r="Y724" s="3"/>
      <c r="Z724" s="3"/>
      <c r="AA724" s="3"/>
      <c r="AB724" s="3"/>
      <c r="AC724" s="3"/>
    </row>
    <row r="725" spans="1:29" ht="15.75" customHeight="1">
      <c r="A725" s="3"/>
      <c r="B725" s="3"/>
      <c r="C725" s="3"/>
      <c r="D725" s="3"/>
      <c r="E725" s="3"/>
      <c r="F725" s="3"/>
      <c r="G725" s="3"/>
      <c r="H725" s="3"/>
      <c r="I725" s="3"/>
      <c r="J725" s="3"/>
      <c r="K725" s="3"/>
      <c r="L725" s="3"/>
      <c r="M725" s="3"/>
      <c r="N725" s="3"/>
      <c r="O725" s="3"/>
      <c r="Q725" s="3"/>
      <c r="R725" s="3"/>
      <c r="S725" s="3"/>
      <c r="T725" s="6"/>
      <c r="U725" s="3"/>
      <c r="V725" s="3"/>
      <c r="W725" s="3"/>
      <c r="X725" s="3"/>
      <c r="Y725" s="3"/>
      <c r="Z725" s="3"/>
      <c r="AA725" s="3"/>
      <c r="AB725" s="3"/>
      <c r="AC725" s="3"/>
    </row>
    <row r="726" spans="1:29" ht="15.75" customHeight="1">
      <c r="A726" s="3"/>
      <c r="B726" s="3"/>
      <c r="C726" s="3"/>
      <c r="D726" s="3"/>
      <c r="E726" s="3"/>
      <c r="F726" s="3"/>
      <c r="G726" s="3"/>
      <c r="H726" s="3"/>
      <c r="I726" s="3"/>
      <c r="J726" s="3"/>
      <c r="K726" s="3"/>
      <c r="L726" s="3"/>
      <c r="M726" s="3"/>
      <c r="N726" s="3"/>
      <c r="O726" s="3"/>
      <c r="Q726" s="3"/>
      <c r="R726" s="3"/>
      <c r="S726" s="3"/>
      <c r="T726" s="6"/>
      <c r="U726" s="3"/>
      <c r="V726" s="3"/>
      <c r="W726" s="3"/>
      <c r="X726" s="3"/>
      <c r="Y726" s="3"/>
      <c r="Z726" s="3"/>
      <c r="AA726" s="3"/>
      <c r="AB726" s="3"/>
      <c r="AC726" s="3"/>
    </row>
    <row r="727" spans="1:29" ht="15.75" customHeight="1">
      <c r="A727" s="3"/>
      <c r="B727" s="3"/>
      <c r="C727" s="3"/>
      <c r="D727" s="3"/>
      <c r="E727" s="3"/>
      <c r="F727" s="3"/>
      <c r="G727" s="3"/>
      <c r="H727" s="3"/>
      <c r="I727" s="3"/>
      <c r="J727" s="3"/>
      <c r="K727" s="3"/>
      <c r="L727" s="3"/>
      <c r="M727" s="3"/>
      <c r="N727" s="3"/>
      <c r="O727" s="3"/>
      <c r="Q727" s="3"/>
      <c r="R727" s="3"/>
      <c r="S727" s="3"/>
      <c r="T727" s="6"/>
      <c r="U727" s="3"/>
      <c r="V727" s="3"/>
      <c r="W727" s="3"/>
      <c r="X727" s="3"/>
      <c r="Y727" s="3"/>
      <c r="Z727" s="3"/>
      <c r="AA727" s="3"/>
      <c r="AB727" s="3"/>
      <c r="AC727" s="3"/>
    </row>
    <row r="728" spans="1:29" ht="15.75" customHeight="1">
      <c r="A728" s="3"/>
      <c r="B728" s="3"/>
      <c r="C728" s="3"/>
      <c r="D728" s="3"/>
      <c r="E728" s="3"/>
      <c r="F728" s="3"/>
      <c r="G728" s="3"/>
      <c r="H728" s="3"/>
      <c r="I728" s="3"/>
      <c r="J728" s="3"/>
      <c r="K728" s="3"/>
      <c r="L728" s="3"/>
      <c r="M728" s="3"/>
      <c r="N728" s="3"/>
      <c r="O728" s="3"/>
      <c r="Q728" s="3"/>
      <c r="R728" s="3"/>
      <c r="S728" s="3"/>
      <c r="T728" s="6"/>
      <c r="U728" s="3"/>
      <c r="V728" s="3"/>
      <c r="W728" s="3"/>
      <c r="X728" s="3"/>
      <c r="Y728" s="3"/>
      <c r="Z728" s="3"/>
      <c r="AA728" s="3"/>
      <c r="AB728" s="3"/>
      <c r="AC728" s="3"/>
    </row>
    <row r="729" spans="1:29" ht="15.75" customHeight="1">
      <c r="A729" s="3"/>
      <c r="B729" s="3"/>
      <c r="C729" s="3"/>
      <c r="D729" s="3"/>
      <c r="E729" s="3"/>
      <c r="F729" s="3"/>
      <c r="G729" s="3"/>
      <c r="H729" s="3"/>
      <c r="I729" s="3"/>
      <c r="J729" s="3"/>
      <c r="K729" s="3"/>
      <c r="L729" s="3"/>
      <c r="M729" s="3"/>
      <c r="N729" s="3"/>
      <c r="O729" s="3"/>
      <c r="Q729" s="3"/>
      <c r="R729" s="3"/>
      <c r="S729" s="3"/>
      <c r="T729" s="6"/>
      <c r="U729" s="3"/>
      <c r="V729" s="3"/>
      <c r="W729" s="3"/>
      <c r="X729" s="3"/>
      <c r="Y729" s="3"/>
      <c r="Z729" s="3"/>
      <c r="AA729" s="3"/>
      <c r="AB729" s="3"/>
      <c r="AC729" s="3"/>
    </row>
    <row r="730" spans="1:29" ht="15.75" customHeight="1">
      <c r="A730" s="3"/>
      <c r="B730" s="3"/>
      <c r="C730" s="3"/>
      <c r="D730" s="3"/>
      <c r="E730" s="3"/>
      <c r="F730" s="3"/>
      <c r="G730" s="3"/>
      <c r="H730" s="3"/>
      <c r="I730" s="3"/>
      <c r="J730" s="3"/>
      <c r="K730" s="3"/>
      <c r="L730" s="3"/>
      <c r="M730" s="3"/>
      <c r="N730" s="3"/>
      <c r="O730" s="3"/>
      <c r="Q730" s="3"/>
      <c r="R730" s="3"/>
      <c r="S730" s="3"/>
      <c r="T730" s="6"/>
      <c r="U730" s="3"/>
      <c r="V730" s="3"/>
      <c r="W730" s="3"/>
      <c r="X730" s="3"/>
      <c r="Y730" s="3"/>
      <c r="Z730" s="3"/>
      <c r="AA730" s="3"/>
      <c r="AB730" s="3"/>
      <c r="AC730" s="3"/>
    </row>
    <row r="731" spans="1:29" ht="15.75" customHeight="1">
      <c r="A731" s="3"/>
      <c r="B731" s="3"/>
      <c r="C731" s="3"/>
      <c r="D731" s="3"/>
      <c r="E731" s="3"/>
      <c r="F731" s="3"/>
      <c r="G731" s="3"/>
      <c r="H731" s="3"/>
      <c r="I731" s="3"/>
      <c r="J731" s="3"/>
      <c r="K731" s="3"/>
      <c r="L731" s="3"/>
      <c r="M731" s="3"/>
      <c r="N731" s="3"/>
      <c r="O731" s="3"/>
      <c r="Q731" s="3"/>
      <c r="R731" s="3"/>
      <c r="S731" s="3"/>
      <c r="T731" s="6"/>
      <c r="U731" s="3"/>
      <c r="V731" s="3"/>
      <c r="W731" s="3"/>
      <c r="X731" s="3"/>
      <c r="Y731" s="3"/>
      <c r="Z731" s="3"/>
      <c r="AA731" s="3"/>
      <c r="AB731" s="3"/>
      <c r="AC731" s="3"/>
    </row>
    <row r="732" spans="1:29" ht="15.75" customHeight="1">
      <c r="A732" s="3"/>
      <c r="B732" s="3"/>
      <c r="C732" s="3"/>
      <c r="D732" s="3"/>
      <c r="E732" s="3"/>
      <c r="F732" s="3"/>
      <c r="G732" s="3"/>
      <c r="H732" s="3"/>
      <c r="I732" s="3"/>
      <c r="J732" s="3"/>
      <c r="K732" s="3"/>
      <c r="L732" s="3"/>
      <c r="M732" s="3"/>
      <c r="N732" s="3"/>
      <c r="O732" s="3"/>
      <c r="Q732" s="3"/>
      <c r="R732" s="3"/>
      <c r="S732" s="3"/>
      <c r="T732" s="6"/>
      <c r="U732" s="3"/>
      <c r="V732" s="3"/>
      <c r="W732" s="3"/>
      <c r="X732" s="3"/>
      <c r="Y732" s="3"/>
      <c r="Z732" s="3"/>
      <c r="AA732" s="3"/>
      <c r="AB732" s="3"/>
      <c r="AC732" s="3"/>
    </row>
    <row r="733" spans="1:29" ht="15.75" customHeight="1">
      <c r="A733" s="3"/>
      <c r="B733" s="3"/>
      <c r="C733" s="3"/>
      <c r="D733" s="3"/>
      <c r="E733" s="3"/>
      <c r="F733" s="3"/>
      <c r="G733" s="3"/>
      <c r="H733" s="3"/>
      <c r="I733" s="3"/>
      <c r="J733" s="3"/>
      <c r="K733" s="3"/>
      <c r="L733" s="3"/>
      <c r="M733" s="3"/>
      <c r="N733" s="3"/>
      <c r="O733" s="3"/>
      <c r="Q733" s="3"/>
      <c r="R733" s="3"/>
      <c r="S733" s="3"/>
      <c r="T733" s="6"/>
      <c r="U733" s="3"/>
      <c r="V733" s="3"/>
      <c r="W733" s="3"/>
      <c r="X733" s="3"/>
      <c r="Y733" s="3"/>
      <c r="Z733" s="3"/>
      <c r="AA733" s="3"/>
      <c r="AB733" s="3"/>
      <c r="AC733" s="3"/>
    </row>
    <row r="734" spans="1:29" ht="15.75" customHeight="1">
      <c r="A734" s="3"/>
      <c r="B734" s="3"/>
      <c r="C734" s="3"/>
      <c r="D734" s="3"/>
      <c r="E734" s="3"/>
      <c r="F734" s="3"/>
      <c r="G734" s="3"/>
      <c r="H734" s="3"/>
      <c r="I734" s="3"/>
      <c r="J734" s="3"/>
      <c r="K734" s="3"/>
      <c r="L734" s="3"/>
      <c r="M734" s="3"/>
      <c r="N734" s="3"/>
      <c r="O734" s="3"/>
      <c r="Q734" s="3"/>
      <c r="R734" s="3"/>
      <c r="S734" s="3"/>
      <c r="T734" s="6"/>
      <c r="U734" s="3"/>
      <c r="V734" s="3"/>
      <c r="W734" s="3"/>
      <c r="X734" s="3"/>
      <c r="Y734" s="3"/>
      <c r="Z734" s="3"/>
      <c r="AA734" s="3"/>
      <c r="AB734" s="3"/>
      <c r="AC734" s="3"/>
    </row>
    <row r="735" spans="1:29" ht="15.75" customHeight="1">
      <c r="A735" s="3"/>
      <c r="B735" s="3"/>
      <c r="C735" s="3"/>
      <c r="D735" s="3"/>
      <c r="E735" s="3"/>
      <c r="F735" s="3"/>
      <c r="G735" s="3"/>
      <c r="H735" s="3"/>
      <c r="I735" s="3"/>
      <c r="J735" s="3"/>
      <c r="K735" s="3"/>
      <c r="L735" s="3"/>
      <c r="M735" s="3"/>
      <c r="N735" s="3"/>
      <c r="O735" s="3"/>
      <c r="Q735" s="3"/>
      <c r="R735" s="3"/>
      <c r="S735" s="3"/>
      <c r="T735" s="6"/>
      <c r="U735" s="3"/>
      <c r="V735" s="3"/>
      <c r="W735" s="3"/>
      <c r="X735" s="3"/>
      <c r="Y735" s="3"/>
      <c r="Z735" s="3"/>
      <c r="AA735" s="3"/>
      <c r="AB735" s="3"/>
      <c r="AC735" s="3"/>
    </row>
    <row r="736" spans="1:29" ht="15.75" customHeight="1">
      <c r="A736" s="3"/>
      <c r="B736" s="3"/>
      <c r="C736" s="3"/>
      <c r="D736" s="3"/>
      <c r="E736" s="3"/>
      <c r="F736" s="3"/>
      <c r="G736" s="3"/>
      <c r="H736" s="3"/>
      <c r="I736" s="3"/>
      <c r="J736" s="3"/>
      <c r="K736" s="3"/>
      <c r="L736" s="3"/>
      <c r="M736" s="3"/>
      <c r="N736" s="3"/>
      <c r="O736" s="3"/>
      <c r="Q736" s="3"/>
      <c r="R736" s="3"/>
      <c r="S736" s="3"/>
      <c r="T736" s="6"/>
      <c r="U736" s="3"/>
      <c r="V736" s="3"/>
      <c r="W736" s="3"/>
      <c r="X736" s="3"/>
      <c r="Y736" s="3"/>
      <c r="Z736" s="3"/>
      <c r="AA736" s="3"/>
      <c r="AB736" s="3"/>
      <c r="AC736" s="3"/>
    </row>
    <row r="737" spans="1:29" ht="15.75" customHeight="1">
      <c r="A737" s="3"/>
      <c r="B737" s="3"/>
      <c r="C737" s="3"/>
      <c r="D737" s="3"/>
      <c r="E737" s="3"/>
      <c r="F737" s="3"/>
      <c r="G737" s="3"/>
      <c r="H737" s="3"/>
      <c r="I737" s="3"/>
      <c r="J737" s="3"/>
      <c r="K737" s="3"/>
      <c r="L737" s="3"/>
      <c r="M737" s="3"/>
      <c r="N737" s="3"/>
      <c r="O737" s="3"/>
      <c r="Q737" s="3"/>
      <c r="R737" s="3"/>
      <c r="S737" s="3"/>
      <c r="T737" s="6"/>
      <c r="U737" s="3"/>
      <c r="V737" s="3"/>
      <c r="W737" s="3"/>
      <c r="X737" s="3"/>
      <c r="Y737" s="3"/>
      <c r="Z737" s="3"/>
      <c r="AA737" s="3"/>
      <c r="AB737" s="3"/>
      <c r="AC737" s="3"/>
    </row>
    <row r="738" spans="1:29" ht="15.75" customHeight="1">
      <c r="A738" s="3"/>
      <c r="B738" s="3"/>
      <c r="C738" s="3"/>
      <c r="D738" s="3"/>
      <c r="E738" s="3"/>
      <c r="F738" s="3"/>
      <c r="G738" s="3"/>
      <c r="H738" s="3"/>
      <c r="I738" s="3"/>
      <c r="J738" s="3"/>
      <c r="K738" s="3"/>
      <c r="L738" s="3"/>
      <c r="M738" s="3"/>
      <c r="N738" s="3"/>
      <c r="O738" s="3"/>
      <c r="Q738" s="3"/>
      <c r="R738" s="3"/>
      <c r="S738" s="3"/>
      <c r="T738" s="6"/>
      <c r="U738" s="3"/>
      <c r="V738" s="3"/>
      <c r="W738" s="3"/>
      <c r="X738" s="3"/>
      <c r="Y738" s="3"/>
      <c r="Z738" s="3"/>
      <c r="AA738" s="3"/>
      <c r="AB738" s="3"/>
      <c r="AC738" s="3"/>
    </row>
    <row r="739" spans="1:29" ht="15.75" customHeight="1">
      <c r="A739" s="3"/>
      <c r="B739" s="3"/>
      <c r="C739" s="3"/>
      <c r="D739" s="3"/>
      <c r="E739" s="3"/>
      <c r="F739" s="3"/>
      <c r="G739" s="3"/>
      <c r="H739" s="3"/>
      <c r="I739" s="3"/>
      <c r="J739" s="3"/>
      <c r="K739" s="3"/>
      <c r="L739" s="3"/>
      <c r="M739" s="3"/>
      <c r="N739" s="3"/>
      <c r="O739" s="3"/>
      <c r="Q739" s="3"/>
      <c r="R739" s="3"/>
      <c r="S739" s="3"/>
      <c r="T739" s="6"/>
      <c r="U739" s="3"/>
      <c r="V739" s="3"/>
      <c r="W739" s="3"/>
      <c r="X739" s="3"/>
      <c r="Y739" s="3"/>
      <c r="Z739" s="3"/>
      <c r="AA739" s="3"/>
      <c r="AB739" s="3"/>
      <c r="AC739" s="3"/>
    </row>
    <row r="740" spans="1:29" ht="15.75" customHeight="1">
      <c r="A740" s="3"/>
      <c r="B740" s="3"/>
      <c r="C740" s="3"/>
      <c r="D740" s="3"/>
      <c r="E740" s="3"/>
      <c r="F740" s="3"/>
      <c r="G740" s="3"/>
      <c r="H740" s="3"/>
      <c r="I740" s="3"/>
      <c r="J740" s="3"/>
      <c r="K740" s="3"/>
      <c r="L740" s="3"/>
      <c r="M740" s="3"/>
      <c r="N740" s="3"/>
      <c r="O740" s="3"/>
      <c r="Q740" s="3"/>
      <c r="R740" s="3"/>
      <c r="S740" s="3"/>
      <c r="T740" s="6"/>
      <c r="U740" s="3"/>
      <c r="V740" s="3"/>
      <c r="W740" s="3"/>
      <c r="X740" s="3"/>
      <c r="Y740" s="3"/>
      <c r="Z740" s="3"/>
      <c r="AA740" s="3"/>
      <c r="AB740" s="3"/>
      <c r="AC740" s="3"/>
    </row>
    <row r="741" spans="1:29" ht="15.75" customHeight="1">
      <c r="A741" s="3"/>
      <c r="B741" s="3"/>
      <c r="C741" s="3"/>
      <c r="D741" s="3"/>
      <c r="E741" s="3"/>
      <c r="F741" s="3"/>
      <c r="G741" s="3"/>
      <c r="H741" s="3"/>
      <c r="I741" s="3"/>
      <c r="J741" s="3"/>
      <c r="K741" s="3"/>
      <c r="L741" s="3"/>
      <c r="M741" s="3"/>
      <c r="N741" s="3"/>
      <c r="O741" s="3"/>
      <c r="Q741" s="3"/>
      <c r="R741" s="3"/>
      <c r="S741" s="3"/>
      <c r="T741" s="6"/>
      <c r="U741" s="3"/>
      <c r="V741" s="3"/>
      <c r="W741" s="3"/>
      <c r="X741" s="3"/>
      <c r="Y741" s="3"/>
      <c r="Z741" s="3"/>
      <c r="AA741" s="3"/>
      <c r="AB741" s="3"/>
      <c r="AC741" s="3"/>
    </row>
    <row r="742" spans="1:29" ht="15.75" customHeight="1">
      <c r="A742" s="3"/>
      <c r="B742" s="3"/>
      <c r="C742" s="3"/>
      <c r="D742" s="3"/>
      <c r="E742" s="3"/>
      <c r="F742" s="3"/>
      <c r="G742" s="3"/>
      <c r="H742" s="3"/>
      <c r="I742" s="3"/>
      <c r="J742" s="3"/>
      <c r="K742" s="3"/>
      <c r="L742" s="3"/>
      <c r="M742" s="3"/>
      <c r="N742" s="3"/>
      <c r="O742" s="3"/>
      <c r="Q742" s="3"/>
      <c r="R742" s="3"/>
      <c r="S742" s="3"/>
      <c r="T742" s="6"/>
      <c r="U742" s="3"/>
      <c r="V742" s="3"/>
      <c r="W742" s="3"/>
      <c r="X742" s="3"/>
      <c r="Y742" s="3"/>
      <c r="Z742" s="3"/>
      <c r="AA742" s="3"/>
      <c r="AB742" s="3"/>
      <c r="AC742" s="3"/>
    </row>
    <row r="743" spans="1:29" ht="15.75" customHeight="1">
      <c r="A743" s="3"/>
      <c r="B743" s="3"/>
      <c r="C743" s="3"/>
      <c r="D743" s="3"/>
      <c r="E743" s="3"/>
      <c r="F743" s="3"/>
      <c r="G743" s="3"/>
      <c r="H743" s="3"/>
      <c r="I743" s="3"/>
      <c r="J743" s="3"/>
      <c r="K743" s="3"/>
      <c r="L743" s="3"/>
      <c r="M743" s="3"/>
      <c r="N743" s="3"/>
      <c r="O743" s="3"/>
      <c r="Q743" s="3"/>
      <c r="R743" s="3"/>
      <c r="S743" s="3"/>
      <c r="T743" s="6"/>
      <c r="U743" s="3"/>
      <c r="V743" s="3"/>
      <c r="W743" s="3"/>
      <c r="X743" s="3"/>
      <c r="Y743" s="3"/>
      <c r="Z743" s="3"/>
      <c r="AA743" s="3"/>
      <c r="AB743" s="3"/>
      <c r="AC743" s="3"/>
    </row>
    <row r="744" spans="1:29" ht="15.75" customHeight="1">
      <c r="A744" s="3"/>
      <c r="B744" s="3"/>
      <c r="C744" s="3"/>
      <c r="D744" s="3"/>
      <c r="E744" s="3"/>
      <c r="F744" s="3"/>
      <c r="G744" s="3"/>
      <c r="H744" s="3"/>
      <c r="I744" s="3"/>
      <c r="J744" s="3"/>
      <c r="K744" s="3"/>
      <c r="L744" s="3"/>
      <c r="M744" s="3"/>
      <c r="N744" s="3"/>
      <c r="O744" s="3"/>
      <c r="Q744" s="3"/>
      <c r="R744" s="3"/>
      <c r="S744" s="3"/>
      <c r="T744" s="6"/>
      <c r="U744" s="3"/>
      <c r="V744" s="3"/>
      <c r="W744" s="3"/>
      <c r="X744" s="3"/>
      <c r="Y744" s="3"/>
      <c r="Z744" s="3"/>
      <c r="AA744" s="3"/>
      <c r="AB744" s="3"/>
      <c r="AC744" s="3"/>
    </row>
    <row r="745" spans="1:29" ht="15.75" customHeight="1">
      <c r="A745" s="3"/>
      <c r="B745" s="3"/>
      <c r="C745" s="3"/>
      <c r="D745" s="3"/>
      <c r="E745" s="3"/>
      <c r="F745" s="3"/>
      <c r="G745" s="3"/>
      <c r="H745" s="3"/>
      <c r="I745" s="3"/>
      <c r="J745" s="3"/>
      <c r="K745" s="3"/>
      <c r="L745" s="3"/>
      <c r="M745" s="3"/>
      <c r="N745" s="3"/>
      <c r="O745" s="3"/>
      <c r="Q745" s="3"/>
      <c r="R745" s="3"/>
      <c r="S745" s="3"/>
      <c r="T745" s="6"/>
      <c r="U745" s="3"/>
      <c r="V745" s="3"/>
      <c r="W745" s="3"/>
      <c r="X745" s="3"/>
      <c r="Y745" s="3"/>
      <c r="Z745" s="3"/>
      <c r="AA745" s="3"/>
      <c r="AB745" s="3"/>
      <c r="AC745" s="3"/>
    </row>
    <row r="746" spans="1:29" ht="15.75" customHeight="1">
      <c r="A746" s="3"/>
      <c r="B746" s="3"/>
      <c r="C746" s="3"/>
      <c r="D746" s="3"/>
      <c r="E746" s="3"/>
      <c r="F746" s="3"/>
      <c r="G746" s="3"/>
      <c r="H746" s="3"/>
      <c r="I746" s="3"/>
      <c r="J746" s="3"/>
      <c r="K746" s="3"/>
      <c r="L746" s="3"/>
      <c r="M746" s="3"/>
      <c r="N746" s="3"/>
      <c r="O746" s="3"/>
      <c r="Q746" s="3"/>
      <c r="R746" s="3"/>
      <c r="S746" s="3"/>
      <c r="T746" s="6"/>
      <c r="U746" s="3"/>
      <c r="V746" s="3"/>
      <c r="W746" s="3"/>
      <c r="X746" s="3"/>
      <c r="Y746" s="3"/>
      <c r="Z746" s="3"/>
      <c r="AA746" s="3"/>
      <c r="AB746" s="3"/>
      <c r="AC746" s="3"/>
    </row>
    <row r="747" spans="1:29" ht="15.75" customHeight="1">
      <c r="A747" s="3"/>
      <c r="B747" s="3"/>
      <c r="C747" s="3"/>
      <c r="D747" s="3"/>
      <c r="E747" s="3"/>
      <c r="F747" s="3"/>
      <c r="G747" s="3"/>
      <c r="H747" s="3"/>
      <c r="I747" s="3"/>
      <c r="J747" s="3"/>
      <c r="K747" s="3"/>
      <c r="L747" s="3"/>
      <c r="M747" s="3"/>
      <c r="N747" s="3"/>
      <c r="O747" s="3"/>
      <c r="Q747" s="3"/>
      <c r="R747" s="3"/>
      <c r="S747" s="3"/>
      <c r="T747" s="6"/>
      <c r="U747" s="3"/>
      <c r="V747" s="3"/>
      <c r="W747" s="3"/>
      <c r="X747" s="3"/>
      <c r="Y747" s="3"/>
      <c r="Z747" s="3"/>
      <c r="AA747" s="3"/>
      <c r="AB747" s="3"/>
      <c r="AC747" s="3"/>
    </row>
    <row r="748" spans="1:29" ht="15.75" customHeight="1">
      <c r="A748" s="3"/>
      <c r="B748" s="3"/>
      <c r="C748" s="3"/>
      <c r="D748" s="3"/>
      <c r="E748" s="3"/>
      <c r="F748" s="3"/>
      <c r="G748" s="3"/>
      <c r="H748" s="3"/>
      <c r="I748" s="3"/>
      <c r="J748" s="3"/>
      <c r="K748" s="3"/>
      <c r="L748" s="3"/>
      <c r="M748" s="3"/>
      <c r="N748" s="3"/>
      <c r="O748" s="3"/>
      <c r="Q748" s="3"/>
      <c r="R748" s="3"/>
      <c r="S748" s="3"/>
      <c r="T748" s="6"/>
      <c r="U748" s="3"/>
      <c r="V748" s="3"/>
      <c r="W748" s="3"/>
      <c r="X748" s="3"/>
      <c r="Y748" s="3"/>
      <c r="Z748" s="3"/>
      <c r="AA748" s="3"/>
      <c r="AB748" s="3"/>
      <c r="AC748" s="3"/>
    </row>
    <row r="749" spans="1:29" ht="15.75" customHeight="1">
      <c r="A749" s="3"/>
      <c r="B749" s="3"/>
      <c r="C749" s="3"/>
      <c r="D749" s="3"/>
      <c r="E749" s="3"/>
      <c r="F749" s="3"/>
      <c r="G749" s="3"/>
      <c r="H749" s="3"/>
      <c r="I749" s="3"/>
      <c r="J749" s="3"/>
      <c r="K749" s="3"/>
      <c r="L749" s="3"/>
      <c r="M749" s="3"/>
      <c r="N749" s="3"/>
      <c r="O749" s="3"/>
      <c r="Q749" s="3"/>
      <c r="R749" s="3"/>
      <c r="S749" s="3"/>
      <c r="T749" s="6"/>
      <c r="U749" s="3"/>
      <c r="V749" s="3"/>
      <c r="W749" s="3"/>
      <c r="X749" s="3"/>
      <c r="Y749" s="3"/>
      <c r="Z749" s="3"/>
      <c r="AA749" s="3"/>
      <c r="AB749" s="3"/>
      <c r="AC749" s="3"/>
    </row>
    <row r="750" spans="1:29" ht="15.75" customHeight="1">
      <c r="A750" s="3"/>
      <c r="B750" s="3"/>
      <c r="C750" s="3"/>
      <c r="D750" s="3"/>
      <c r="E750" s="3"/>
      <c r="F750" s="3"/>
      <c r="G750" s="3"/>
      <c r="H750" s="3"/>
      <c r="I750" s="3"/>
      <c r="J750" s="3"/>
      <c r="K750" s="3"/>
      <c r="L750" s="3"/>
      <c r="M750" s="3"/>
      <c r="N750" s="3"/>
      <c r="O750" s="3"/>
      <c r="Q750" s="3"/>
      <c r="R750" s="3"/>
      <c r="S750" s="3"/>
      <c r="T750" s="6"/>
      <c r="U750" s="3"/>
      <c r="V750" s="3"/>
      <c r="W750" s="3"/>
      <c r="X750" s="3"/>
      <c r="Y750" s="3"/>
      <c r="Z750" s="3"/>
      <c r="AA750" s="3"/>
      <c r="AB750" s="3"/>
      <c r="AC750" s="3"/>
    </row>
    <row r="751" spans="1:29" ht="15.75" customHeight="1">
      <c r="A751" s="3"/>
      <c r="B751" s="3"/>
      <c r="C751" s="3"/>
      <c r="D751" s="3"/>
      <c r="E751" s="3"/>
      <c r="F751" s="3"/>
      <c r="G751" s="3"/>
      <c r="H751" s="3"/>
      <c r="I751" s="3"/>
      <c r="J751" s="3"/>
      <c r="K751" s="3"/>
      <c r="L751" s="3"/>
      <c r="M751" s="3"/>
      <c r="N751" s="3"/>
      <c r="O751" s="3"/>
      <c r="Q751" s="3"/>
      <c r="R751" s="3"/>
      <c r="S751" s="3"/>
      <c r="T751" s="6"/>
      <c r="U751" s="3"/>
      <c r="V751" s="3"/>
      <c r="W751" s="3"/>
      <c r="X751" s="3"/>
      <c r="Y751" s="3"/>
      <c r="Z751" s="3"/>
      <c r="AA751" s="3"/>
      <c r="AB751" s="3"/>
      <c r="AC751" s="3"/>
    </row>
    <row r="752" spans="1:29" ht="15.75" customHeight="1">
      <c r="A752" s="3"/>
      <c r="B752" s="3"/>
      <c r="C752" s="3"/>
      <c r="D752" s="3"/>
      <c r="E752" s="3"/>
      <c r="F752" s="3"/>
      <c r="G752" s="3"/>
      <c r="H752" s="3"/>
      <c r="I752" s="3"/>
      <c r="J752" s="3"/>
      <c r="K752" s="3"/>
      <c r="L752" s="3"/>
      <c r="M752" s="3"/>
      <c r="N752" s="3"/>
      <c r="O752" s="3"/>
      <c r="Q752" s="3"/>
      <c r="R752" s="3"/>
      <c r="S752" s="3"/>
      <c r="T752" s="6"/>
      <c r="U752" s="3"/>
      <c r="V752" s="3"/>
      <c r="W752" s="3"/>
      <c r="X752" s="3"/>
      <c r="Y752" s="3"/>
      <c r="Z752" s="3"/>
      <c r="AA752" s="3"/>
      <c r="AB752" s="3"/>
      <c r="AC752" s="3"/>
    </row>
    <row r="753" spans="1:29" ht="15.75" customHeight="1">
      <c r="A753" s="3"/>
      <c r="B753" s="3"/>
      <c r="C753" s="3"/>
      <c r="D753" s="3"/>
      <c r="E753" s="3"/>
      <c r="F753" s="3"/>
      <c r="G753" s="3"/>
      <c r="H753" s="3"/>
      <c r="I753" s="3"/>
      <c r="J753" s="3"/>
      <c r="K753" s="3"/>
      <c r="L753" s="3"/>
      <c r="M753" s="3"/>
      <c r="N753" s="3"/>
      <c r="O753" s="3"/>
      <c r="Q753" s="3"/>
      <c r="R753" s="3"/>
      <c r="S753" s="3"/>
      <c r="T753" s="6"/>
      <c r="U753" s="3"/>
      <c r="V753" s="3"/>
      <c r="W753" s="3"/>
      <c r="X753" s="3"/>
      <c r="Y753" s="3"/>
      <c r="Z753" s="3"/>
      <c r="AA753" s="3"/>
      <c r="AB753" s="3"/>
      <c r="AC753" s="3"/>
    </row>
    <row r="754" spans="1:29" ht="15.75" customHeight="1">
      <c r="A754" s="3"/>
      <c r="B754" s="3"/>
      <c r="C754" s="3"/>
      <c r="D754" s="3"/>
      <c r="E754" s="3"/>
      <c r="F754" s="3"/>
      <c r="G754" s="3"/>
      <c r="H754" s="3"/>
      <c r="I754" s="3"/>
      <c r="J754" s="3"/>
      <c r="K754" s="3"/>
      <c r="L754" s="3"/>
      <c r="M754" s="3"/>
      <c r="N754" s="3"/>
      <c r="O754" s="3"/>
      <c r="Q754" s="3"/>
      <c r="R754" s="3"/>
      <c r="S754" s="3"/>
      <c r="T754" s="6"/>
      <c r="U754" s="3"/>
      <c r="V754" s="3"/>
      <c r="W754" s="3"/>
      <c r="X754" s="3"/>
      <c r="Y754" s="3"/>
      <c r="Z754" s="3"/>
      <c r="AA754" s="3"/>
      <c r="AB754" s="3"/>
      <c r="AC754" s="3"/>
    </row>
    <row r="755" spans="1:29" ht="15.75" customHeight="1">
      <c r="A755" s="3"/>
      <c r="B755" s="3"/>
      <c r="C755" s="3"/>
      <c r="D755" s="3"/>
      <c r="E755" s="3"/>
      <c r="F755" s="3"/>
      <c r="G755" s="3"/>
      <c r="H755" s="3"/>
      <c r="I755" s="3"/>
      <c r="J755" s="3"/>
      <c r="K755" s="3"/>
      <c r="L755" s="3"/>
      <c r="M755" s="3"/>
      <c r="N755" s="3"/>
      <c r="O755" s="3"/>
      <c r="Q755" s="3"/>
      <c r="R755" s="3"/>
      <c r="S755" s="3"/>
      <c r="T755" s="6"/>
      <c r="U755" s="3"/>
      <c r="V755" s="3"/>
      <c r="W755" s="3"/>
      <c r="X755" s="3"/>
      <c r="Y755" s="3"/>
      <c r="Z755" s="3"/>
      <c r="AA755" s="3"/>
      <c r="AB755" s="3"/>
      <c r="AC755" s="3"/>
    </row>
    <row r="756" spans="1:29" ht="15.75" customHeight="1">
      <c r="A756" s="3"/>
      <c r="B756" s="3"/>
      <c r="C756" s="3"/>
      <c r="D756" s="3"/>
      <c r="E756" s="3"/>
      <c r="F756" s="3"/>
      <c r="G756" s="3"/>
      <c r="H756" s="3"/>
      <c r="I756" s="3"/>
      <c r="J756" s="3"/>
      <c r="K756" s="3"/>
      <c r="L756" s="3"/>
      <c r="M756" s="3"/>
      <c r="N756" s="3"/>
      <c r="O756" s="3"/>
      <c r="Q756" s="3"/>
      <c r="R756" s="3"/>
      <c r="S756" s="3"/>
      <c r="T756" s="6"/>
      <c r="U756" s="3"/>
      <c r="V756" s="3"/>
      <c r="W756" s="3"/>
      <c r="X756" s="3"/>
      <c r="Y756" s="3"/>
      <c r="Z756" s="3"/>
      <c r="AA756" s="3"/>
      <c r="AB756" s="3"/>
      <c r="AC756" s="3"/>
    </row>
    <row r="757" spans="1:29" ht="15.75" customHeight="1">
      <c r="A757" s="3"/>
      <c r="B757" s="3"/>
      <c r="C757" s="3"/>
      <c r="D757" s="3"/>
      <c r="E757" s="3"/>
      <c r="F757" s="3"/>
      <c r="G757" s="3"/>
      <c r="H757" s="3"/>
      <c r="I757" s="3"/>
      <c r="J757" s="3"/>
      <c r="K757" s="3"/>
      <c r="L757" s="3"/>
      <c r="M757" s="3"/>
      <c r="N757" s="3"/>
      <c r="O757" s="3"/>
      <c r="Q757" s="3"/>
      <c r="R757" s="3"/>
      <c r="S757" s="3"/>
      <c r="T757" s="6"/>
      <c r="U757" s="3"/>
      <c r="V757" s="3"/>
      <c r="W757" s="3"/>
      <c r="X757" s="3"/>
      <c r="Y757" s="3"/>
      <c r="Z757" s="3"/>
      <c r="AA757" s="3"/>
      <c r="AB757" s="3"/>
      <c r="AC757" s="3"/>
    </row>
    <row r="758" spans="1:29" ht="15.75" customHeight="1">
      <c r="A758" s="3"/>
      <c r="B758" s="3"/>
      <c r="C758" s="3"/>
      <c r="D758" s="3"/>
      <c r="E758" s="3"/>
      <c r="F758" s="3"/>
      <c r="G758" s="3"/>
      <c r="H758" s="3"/>
      <c r="I758" s="3"/>
      <c r="J758" s="3"/>
      <c r="K758" s="3"/>
      <c r="L758" s="3"/>
      <c r="M758" s="3"/>
      <c r="N758" s="3"/>
      <c r="O758" s="3"/>
      <c r="Q758" s="3"/>
      <c r="R758" s="3"/>
      <c r="S758" s="3"/>
      <c r="T758" s="6"/>
      <c r="U758" s="3"/>
      <c r="V758" s="3"/>
      <c r="W758" s="3"/>
      <c r="X758" s="3"/>
      <c r="Y758" s="3"/>
      <c r="Z758" s="3"/>
      <c r="AA758" s="3"/>
      <c r="AB758" s="3"/>
      <c r="AC758" s="3"/>
    </row>
    <row r="759" spans="1:29" ht="15.75" customHeight="1">
      <c r="A759" s="3"/>
      <c r="B759" s="3"/>
      <c r="C759" s="3"/>
      <c r="D759" s="3"/>
      <c r="E759" s="3"/>
      <c r="F759" s="3"/>
      <c r="G759" s="3"/>
      <c r="H759" s="3"/>
      <c r="I759" s="3"/>
      <c r="J759" s="3"/>
      <c r="K759" s="3"/>
      <c r="L759" s="3"/>
      <c r="M759" s="3"/>
      <c r="N759" s="3"/>
      <c r="O759" s="3"/>
      <c r="Q759" s="3"/>
      <c r="R759" s="3"/>
      <c r="S759" s="3"/>
      <c r="T759" s="6"/>
      <c r="U759" s="3"/>
      <c r="V759" s="3"/>
      <c r="W759" s="3"/>
      <c r="X759" s="3"/>
      <c r="Y759" s="3"/>
      <c r="Z759" s="3"/>
      <c r="AA759" s="3"/>
      <c r="AB759" s="3"/>
      <c r="AC759" s="3"/>
    </row>
    <row r="760" spans="1:29" ht="15.75" customHeight="1">
      <c r="A760" s="3"/>
      <c r="B760" s="3"/>
      <c r="C760" s="3"/>
      <c r="D760" s="3"/>
      <c r="E760" s="3"/>
      <c r="F760" s="3"/>
      <c r="G760" s="3"/>
      <c r="H760" s="3"/>
      <c r="I760" s="3"/>
      <c r="J760" s="3"/>
      <c r="K760" s="3"/>
      <c r="L760" s="3"/>
      <c r="M760" s="3"/>
      <c r="N760" s="3"/>
      <c r="O760" s="3"/>
      <c r="Q760" s="3"/>
      <c r="R760" s="3"/>
      <c r="S760" s="3"/>
      <c r="T760" s="6"/>
      <c r="U760" s="3"/>
      <c r="V760" s="3"/>
      <c r="W760" s="3"/>
      <c r="X760" s="3"/>
      <c r="Y760" s="3"/>
      <c r="Z760" s="3"/>
      <c r="AA760" s="3"/>
      <c r="AB760" s="3"/>
      <c r="AC760" s="3"/>
    </row>
    <row r="761" spans="1:29" ht="15.75" customHeight="1">
      <c r="A761" s="3"/>
      <c r="B761" s="3"/>
      <c r="C761" s="3"/>
      <c r="D761" s="3"/>
      <c r="E761" s="3"/>
      <c r="F761" s="3"/>
      <c r="G761" s="3"/>
      <c r="H761" s="3"/>
      <c r="I761" s="3"/>
      <c r="J761" s="3"/>
      <c r="K761" s="3"/>
      <c r="L761" s="3"/>
      <c r="M761" s="3"/>
      <c r="N761" s="3"/>
      <c r="O761" s="3"/>
      <c r="Q761" s="3"/>
      <c r="R761" s="3"/>
      <c r="S761" s="3"/>
      <c r="T761" s="6"/>
      <c r="U761" s="3"/>
      <c r="V761" s="3"/>
      <c r="W761" s="3"/>
      <c r="X761" s="3"/>
      <c r="Y761" s="3"/>
      <c r="Z761" s="3"/>
      <c r="AA761" s="3"/>
      <c r="AB761" s="3"/>
      <c r="AC761" s="3"/>
    </row>
    <row r="762" spans="1:29" ht="15.75" customHeight="1">
      <c r="A762" s="3"/>
      <c r="B762" s="3"/>
      <c r="C762" s="3"/>
      <c r="D762" s="3"/>
      <c r="E762" s="3"/>
      <c r="F762" s="3"/>
      <c r="G762" s="3"/>
      <c r="H762" s="3"/>
      <c r="I762" s="3"/>
      <c r="J762" s="3"/>
      <c r="K762" s="3"/>
      <c r="L762" s="3"/>
      <c r="M762" s="3"/>
      <c r="N762" s="3"/>
      <c r="O762" s="3"/>
      <c r="Q762" s="3"/>
      <c r="R762" s="3"/>
      <c r="S762" s="3"/>
      <c r="T762" s="6"/>
      <c r="U762" s="3"/>
      <c r="V762" s="3"/>
      <c r="W762" s="3"/>
      <c r="X762" s="3"/>
      <c r="Y762" s="3"/>
      <c r="Z762" s="3"/>
      <c r="AA762" s="3"/>
      <c r="AB762" s="3"/>
      <c r="AC762" s="3"/>
    </row>
    <row r="763" spans="1:29" ht="15.75" customHeight="1">
      <c r="A763" s="3"/>
      <c r="B763" s="3"/>
      <c r="C763" s="3"/>
      <c r="D763" s="3"/>
      <c r="E763" s="3"/>
      <c r="F763" s="3"/>
      <c r="G763" s="3"/>
      <c r="H763" s="3"/>
      <c r="I763" s="3"/>
      <c r="J763" s="3"/>
      <c r="K763" s="3"/>
      <c r="L763" s="3"/>
      <c r="M763" s="3"/>
      <c r="N763" s="3"/>
      <c r="O763" s="3"/>
      <c r="Q763" s="3"/>
      <c r="R763" s="3"/>
      <c r="S763" s="3"/>
      <c r="T763" s="6"/>
      <c r="U763" s="3"/>
      <c r="V763" s="3"/>
      <c r="W763" s="3"/>
      <c r="X763" s="3"/>
      <c r="Y763" s="3"/>
      <c r="Z763" s="3"/>
      <c r="AA763" s="3"/>
      <c r="AB763" s="3"/>
      <c r="AC763" s="3"/>
    </row>
    <row r="764" spans="1:29" ht="15.75" customHeight="1">
      <c r="A764" s="3"/>
      <c r="B764" s="3"/>
      <c r="C764" s="3"/>
      <c r="D764" s="3"/>
      <c r="E764" s="3"/>
      <c r="F764" s="3"/>
      <c r="G764" s="3"/>
      <c r="H764" s="3"/>
      <c r="I764" s="3"/>
      <c r="J764" s="3"/>
      <c r="K764" s="3"/>
      <c r="L764" s="3"/>
      <c r="M764" s="3"/>
      <c r="N764" s="3"/>
      <c r="O764" s="3"/>
      <c r="Q764" s="3"/>
      <c r="R764" s="3"/>
      <c r="S764" s="3"/>
      <c r="T764" s="6"/>
      <c r="U764" s="3"/>
      <c r="V764" s="3"/>
      <c r="W764" s="3"/>
      <c r="X764" s="3"/>
      <c r="Y764" s="3"/>
      <c r="Z764" s="3"/>
      <c r="AA764" s="3"/>
      <c r="AB764" s="3"/>
      <c r="AC764" s="3"/>
    </row>
    <row r="765" spans="1:29" ht="15.75" customHeight="1">
      <c r="A765" s="3"/>
      <c r="B765" s="3"/>
      <c r="C765" s="3"/>
      <c r="D765" s="3"/>
      <c r="E765" s="3"/>
      <c r="F765" s="3"/>
      <c r="G765" s="3"/>
      <c r="H765" s="3"/>
      <c r="I765" s="3"/>
      <c r="J765" s="3"/>
      <c r="K765" s="3"/>
      <c r="L765" s="3"/>
      <c r="M765" s="3"/>
      <c r="N765" s="3"/>
      <c r="O765" s="3"/>
      <c r="Q765" s="3"/>
      <c r="R765" s="3"/>
      <c r="S765" s="3"/>
      <c r="T765" s="6"/>
      <c r="U765" s="3"/>
      <c r="V765" s="3"/>
      <c r="W765" s="3"/>
      <c r="X765" s="3"/>
      <c r="Y765" s="3"/>
      <c r="Z765" s="3"/>
      <c r="AA765" s="3"/>
      <c r="AB765" s="3"/>
      <c r="AC765" s="3"/>
    </row>
    <row r="766" spans="1:29" ht="15.75" customHeight="1">
      <c r="A766" s="3"/>
      <c r="B766" s="3"/>
      <c r="C766" s="3"/>
      <c r="D766" s="3"/>
      <c r="E766" s="3"/>
      <c r="F766" s="3"/>
      <c r="G766" s="3"/>
      <c r="H766" s="3"/>
      <c r="I766" s="3"/>
      <c r="J766" s="3"/>
      <c r="K766" s="3"/>
      <c r="L766" s="3"/>
      <c r="M766" s="3"/>
      <c r="N766" s="3"/>
      <c r="O766" s="3"/>
      <c r="Q766" s="3"/>
      <c r="R766" s="3"/>
      <c r="S766" s="3"/>
      <c r="T766" s="6"/>
      <c r="U766" s="3"/>
      <c r="V766" s="3"/>
      <c r="W766" s="3"/>
      <c r="X766" s="3"/>
      <c r="Y766" s="3"/>
      <c r="Z766" s="3"/>
      <c r="AA766" s="3"/>
      <c r="AB766" s="3"/>
      <c r="AC766" s="3"/>
    </row>
    <row r="767" spans="1:29" ht="15.75" customHeight="1">
      <c r="A767" s="3"/>
      <c r="B767" s="3"/>
      <c r="C767" s="3"/>
      <c r="D767" s="3"/>
      <c r="E767" s="3"/>
      <c r="F767" s="3"/>
      <c r="G767" s="3"/>
      <c r="H767" s="3"/>
      <c r="I767" s="3"/>
      <c r="J767" s="3"/>
      <c r="K767" s="3"/>
      <c r="L767" s="3"/>
      <c r="M767" s="3"/>
      <c r="N767" s="3"/>
      <c r="O767" s="3"/>
      <c r="Q767" s="3"/>
      <c r="R767" s="3"/>
      <c r="S767" s="3"/>
      <c r="T767" s="6"/>
      <c r="U767" s="3"/>
      <c r="V767" s="3"/>
      <c r="W767" s="3"/>
      <c r="X767" s="3"/>
      <c r="Y767" s="3"/>
      <c r="Z767" s="3"/>
      <c r="AA767" s="3"/>
      <c r="AB767" s="3"/>
      <c r="AC767" s="3"/>
    </row>
    <row r="768" spans="1:29" ht="15.75" customHeight="1">
      <c r="A768" s="3"/>
      <c r="B768" s="3"/>
      <c r="C768" s="3"/>
      <c r="D768" s="3"/>
      <c r="E768" s="3"/>
      <c r="F768" s="3"/>
      <c r="G768" s="3"/>
      <c r="H768" s="3"/>
      <c r="I768" s="3"/>
      <c r="J768" s="3"/>
      <c r="K768" s="3"/>
      <c r="L768" s="3"/>
      <c r="M768" s="3"/>
      <c r="N768" s="3"/>
      <c r="O768" s="3"/>
      <c r="Q768" s="3"/>
      <c r="R768" s="3"/>
      <c r="S768" s="3"/>
      <c r="T768" s="6"/>
      <c r="U768" s="3"/>
      <c r="V768" s="3"/>
      <c r="W768" s="3"/>
      <c r="X768" s="3"/>
      <c r="Y768" s="3"/>
      <c r="Z768" s="3"/>
      <c r="AA768" s="3"/>
      <c r="AB768" s="3"/>
      <c r="AC768" s="3"/>
    </row>
    <row r="769" spans="1:29" ht="15.75" customHeight="1">
      <c r="A769" s="3"/>
      <c r="B769" s="3"/>
      <c r="C769" s="3"/>
      <c r="D769" s="3"/>
      <c r="E769" s="3"/>
      <c r="F769" s="3"/>
      <c r="G769" s="3"/>
      <c r="H769" s="3"/>
      <c r="I769" s="3"/>
      <c r="J769" s="3"/>
      <c r="K769" s="3"/>
      <c r="L769" s="3"/>
      <c r="M769" s="3"/>
      <c r="N769" s="3"/>
      <c r="O769" s="3"/>
      <c r="Q769" s="3"/>
      <c r="R769" s="3"/>
      <c r="S769" s="3"/>
      <c r="T769" s="6"/>
      <c r="U769" s="3"/>
      <c r="V769" s="3"/>
      <c r="W769" s="3"/>
      <c r="X769" s="3"/>
      <c r="Y769" s="3"/>
      <c r="Z769" s="3"/>
      <c r="AA769" s="3"/>
      <c r="AB769" s="3"/>
      <c r="AC769" s="3"/>
    </row>
    <row r="770" spans="1:29" ht="15.75" customHeight="1">
      <c r="A770" s="3"/>
      <c r="B770" s="3"/>
      <c r="C770" s="3"/>
      <c r="D770" s="3"/>
      <c r="E770" s="3"/>
      <c r="F770" s="3"/>
      <c r="G770" s="3"/>
      <c r="H770" s="3"/>
      <c r="I770" s="3"/>
      <c r="J770" s="3"/>
      <c r="K770" s="3"/>
      <c r="L770" s="3"/>
      <c r="M770" s="3"/>
      <c r="N770" s="3"/>
      <c r="O770" s="3"/>
      <c r="Q770" s="3"/>
      <c r="R770" s="3"/>
      <c r="S770" s="3"/>
      <c r="T770" s="6"/>
      <c r="U770" s="3"/>
      <c r="V770" s="3"/>
      <c r="W770" s="3"/>
      <c r="X770" s="3"/>
      <c r="Y770" s="3"/>
      <c r="Z770" s="3"/>
      <c r="AA770" s="3"/>
      <c r="AB770" s="3"/>
      <c r="AC770" s="3"/>
    </row>
    <row r="771" spans="1:29" ht="15.75" customHeight="1">
      <c r="A771" s="3"/>
      <c r="B771" s="3"/>
      <c r="C771" s="3"/>
      <c r="D771" s="3"/>
      <c r="E771" s="3"/>
      <c r="F771" s="3"/>
      <c r="G771" s="3"/>
      <c r="H771" s="3"/>
      <c r="I771" s="3"/>
      <c r="J771" s="3"/>
      <c r="K771" s="3"/>
      <c r="L771" s="3"/>
      <c r="M771" s="3"/>
      <c r="N771" s="3"/>
      <c r="O771" s="3"/>
      <c r="Q771" s="3"/>
      <c r="R771" s="3"/>
      <c r="S771" s="3"/>
      <c r="T771" s="6"/>
      <c r="U771" s="3"/>
      <c r="V771" s="3"/>
      <c r="W771" s="3"/>
      <c r="X771" s="3"/>
      <c r="Y771" s="3"/>
      <c r="Z771" s="3"/>
      <c r="AA771" s="3"/>
      <c r="AB771" s="3"/>
      <c r="AC771" s="3"/>
    </row>
    <row r="772" spans="1:29" ht="15.75" customHeight="1">
      <c r="A772" s="3"/>
      <c r="B772" s="3"/>
      <c r="C772" s="3"/>
      <c r="D772" s="3"/>
      <c r="E772" s="3"/>
      <c r="F772" s="3"/>
      <c r="G772" s="3"/>
      <c r="H772" s="3"/>
      <c r="I772" s="3"/>
      <c r="J772" s="3"/>
      <c r="K772" s="3"/>
      <c r="L772" s="3"/>
      <c r="M772" s="3"/>
      <c r="N772" s="3"/>
      <c r="O772" s="3"/>
      <c r="Q772" s="3"/>
      <c r="R772" s="3"/>
      <c r="S772" s="3"/>
      <c r="T772" s="6"/>
      <c r="U772" s="3"/>
      <c r="V772" s="3"/>
      <c r="W772" s="3"/>
      <c r="X772" s="3"/>
      <c r="Y772" s="3"/>
      <c r="Z772" s="3"/>
      <c r="AA772" s="3"/>
      <c r="AB772" s="3"/>
      <c r="AC772" s="3"/>
    </row>
    <row r="773" spans="1:29" ht="15.75" customHeight="1">
      <c r="A773" s="3"/>
      <c r="B773" s="3"/>
      <c r="C773" s="3"/>
      <c r="D773" s="3"/>
      <c r="E773" s="3"/>
      <c r="F773" s="3"/>
      <c r="G773" s="3"/>
      <c r="H773" s="3"/>
      <c r="I773" s="3"/>
      <c r="J773" s="3"/>
      <c r="K773" s="3"/>
      <c r="L773" s="3"/>
      <c r="M773" s="3"/>
      <c r="N773" s="3"/>
      <c r="O773" s="3"/>
      <c r="Q773" s="3"/>
      <c r="R773" s="3"/>
      <c r="S773" s="3"/>
      <c r="T773" s="6"/>
      <c r="U773" s="3"/>
      <c r="V773" s="3"/>
      <c r="W773" s="3"/>
      <c r="X773" s="3"/>
      <c r="Y773" s="3"/>
      <c r="Z773" s="3"/>
      <c r="AA773" s="3"/>
      <c r="AB773" s="3"/>
      <c r="AC773" s="3"/>
    </row>
    <row r="774" spans="1:29" ht="15.75" customHeight="1">
      <c r="A774" s="3"/>
      <c r="B774" s="3"/>
      <c r="C774" s="3"/>
      <c r="D774" s="3"/>
      <c r="E774" s="3"/>
      <c r="F774" s="3"/>
      <c r="G774" s="3"/>
      <c r="H774" s="3"/>
      <c r="I774" s="3"/>
      <c r="J774" s="3"/>
      <c r="K774" s="3"/>
      <c r="L774" s="3"/>
      <c r="M774" s="3"/>
      <c r="N774" s="3"/>
      <c r="O774" s="3"/>
      <c r="Q774" s="3"/>
      <c r="R774" s="3"/>
      <c r="S774" s="3"/>
      <c r="T774" s="6"/>
      <c r="U774" s="3"/>
      <c r="V774" s="3"/>
      <c r="W774" s="3"/>
      <c r="X774" s="3"/>
      <c r="Y774" s="3"/>
      <c r="Z774" s="3"/>
      <c r="AA774" s="3"/>
      <c r="AB774" s="3"/>
      <c r="AC774" s="3"/>
    </row>
    <row r="775" spans="1:29" ht="15.75" customHeight="1">
      <c r="A775" s="3"/>
      <c r="B775" s="3"/>
      <c r="C775" s="3"/>
      <c r="D775" s="3"/>
      <c r="E775" s="3"/>
      <c r="F775" s="3"/>
      <c r="G775" s="3"/>
      <c r="H775" s="3"/>
      <c r="I775" s="3"/>
      <c r="J775" s="3"/>
      <c r="K775" s="3"/>
      <c r="L775" s="3"/>
      <c r="M775" s="3"/>
      <c r="N775" s="3"/>
      <c r="O775" s="3"/>
      <c r="Q775" s="3"/>
      <c r="R775" s="3"/>
      <c r="S775" s="3"/>
      <c r="T775" s="6"/>
      <c r="U775" s="3"/>
      <c r="V775" s="3"/>
      <c r="W775" s="3"/>
      <c r="X775" s="3"/>
      <c r="Y775" s="3"/>
      <c r="Z775" s="3"/>
      <c r="AA775" s="3"/>
      <c r="AB775" s="3"/>
      <c r="AC775" s="3"/>
    </row>
    <row r="776" spans="1:29" ht="15.75" customHeight="1">
      <c r="A776" s="3"/>
      <c r="B776" s="3"/>
      <c r="C776" s="3"/>
      <c r="D776" s="3"/>
      <c r="E776" s="3"/>
      <c r="F776" s="3"/>
      <c r="G776" s="3"/>
      <c r="H776" s="3"/>
      <c r="I776" s="3"/>
      <c r="J776" s="3"/>
      <c r="K776" s="3"/>
      <c r="L776" s="3"/>
      <c r="M776" s="3"/>
      <c r="N776" s="3"/>
      <c r="O776" s="3"/>
      <c r="Q776" s="3"/>
      <c r="R776" s="3"/>
      <c r="S776" s="3"/>
      <c r="T776" s="6"/>
      <c r="U776" s="3"/>
      <c r="V776" s="3"/>
      <c r="W776" s="3"/>
      <c r="X776" s="3"/>
      <c r="Y776" s="3"/>
      <c r="Z776" s="3"/>
      <c r="AA776" s="3"/>
      <c r="AB776" s="3"/>
      <c r="AC776" s="3"/>
    </row>
    <row r="777" spans="1:29" ht="15.75" customHeight="1">
      <c r="A777" s="3"/>
      <c r="B777" s="3"/>
      <c r="C777" s="3"/>
      <c r="D777" s="3"/>
      <c r="E777" s="3"/>
      <c r="F777" s="3"/>
      <c r="G777" s="3"/>
      <c r="H777" s="3"/>
      <c r="I777" s="3"/>
      <c r="J777" s="3"/>
      <c r="K777" s="3"/>
      <c r="L777" s="3"/>
      <c r="M777" s="3"/>
      <c r="N777" s="3"/>
      <c r="O777" s="3"/>
      <c r="Q777" s="3"/>
      <c r="R777" s="3"/>
      <c r="S777" s="3"/>
      <c r="T777" s="6"/>
      <c r="U777" s="3"/>
      <c r="V777" s="3"/>
      <c r="W777" s="3"/>
      <c r="X777" s="3"/>
      <c r="Y777" s="3"/>
      <c r="Z777" s="3"/>
      <c r="AA777" s="3"/>
      <c r="AB777" s="3"/>
      <c r="AC777" s="3"/>
    </row>
    <row r="778" spans="1:29" ht="15.75" customHeight="1">
      <c r="A778" s="3"/>
      <c r="B778" s="3"/>
      <c r="C778" s="3"/>
      <c r="D778" s="3"/>
      <c r="E778" s="3"/>
      <c r="F778" s="3"/>
      <c r="G778" s="3"/>
      <c r="H778" s="3"/>
      <c r="I778" s="3"/>
      <c r="J778" s="3"/>
      <c r="K778" s="3"/>
      <c r="L778" s="3"/>
      <c r="M778" s="3"/>
      <c r="N778" s="3"/>
      <c r="O778" s="3"/>
      <c r="Q778" s="3"/>
      <c r="R778" s="3"/>
      <c r="S778" s="3"/>
      <c r="T778" s="6"/>
      <c r="U778" s="3"/>
      <c r="V778" s="3"/>
      <c r="W778" s="3"/>
      <c r="X778" s="3"/>
      <c r="Y778" s="3"/>
      <c r="Z778" s="3"/>
      <c r="AA778" s="3"/>
      <c r="AB778" s="3"/>
      <c r="AC778" s="3"/>
    </row>
    <row r="779" spans="1:29" ht="15.75" customHeight="1">
      <c r="A779" s="3"/>
      <c r="B779" s="3"/>
      <c r="C779" s="3"/>
      <c r="D779" s="3"/>
      <c r="E779" s="3"/>
      <c r="F779" s="3"/>
      <c r="G779" s="3"/>
      <c r="H779" s="3"/>
      <c r="I779" s="3"/>
      <c r="J779" s="3"/>
      <c r="K779" s="3"/>
      <c r="L779" s="3"/>
      <c r="M779" s="3"/>
      <c r="N779" s="3"/>
      <c r="O779" s="3"/>
      <c r="Q779" s="3"/>
      <c r="R779" s="3"/>
      <c r="S779" s="3"/>
      <c r="T779" s="6"/>
      <c r="U779" s="3"/>
      <c r="V779" s="3"/>
      <c r="W779" s="3"/>
      <c r="X779" s="3"/>
      <c r="Y779" s="3"/>
      <c r="Z779" s="3"/>
      <c r="AA779" s="3"/>
      <c r="AB779" s="3"/>
      <c r="AC779" s="3"/>
    </row>
    <row r="780" spans="1:29" ht="15.75" customHeight="1">
      <c r="A780" s="3"/>
      <c r="B780" s="3"/>
      <c r="C780" s="3"/>
      <c r="D780" s="3"/>
      <c r="E780" s="3"/>
      <c r="F780" s="3"/>
      <c r="G780" s="3"/>
      <c r="H780" s="3"/>
      <c r="I780" s="3"/>
      <c r="J780" s="3"/>
      <c r="K780" s="3"/>
      <c r="L780" s="3"/>
      <c r="M780" s="3"/>
      <c r="N780" s="3"/>
      <c r="O780" s="3"/>
      <c r="Q780" s="3"/>
      <c r="R780" s="3"/>
      <c r="S780" s="3"/>
      <c r="T780" s="6"/>
      <c r="U780" s="3"/>
      <c r="V780" s="3"/>
      <c r="W780" s="3"/>
      <c r="X780" s="3"/>
      <c r="Y780" s="3"/>
      <c r="Z780" s="3"/>
      <c r="AA780" s="3"/>
      <c r="AB780" s="3"/>
      <c r="AC780" s="3"/>
    </row>
    <row r="781" spans="1:29" ht="15.75" customHeight="1">
      <c r="A781" s="3"/>
      <c r="B781" s="3"/>
      <c r="C781" s="3"/>
      <c r="D781" s="3"/>
      <c r="E781" s="3"/>
      <c r="F781" s="3"/>
      <c r="G781" s="3"/>
      <c r="H781" s="3"/>
      <c r="I781" s="3"/>
      <c r="J781" s="3"/>
      <c r="K781" s="3"/>
      <c r="L781" s="3"/>
      <c r="M781" s="3"/>
      <c r="N781" s="3"/>
      <c r="O781" s="3"/>
      <c r="Q781" s="3"/>
      <c r="R781" s="3"/>
      <c r="S781" s="3"/>
      <c r="T781" s="6"/>
      <c r="U781" s="3"/>
      <c r="V781" s="3"/>
      <c r="W781" s="3"/>
      <c r="X781" s="3"/>
      <c r="Y781" s="3"/>
      <c r="Z781" s="3"/>
      <c r="AA781" s="3"/>
      <c r="AB781" s="3"/>
      <c r="AC781" s="3"/>
    </row>
    <row r="782" spans="1:29" ht="15.75" customHeight="1">
      <c r="A782" s="3"/>
      <c r="B782" s="3"/>
      <c r="C782" s="3"/>
      <c r="D782" s="3"/>
      <c r="E782" s="3"/>
      <c r="F782" s="3"/>
      <c r="G782" s="3"/>
      <c r="H782" s="3"/>
      <c r="I782" s="3"/>
      <c r="J782" s="3"/>
      <c r="K782" s="3"/>
      <c r="L782" s="3"/>
      <c r="M782" s="3"/>
      <c r="N782" s="3"/>
      <c r="O782" s="3"/>
      <c r="Q782" s="3"/>
      <c r="R782" s="3"/>
      <c r="S782" s="3"/>
      <c r="T782" s="6"/>
      <c r="U782" s="3"/>
      <c r="V782" s="3"/>
      <c r="W782" s="3"/>
      <c r="X782" s="3"/>
      <c r="Y782" s="3"/>
      <c r="Z782" s="3"/>
      <c r="AA782" s="3"/>
      <c r="AB782" s="3"/>
      <c r="AC782" s="3"/>
    </row>
    <row r="783" spans="1:29" ht="15.75" customHeight="1">
      <c r="A783" s="3"/>
      <c r="B783" s="3"/>
      <c r="C783" s="3"/>
      <c r="D783" s="3"/>
      <c r="E783" s="3"/>
      <c r="F783" s="3"/>
      <c r="G783" s="3"/>
      <c r="H783" s="3"/>
      <c r="I783" s="3"/>
      <c r="J783" s="3"/>
      <c r="K783" s="3"/>
      <c r="L783" s="3"/>
      <c r="M783" s="3"/>
      <c r="N783" s="3"/>
      <c r="O783" s="3"/>
      <c r="Q783" s="3"/>
      <c r="R783" s="3"/>
      <c r="S783" s="3"/>
      <c r="T783" s="6"/>
      <c r="U783" s="3"/>
      <c r="V783" s="3"/>
      <c r="W783" s="3"/>
      <c r="X783" s="3"/>
      <c r="Y783" s="3"/>
      <c r="Z783" s="3"/>
      <c r="AA783" s="3"/>
      <c r="AB783" s="3"/>
      <c r="AC783" s="3"/>
    </row>
    <row r="784" spans="1:29" ht="15.75" customHeight="1">
      <c r="A784" s="3"/>
      <c r="B784" s="3"/>
      <c r="C784" s="3"/>
      <c r="D784" s="3"/>
      <c r="E784" s="3"/>
      <c r="F784" s="3"/>
      <c r="G784" s="3"/>
      <c r="H784" s="3"/>
      <c r="I784" s="3"/>
      <c r="J784" s="3"/>
      <c r="K784" s="3"/>
      <c r="L784" s="3"/>
      <c r="M784" s="3"/>
      <c r="N784" s="3"/>
      <c r="O784" s="3"/>
      <c r="Q784" s="3"/>
      <c r="R784" s="3"/>
      <c r="S784" s="3"/>
      <c r="T784" s="6"/>
      <c r="U784" s="3"/>
      <c r="V784" s="3"/>
      <c r="W784" s="3"/>
      <c r="X784" s="3"/>
      <c r="Y784" s="3"/>
      <c r="Z784" s="3"/>
      <c r="AA784" s="3"/>
      <c r="AB784" s="3"/>
      <c r="AC784" s="3"/>
    </row>
    <row r="785" spans="1:29" ht="15.75" customHeight="1">
      <c r="A785" s="3"/>
      <c r="B785" s="3"/>
      <c r="C785" s="3"/>
      <c r="D785" s="3"/>
      <c r="E785" s="3"/>
      <c r="F785" s="3"/>
      <c r="G785" s="3"/>
      <c r="H785" s="3"/>
      <c r="I785" s="3"/>
      <c r="J785" s="3"/>
      <c r="K785" s="3"/>
      <c r="L785" s="3"/>
      <c r="M785" s="3"/>
      <c r="N785" s="3"/>
      <c r="O785" s="3"/>
      <c r="Q785" s="3"/>
      <c r="R785" s="3"/>
      <c r="S785" s="3"/>
      <c r="T785" s="6"/>
      <c r="U785" s="3"/>
      <c r="V785" s="3"/>
      <c r="W785" s="3"/>
      <c r="X785" s="3"/>
      <c r="Y785" s="3"/>
      <c r="Z785" s="3"/>
      <c r="AA785" s="3"/>
      <c r="AB785" s="3"/>
      <c r="AC785" s="3"/>
    </row>
    <row r="786" spans="1:29" ht="15.75" customHeight="1">
      <c r="A786" s="3"/>
      <c r="B786" s="3"/>
      <c r="C786" s="3"/>
      <c r="D786" s="3"/>
      <c r="E786" s="3"/>
      <c r="F786" s="3"/>
      <c r="G786" s="3"/>
      <c r="H786" s="3"/>
      <c r="I786" s="3"/>
      <c r="J786" s="3"/>
      <c r="K786" s="3"/>
      <c r="L786" s="3"/>
      <c r="M786" s="3"/>
      <c r="N786" s="3"/>
      <c r="O786" s="3"/>
      <c r="Q786" s="3"/>
      <c r="R786" s="3"/>
      <c r="S786" s="3"/>
      <c r="T786" s="6"/>
      <c r="U786" s="3"/>
      <c r="V786" s="3"/>
      <c r="W786" s="3"/>
      <c r="X786" s="3"/>
      <c r="Y786" s="3"/>
      <c r="Z786" s="3"/>
      <c r="AA786" s="3"/>
      <c r="AB786" s="3"/>
      <c r="AC786" s="3"/>
    </row>
    <row r="787" spans="1:29" ht="15.75" customHeight="1">
      <c r="A787" s="3"/>
      <c r="B787" s="3"/>
      <c r="C787" s="3"/>
      <c r="D787" s="3"/>
      <c r="E787" s="3"/>
      <c r="F787" s="3"/>
      <c r="G787" s="3"/>
      <c r="H787" s="3"/>
      <c r="I787" s="3"/>
      <c r="J787" s="3"/>
      <c r="K787" s="3"/>
      <c r="L787" s="3"/>
      <c r="M787" s="3"/>
      <c r="N787" s="3"/>
      <c r="O787" s="3"/>
      <c r="Q787" s="3"/>
      <c r="R787" s="3"/>
      <c r="S787" s="3"/>
      <c r="T787" s="6"/>
      <c r="U787" s="3"/>
      <c r="V787" s="3"/>
      <c r="W787" s="3"/>
      <c r="X787" s="3"/>
      <c r="Y787" s="3"/>
      <c r="Z787" s="3"/>
      <c r="AA787" s="3"/>
      <c r="AB787" s="3"/>
      <c r="AC787" s="3"/>
    </row>
    <row r="788" spans="1:29" ht="15.75" customHeight="1">
      <c r="A788" s="3"/>
      <c r="B788" s="3"/>
      <c r="C788" s="3"/>
      <c r="D788" s="3"/>
      <c r="E788" s="3"/>
      <c r="F788" s="3"/>
      <c r="G788" s="3"/>
      <c r="H788" s="3"/>
      <c r="I788" s="3"/>
      <c r="J788" s="3"/>
      <c r="K788" s="3"/>
      <c r="L788" s="3"/>
      <c r="M788" s="3"/>
      <c r="N788" s="3"/>
      <c r="O788" s="3"/>
      <c r="Q788" s="3"/>
      <c r="R788" s="3"/>
      <c r="S788" s="3"/>
      <c r="T788" s="6"/>
      <c r="U788" s="3"/>
      <c r="V788" s="3"/>
      <c r="W788" s="3"/>
      <c r="X788" s="3"/>
      <c r="Y788" s="3"/>
      <c r="Z788" s="3"/>
      <c r="AA788" s="3"/>
      <c r="AB788" s="3"/>
      <c r="AC788" s="3"/>
    </row>
    <row r="789" spans="1:29" ht="15.75" customHeight="1">
      <c r="A789" s="3"/>
      <c r="B789" s="3"/>
      <c r="C789" s="3"/>
      <c r="D789" s="3"/>
      <c r="E789" s="3"/>
      <c r="F789" s="3"/>
      <c r="G789" s="3"/>
      <c r="H789" s="3"/>
      <c r="I789" s="3"/>
      <c r="J789" s="3"/>
      <c r="K789" s="3"/>
      <c r="L789" s="3"/>
      <c r="M789" s="3"/>
      <c r="N789" s="3"/>
      <c r="O789" s="3"/>
      <c r="Q789" s="3"/>
      <c r="R789" s="3"/>
      <c r="S789" s="3"/>
      <c r="T789" s="6"/>
      <c r="U789" s="3"/>
      <c r="V789" s="3"/>
      <c r="W789" s="3"/>
      <c r="X789" s="3"/>
      <c r="Y789" s="3"/>
      <c r="Z789" s="3"/>
      <c r="AA789" s="3"/>
      <c r="AB789" s="3"/>
      <c r="AC789" s="3"/>
    </row>
    <row r="790" spans="1:29" ht="15.75" customHeight="1">
      <c r="A790" s="3"/>
      <c r="B790" s="3"/>
      <c r="C790" s="3"/>
      <c r="D790" s="3"/>
      <c r="E790" s="3"/>
      <c r="F790" s="3"/>
      <c r="G790" s="3"/>
      <c r="H790" s="3"/>
      <c r="I790" s="3"/>
      <c r="J790" s="3"/>
      <c r="K790" s="3"/>
      <c r="L790" s="3"/>
      <c r="M790" s="3"/>
      <c r="N790" s="3"/>
      <c r="O790" s="3"/>
      <c r="Q790" s="3"/>
      <c r="R790" s="3"/>
      <c r="S790" s="3"/>
      <c r="T790" s="6"/>
      <c r="U790" s="3"/>
      <c r="V790" s="3"/>
      <c r="W790" s="3"/>
      <c r="X790" s="3"/>
      <c r="Y790" s="3"/>
      <c r="Z790" s="3"/>
      <c r="AA790" s="3"/>
      <c r="AB790" s="3"/>
      <c r="AC790" s="3"/>
    </row>
    <row r="791" spans="1:29" ht="15.75" customHeight="1">
      <c r="A791" s="3"/>
      <c r="B791" s="3"/>
      <c r="C791" s="3"/>
      <c r="D791" s="3"/>
      <c r="E791" s="3"/>
      <c r="F791" s="3"/>
      <c r="G791" s="3"/>
      <c r="H791" s="3"/>
      <c r="I791" s="3"/>
      <c r="J791" s="3"/>
      <c r="K791" s="3"/>
      <c r="L791" s="3"/>
      <c r="M791" s="3"/>
      <c r="N791" s="3"/>
      <c r="O791" s="3"/>
      <c r="Q791" s="3"/>
      <c r="R791" s="3"/>
      <c r="S791" s="3"/>
      <c r="T791" s="6"/>
      <c r="U791" s="3"/>
      <c r="V791" s="3"/>
      <c r="W791" s="3"/>
      <c r="X791" s="3"/>
      <c r="Y791" s="3"/>
      <c r="Z791" s="3"/>
      <c r="AA791" s="3"/>
      <c r="AB791" s="3"/>
      <c r="AC791" s="3"/>
    </row>
    <row r="792" spans="1:29" ht="15.75" customHeight="1">
      <c r="A792" s="3"/>
      <c r="B792" s="3"/>
      <c r="C792" s="3"/>
      <c r="D792" s="3"/>
      <c r="E792" s="3"/>
      <c r="F792" s="3"/>
      <c r="G792" s="3"/>
      <c r="H792" s="3"/>
      <c r="I792" s="3"/>
      <c r="J792" s="3"/>
      <c r="K792" s="3"/>
      <c r="L792" s="3"/>
      <c r="M792" s="3"/>
      <c r="N792" s="3"/>
      <c r="O792" s="3"/>
      <c r="Q792" s="3"/>
      <c r="R792" s="3"/>
      <c r="S792" s="3"/>
      <c r="T792" s="6"/>
      <c r="U792" s="3"/>
      <c r="V792" s="3"/>
      <c r="W792" s="3"/>
      <c r="X792" s="3"/>
      <c r="Y792" s="3"/>
      <c r="Z792" s="3"/>
      <c r="AA792" s="3"/>
      <c r="AB792" s="3"/>
      <c r="AC792" s="3"/>
    </row>
    <row r="793" spans="1:29" ht="15.75" customHeight="1">
      <c r="A793" s="3"/>
      <c r="B793" s="3"/>
      <c r="C793" s="3"/>
      <c r="D793" s="3"/>
      <c r="E793" s="3"/>
      <c r="F793" s="3"/>
      <c r="G793" s="3"/>
      <c r="H793" s="3"/>
      <c r="I793" s="3"/>
      <c r="J793" s="3"/>
      <c r="K793" s="3"/>
      <c r="L793" s="3"/>
      <c r="M793" s="3"/>
      <c r="N793" s="3"/>
      <c r="O793" s="3"/>
      <c r="Q793" s="3"/>
      <c r="R793" s="3"/>
      <c r="S793" s="3"/>
      <c r="T793" s="6"/>
      <c r="U793" s="3"/>
      <c r="V793" s="3"/>
      <c r="W793" s="3"/>
      <c r="X793" s="3"/>
      <c r="Y793" s="3"/>
      <c r="Z793" s="3"/>
      <c r="AA793" s="3"/>
      <c r="AB793" s="3"/>
      <c r="AC793" s="3"/>
    </row>
    <row r="794" spans="1:29" ht="15.75" customHeight="1">
      <c r="A794" s="3"/>
      <c r="B794" s="3"/>
      <c r="C794" s="3"/>
      <c r="D794" s="3"/>
      <c r="E794" s="3"/>
      <c r="F794" s="3"/>
      <c r="G794" s="3"/>
      <c r="H794" s="3"/>
      <c r="I794" s="3"/>
      <c r="J794" s="3"/>
      <c r="K794" s="3"/>
      <c r="L794" s="3"/>
      <c r="M794" s="3"/>
      <c r="N794" s="3"/>
      <c r="O794" s="3"/>
      <c r="Q794" s="3"/>
      <c r="R794" s="3"/>
      <c r="S794" s="3"/>
      <c r="T794" s="6"/>
      <c r="U794" s="3"/>
      <c r="V794" s="3"/>
      <c r="W794" s="3"/>
      <c r="X794" s="3"/>
      <c r="Y794" s="3"/>
      <c r="Z794" s="3"/>
      <c r="AA794" s="3"/>
      <c r="AB794" s="3"/>
      <c r="AC794" s="3"/>
    </row>
    <row r="795" spans="1:29" ht="15.75" customHeight="1">
      <c r="A795" s="3"/>
      <c r="B795" s="3"/>
      <c r="C795" s="3"/>
      <c r="D795" s="3"/>
      <c r="E795" s="3"/>
      <c r="F795" s="3"/>
      <c r="G795" s="3"/>
      <c r="H795" s="3"/>
      <c r="I795" s="3"/>
      <c r="J795" s="3"/>
      <c r="K795" s="3"/>
      <c r="L795" s="3"/>
      <c r="M795" s="3"/>
      <c r="N795" s="3"/>
      <c r="O795" s="3"/>
      <c r="Q795" s="3"/>
      <c r="R795" s="3"/>
      <c r="S795" s="3"/>
      <c r="T795" s="6"/>
      <c r="U795" s="3"/>
      <c r="V795" s="3"/>
      <c r="W795" s="3"/>
      <c r="X795" s="3"/>
      <c r="Y795" s="3"/>
      <c r="Z795" s="3"/>
      <c r="AA795" s="3"/>
      <c r="AB795" s="3"/>
      <c r="AC795" s="3"/>
    </row>
    <row r="796" spans="1:29" ht="15.75" customHeight="1">
      <c r="A796" s="3"/>
      <c r="B796" s="3"/>
      <c r="C796" s="3"/>
      <c r="D796" s="3"/>
      <c r="E796" s="3"/>
      <c r="F796" s="3"/>
      <c r="G796" s="3"/>
      <c r="H796" s="3"/>
      <c r="I796" s="3"/>
      <c r="J796" s="3"/>
      <c r="K796" s="3"/>
      <c r="L796" s="3"/>
      <c r="M796" s="3"/>
      <c r="N796" s="3"/>
      <c r="O796" s="3"/>
      <c r="Q796" s="3"/>
      <c r="R796" s="3"/>
      <c r="S796" s="3"/>
      <c r="T796" s="6"/>
      <c r="U796" s="3"/>
      <c r="V796" s="3"/>
      <c r="W796" s="3"/>
      <c r="X796" s="3"/>
      <c r="Y796" s="3"/>
      <c r="Z796" s="3"/>
      <c r="AA796" s="3"/>
      <c r="AB796" s="3"/>
      <c r="AC796" s="3"/>
    </row>
    <row r="797" spans="1:29" ht="15.75" customHeight="1">
      <c r="A797" s="3"/>
      <c r="B797" s="3"/>
      <c r="C797" s="3"/>
      <c r="D797" s="3"/>
      <c r="E797" s="3"/>
      <c r="F797" s="3"/>
      <c r="G797" s="3"/>
      <c r="H797" s="3"/>
      <c r="I797" s="3"/>
      <c r="J797" s="3"/>
      <c r="K797" s="3"/>
      <c r="L797" s="3"/>
      <c r="M797" s="3"/>
      <c r="N797" s="3"/>
      <c r="O797" s="3"/>
      <c r="Q797" s="3"/>
      <c r="R797" s="3"/>
      <c r="S797" s="3"/>
      <c r="T797" s="6"/>
      <c r="U797" s="3"/>
      <c r="V797" s="3"/>
      <c r="W797" s="3"/>
      <c r="X797" s="3"/>
      <c r="Y797" s="3"/>
      <c r="Z797" s="3"/>
      <c r="AA797" s="3"/>
      <c r="AB797" s="3"/>
      <c r="AC797" s="3"/>
    </row>
    <row r="798" spans="1:29" ht="15.75" customHeight="1">
      <c r="A798" s="3"/>
      <c r="B798" s="3"/>
      <c r="C798" s="3"/>
      <c r="D798" s="3"/>
      <c r="E798" s="3"/>
      <c r="F798" s="3"/>
      <c r="G798" s="3"/>
      <c r="H798" s="3"/>
      <c r="I798" s="3"/>
      <c r="J798" s="3"/>
      <c r="K798" s="3"/>
      <c r="L798" s="3"/>
      <c r="M798" s="3"/>
      <c r="N798" s="3"/>
      <c r="O798" s="3"/>
      <c r="Q798" s="3"/>
      <c r="R798" s="3"/>
      <c r="S798" s="3"/>
      <c r="T798" s="6"/>
      <c r="U798" s="3"/>
      <c r="V798" s="3"/>
      <c r="W798" s="3"/>
      <c r="X798" s="3"/>
      <c r="Y798" s="3"/>
      <c r="Z798" s="3"/>
      <c r="AA798" s="3"/>
      <c r="AB798" s="3"/>
      <c r="AC798" s="3"/>
    </row>
    <row r="799" spans="1:29" ht="15.75" customHeight="1">
      <c r="A799" s="3"/>
      <c r="B799" s="3"/>
      <c r="C799" s="3"/>
      <c r="D799" s="3"/>
      <c r="E799" s="3"/>
      <c r="F799" s="3"/>
      <c r="G799" s="3"/>
      <c r="H799" s="3"/>
      <c r="I799" s="3"/>
      <c r="J799" s="3"/>
      <c r="K799" s="3"/>
      <c r="L799" s="3"/>
      <c r="M799" s="3"/>
      <c r="N799" s="3"/>
      <c r="O799" s="3"/>
      <c r="Q799" s="3"/>
      <c r="R799" s="3"/>
      <c r="S799" s="3"/>
      <c r="T799" s="6"/>
      <c r="U799" s="3"/>
      <c r="V799" s="3"/>
      <c r="W799" s="3"/>
      <c r="X799" s="3"/>
      <c r="Y799" s="3"/>
      <c r="Z799" s="3"/>
      <c r="AA799" s="3"/>
      <c r="AB799" s="3"/>
      <c r="AC799" s="3"/>
    </row>
    <row r="800" spans="1:29" ht="15.75" customHeight="1">
      <c r="A800" s="3"/>
      <c r="B800" s="3"/>
      <c r="C800" s="3"/>
      <c r="D800" s="3"/>
      <c r="E800" s="3"/>
      <c r="F800" s="3"/>
      <c r="G800" s="3"/>
      <c r="H800" s="3"/>
      <c r="I800" s="3"/>
      <c r="J800" s="3"/>
      <c r="K800" s="3"/>
      <c r="L800" s="3"/>
      <c r="M800" s="3"/>
      <c r="N800" s="3"/>
      <c r="O800" s="3"/>
      <c r="Q800" s="3"/>
      <c r="R800" s="3"/>
      <c r="S800" s="3"/>
      <c r="T800" s="6"/>
      <c r="U800" s="3"/>
      <c r="V800" s="3"/>
      <c r="W800" s="3"/>
      <c r="X800" s="3"/>
      <c r="Y800" s="3"/>
      <c r="Z800" s="3"/>
      <c r="AA800" s="3"/>
      <c r="AB800" s="3"/>
      <c r="AC800" s="3"/>
    </row>
    <row r="801" spans="1:29" ht="15.75" customHeight="1">
      <c r="A801" s="3"/>
      <c r="B801" s="3"/>
      <c r="C801" s="3"/>
      <c r="D801" s="3"/>
      <c r="E801" s="3"/>
      <c r="F801" s="3"/>
      <c r="G801" s="3"/>
      <c r="H801" s="3"/>
      <c r="I801" s="3"/>
      <c r="J801" s="3"/>
      <c r="K801" s="3"/>
      <c r="L801" s="3"/>
      <c r="M801" s="3"/>
      <c r="N801" s="3"/>
      <c r="O801" s="3"/>
      <c r="Q801" s="3"/>
      <c r="R801" s="3"/>
      <c r="S801" s="3"/>
      <c r="T801" s="6"/>
      <c r="U801" s="3"/>
      <c r="V801" s="3"/>
      <c r="W801" s="3"/>
      <c r="X801" s="3"/>
      <c r="Y801" s="3"/>
      <c r="Z801" s="3"/>
      <c r="AA801" s="3"/>
      <c r="AB801" s="3"/>
      <c r="AC801" s="3"/>
    </row>
    <row r="802" spans="1:29" ht="15.75" customHeight="1">
      <c r="A802" s="3"/>
      <c r="B802" s="3"/>
      <c r="C802" s="3"/>
      <c r="D802" s="3"/>
      <c r="E802" s="3"/>
      <c r="F802" s="3"/>
      <c r="G802" s="3"/>
      <c r="H802" s="3"/>
      <c r="I802" s="3"/>
      <c r="J802" s="3"/>
      <c r="K802" s="3"/>
      <c r="L802" s="3"/>
      <c r="M802" s="3"/>
      <c r="N802" s="3"/>
      <c r="O802" s="3"/>
      <c r="Q802" s="3"/>
      <c r="R802" s="3"/>
      <c r="S802" s="3"/>
      <c r="T802" s="6"/>
      <c r="U802" s="3"/>
      <c r="V802" s="3"/>
      <c r="W802" s="3"/>
      <c r="X802" s="3"/>
      <c r="Y802" s="3"/>
      <c r="Z802" s="3"/>
      <c r="AA802" s="3"/>
      <c r="AB802" s="3"/>
      <c r="AC802" s="3"/>
    </row>
    <row r="803" spans="1:29" ht="15.75" customHeight="1">
      <c r="A803" s="3"/>
      <c r="B803" s="3"/>
      <c r="C803" s="3"/>
      <c r="D803" s="3"/>
      <c r="E803" s="3"/>
      <c r="F803" s="3"/>
      <c r="G803" s="3"/>
      <c r="H803" s="3"/>
      <c r="I803" s="3"/>
      <c r="J803" s="3"/>
      <c r="K803" s="3"/>
      <c r="L803" s="3"/>
      <c r="M803" s="3"/>
      <c r="N803" s="3"/>
      <c r="O803" s="3"/>
      <c r="Q803" s="3"/>
      <c r="R803" s="3"/>
      <c r="S803" s="3"/>
      <c r="T803" s="6"/>
      <c r="U803" s="3"/>
      <c r="V803" s="3"/>
      <c r="W803" s="3"/>
      <c r="X803" s="3"/>
      <c r="Y803" s="3"/>
      <c r="Z803" s="3"/>
      <c r="AA803" s="3"/>
      <c r="AB803" s="3"/>
      <c r="AC803" s="3"/>
    </row>
    <row r="804" spans="1:29" ht="15.75" customHeight="1">
      <c r="A804" s="3"/>
      <c r="B804" s="3"/>
      <c r="C804" s="3"/>
      <c r="D804" s="3"/>
      <c r="E804" s="3"/>
      <c r="F804" s="3"/>
      <c r="G804" s="3"/>
      <c r="H804" s="3"/>
      <c r="I804" s="3"/>
      <c r="J804" s="3"/>
      <c r="K804" s="3"/>
      <c r="L804" s="3"/>
      <c r="M804" s="3"/>
      <c r="N804" s="3"/>
      <c r="O804" s="3"/>
      <c r="Q804" s="3"/>
      <c r="R804" s="3"/>
      <c r="S804" s="3"/>
      <c r="T804" s="6"/>
      <c r="U804" s="3"/>
      <c r="V804" s="3"/>
      <c r="W804" s="3"/>
      <c r="X804" s="3"/>
      <c r="Y804" s="3"/>
      <c r="Z804" s="3"/>
      <c r="AA804" s="3"/>
      <c r="AB804" s="3"/>
      <c r="AC804" s="3"/>
    </row>
    <row r="805" spans="1:29" ht="15.75" customHeight="1">
      <c r="A805" s="3"/>
      <c r="B805" s="3"/>
      <c r="C805" s="3"/>
      <c r="D805" s="3"/>
      <c r="E805" s="3"/>
      <c r="F805" s="3"/>
      <c r="G805" s="3"/>
      <c r="H805" s="3"/>
      <c r="I805" s="3"/>
      <c r="J805" s="3"/>
      <c r="K805" s="3"/>
      <c r="L805" s="3"/>
      <c r="M805" s="3"/>
      <c r="N805" s="3"/>
      <c r="O805" s="3"/>
      <c r="Q805" s="3"/>
      <c r="R805" s="3"/>
      <c r="S805" s="3"/>
      <c r="T805" s="6"/>
      <c r="U805" s="3"/>
      <c r="V805" s="3"/>
      <c r="W805" s="3"/>
      <c r="X805" s="3"/>
      <c r="Y805" s="3"/>
      <c r="Z805" s="3"/>
      <c r="AA805" s="3"/>
      <c r="AB805" s="3"/>
      <c r="AC805" s="3"/>
    </row>
    <row r="806" spans="1:29" ht="15.75" customHeight="1">
      <c r="A806" s="3"/>
      <c r="B806" s="3"/>
      <c r="C806" s="3"/>
      <c r="D806" s="3"/>
      <c r="E806" s="3"/>
      <c r="F806" s="3"/>
      <c r="G806" s="3"/>
      <c r="H806" s="3"/>
      <c r="I806" s="3"/>
      <c r="J806" s="3"/>
      <c r="K806" s="3"/>
      <c r="L806" s="3"/>
      <c r="M806" s="3"/>
      <c r="N806" s="3"/>
      <c r="O806" s="3"/>
      <c r="Q806" s="3"/>
      <c r="R806" s="3"/>
      <c r="S806" s="3"/>
      <c r="T806" s="6"/>
      <c r="U806" s="3"/>
      <c r="V806" s="3"/>
      <c r="W806" s="3"/>
      <c r="X806" s="3"/>
      <c r="Y806" s="3"/>
      <c r="Z806" s="3"/>
      <c r="AA806" s="3"/>
      <c r="AB806" s="3"/>
      <c r="AC806" s="3"/>
    </row>
    <row r="807" spans="1:29" ht="15.75" customHeight="1">
      <c r="A807" s="3"/>
      <c r="B807" s="3"/>
      <c r="C807" s="3"/>
      <c r="D807" s="3"/>
      <c r="E807" s="3"/>
      <c r="F807" s="3"/>
      <c r="G807" s="3"/>
      <c r="H807" s="3"/>
      <c r="I807" s="3"/>
      <c r="J807" s="3"/>
      <c r="K807" s="3"/>
      <c r="L807" s="3"/>
      <c r="M807" s="3"/>
      <c r="N807" s="3"/>
      <c r="O807" s="3"/>
      <c r="Q807" s="3"/>
      <c r="R807" s="3"/>
      <c r="S807" s="3"/>
      <c r="T807" s="6"/>
      <c r="U807" s="3"/>
      <c r="V807" s="3"/>
      <c r="W807" s="3"/>
      <c r="X807" s="3"/>
      <c r="Y807" s="3"/>
      <c r="Z807" s="3"/>
      <c r="AA807" s="3"/>
      <c r="AB807" s="3"/>
      <c r="AC807" s="3"/>
    </row>
    <row r="808" spans="1:29" ht="15.75" customHeight="1">
      <c r="A808" s="3"/>
      <c r="B808" s="3"/>
      <c r="C808" s="3"/>
      <c r="D808" s="3"/>
      <c r="E808" s="3"/>
      <c r="F808" s="3"/>
      <c r="G808" s="3"/>
      <c r="H808" s="3"/>
      <c r="I808" s="3"/>
      <c r="J808" s="3"/>
      <c r="K808" s="3"/>
      <c r="L808" s="3"/>
      <c r="M808" s="3"/>
      <c r="N808" s="3"/>
      <c r="O808" s="3"/>
      <c r="Q808" s="3"/>
      <c r="R808" s="3"/>
      <c r="S808" s="3"/>
      <c r="T808" s="6"/>
      <c r="U808" s="3"/>
      <c r="V808" s="3"/>
      <c r="W808" s="3"/>
      <c r="X808" s="3"/>
      <c r="Y808" s="3"/>
      <c r="Z808" s="3"/>
      <c r="AA808" s="3"/>
      <c r="AB808" s="3"/>
      <c r="AC808" s="3"/>
    </row>
    <row r="809" spans="1:29" ht="15.75" customHeight="1">
      <c r="A809" s="3"/>
      <c r="B809" s="3"/>
      <c r="C809" s="3"/>
      <c r="D809" s="3"/>
      <c r="E809" s="3"/>
      <c r="F809" s="3"/>
      <c r="G809" s="3"/>
      <c r="H809" s="3"/>
      <c r="I809" s="3"/>
      <c r="J809" s="3"/>
      <c r="K809" s="3"/>
      <c r="L809" s="3"/>
      <c r="M809" s="3"/>
      <c r="N809" s="3"/>
      <c r="O809" s="3"/>
      <c r="Q809" s="3"/>
      <c r="R809" s="3"/>
      <c r="S809" s="3"/>
      <c r="T809" s="6"/>
      <c r="U809" s="3"/>
      <c r="V809" s="3"/>
      <c r="W809" s="3"/>
      <c r="X809" s="3"/>
      <c r="Y809" s="3"/>
      <c r="Z809" s="3"/>
      <c r="AA809" s="3"/>
      <c r="AB809" s="3"/>
      <c r="AC809" s="3"/>
    </row>
    <row r="810" spans="1:29" ht="15.75" customHeight="1">
      <c r="A810" s="3"/>
      <c r="B810" s="3"/>
      <c r="C810" s="3"/>
      <c r="D810" s="3"/>
      <c r="E810" s="3"/>
      <c r="F810" s="3"/>
      <c r="G810" s="3"/>
      <c r="H810" s="3"/>
      <c r="I810" s="3"/>
      <c r="J810" s="3"/>
      <c r="K810" s="3"/>
      <c r="L810" s="3"/>
      <c r="M810" s="3"/>
      <c r="N810" s="3"/>
      <c r="O810" s="3"/>
      <c r="Q810" s="3"/>
      <c r="R810" s="3"/>
      <c r="S810" s="3"/>
      <c r="T810" s="6"/>
      <c r="U810" s="3"/>
      <c r="V810" s="3"/>
      <c r="W810" s="3"/>
      <c r="X810" s="3"/>
      <c r="Y810" s="3"/>
      <c r="Z810" s="3"/>
      <c r="AA810" s="3"/>
      <c r="AB810" s="3"/>
      <c r="AC810" s="3"/>
    </row>
    <row r="811" spans="1:29" ht="15.75" customHeight="1">
      <c r="A811" s="3"/>
      <c r="B811" s="3"/>
      <c r="C811" s="3"/>
      <c r="D811" s="3"/>
      <c r="E811" s="3"/>
      <c r="F811" s="3"/>
      <c r="G811" s="3"/>
      <c r="H811" s="3"/>
      <c r="I811" s="3"/>
      <c r="J811" s="3"/>
      <c r="K811" s="3"/>
      <c r="L811" s="3"/>
      <c r="M811" s="3"/>
      <c r="N811" s="3"/>
      <c r="O811" s="3"/>
      <c r="Q811" s="3"/>
      <c r="R811" s="3"/>
      <c r="S811" s="3"/>
      <c r="T811" s="6"/>
      <c r="U811" s="3"/>
      <c r="V811" s="3"/>
      <c r="W811" s="3"/>
      <c r="X811" s="3"/>
      <c r="Y811" s="3"/>
      <c r="Z811" s="3"/>
      <c r="AA811" s="3"/>
      <c r="AB811" s="3"/>
      <c r="AC811" s="3"/>
    </row>
    <row r="812" spans="1:29" ht="15.75" customHeight="1">
      <c r="A812" s="3"/>
      <c r="B812" s="3"/>
      <c r="C812" s="3"/>
      <c r="D812" s="3"/>
      <c r="E812" s="3"/>
      <c r="F812" s="3"/>
      <c r="G812" s="3"/>
      <c r="H812" s="3"/>
      <c r="I812" s="3"/>
      <c r="J812" s="3"/>
      <c r="K812" s="3"/>
      <c r="L812" s="3"/>
      <c r="M812" s="3"/>
      <c r="N812" s="3"/>
      <c r="O812" s="3"/>
      <c r="Q812" s="3"/>
      <c r="R812" s="3"/>
      <c r="S812" s="3"/>
      <c r="T812" s="6"/>
      <c r="U812" s="3"/>
      <c r="V812" s="3"/>
      <c r="W812" s="3"/>
      <c r="X812" s="3"/>
      <c r="Y812" s="3"/>
      <c r="Z812" s="3"/>
      <c r="AA812" s="3"/>
      <c r="AB812" s="3"/>
      <c r="AC812" s="3"/>
    </row>
    <row r="813" spans="1:29" ht="15.75" customHeight="1">
      <c r="A813" s="3"/>
      <c r="B813" s="3"/>
      <c r="C813" s="3"/>
      <c r="D813" s="3"/>
      <c r="E813" s="3"/>
      <c r="F813" s="3"/>
      <c r="G813" s="3"/>
      <c r="H813" s="3"/>
      <c r="I813" s="3"/>
      <c r="J813" s="3"/>
      <c r="K813" s="3"/>
      <c r="L813" s="3"/>
      <c r="M813" s="3"/>
      <c r="N813" s="3"/>
      <c r="O813" s="3"/>
      <c r="Q813" s="3"/>
      <c r="R813" s="3"/>
      <c r="S813" s="3"/>
      <c r="T813" s="6"/>
      <c r="U813" s="3"/>
      <c r="V813" s="3"/>
      <c r="W813" s="3"/>
      <c r="X813" s="3"/>
      <c r="Y813" s="3"/>
      <c r="Z813" s="3"/>
      <c r="AA813" s="3"/>
      <c r="AB813" s="3"/>
      <c r="AC813" s="3"/>
    </row>
    <row r="814" spans="1:29" ht="15.75" customHeight="1">
      <c r="A814" s="3"/>
      <c r="B814" s="3"/>
      <c r="C814" s="3"/>
      <c r="D814" s="3"/>
      <c r="E814" s="3"/>
      <c r="F814" s="3"/>
      <c r="G814" s="3"/>
      <c r="H814" s="3"/>
      <c r="I814" s="3"/>
      <c r="J814" s="3"/>
      <c r="K814" s="3"/>
      <c r="L814" s="3"/>
      <c r="M814" s="3"/>
      <c r="N814" s="3"/>
      <c r="O814" s="3"/>
      <c r="Q814" s="3"/>
      <c r="R814" s="3"/>
      <c r="S814" s="3"/>
      <c r="T814" s="6"/>
      <c r="U814" s="3"/>
      <c r="V814" s="3"/>
      <c r="W814" s="3"/>
      <c r="X814" s="3"/>
      <c r="Y814" s="3"/>
      <c r="Z814" s="3"/>
      <c r="AA814" s="3"/>
      <c r="AB814" s="3"/>
      <c r="AC814" s="3"/>
    </row>
    <row r="815" spans="1:29" ht="15.75" customHeight="1">
      <c r="A815" s="3"/>
      <c r="B815" s="3"/>
      <c r="C815" s="3"/>
      <c r="D815" s="3"/>
      <c r="E815" s="3"/>
      <c r="F815" s="3"/>
      <c r="G815" s="3"/>
      <c r="H815" s="3"/>
      <c r="I815" s="3"/>
      <c r="J815" s="3"/>
      <c r="K815" s="3"/>
      <c r="L815" s="3"/>
      <c r="M815" s="3"/>
      <c r="N815" s="3"/>
      <c r="O815" s="3"/>
      <c r="Q815" s="3"/>
      <c r="R815" s="3"/>
      <c r="S815" s="3"/>
      <c r="T815" s="6"/>
      <c r="U815" s="3"/>
      <c r="V815" s="3"/>
      <c r="W815" s="3"/>
      <c r="X815" s="3"/>
      <c r="Y815" s="3"/>
      <c r="Z815" s="3"/>
      <c r="AA815" s="3"/>
      <c r="AB815" s="3"/>
      <c r="AC815" s="3"/>
    </row>
    <row r="816" spans="1:29" ht="15.75" customHeight="1">
      <c r="A816" s="3"/>
      <c r="B816" s="3"/>
      <c r="C816" s="3"/>
      <c r="D816" s="3"/>
      <c r="E816" s="3"/>
      <c r="F816" s="3"/>
      <c r="G816" s="3"/>
      <c r="H816" s="3"/>
      <c r="I816" s="3"/>
      <c r="J816" s="3"/>
      <c r="K816" s="3"/>
      <c r="L816" s="3"/>
      <c r="M816" s="3"/>
      <c r="N816" s="3"/>
      <c r="O816" s="3"/>
      <c r="Q816" s="3"/>
      <c r="R816" s="3"/>
      <c r="S816" s="3"/>
      <c r="T816" s="6"/>
      <c r="U816" s="3"/>
      <c r="V816" s="3"/>
      <c r="W816" s="3"/>
      <c r="X816" s="3"/>
      <c r="Y816" s="3"/>
      <c r="Z816" s="3"/>
      <c r="AA816" s="3"/>
      <c r="AB816" s="3"/>
      <c r="AC816" s="3"/>
    </row>
    <row r="817" spans="1:29" ht="15.75" customHeight="1">
      <c r="A817" s="3"/>
      <c r="B817" s="3"/>
      <c r="C817" s="3"/>
      <c r="D817" s="3"/>
      <c r="E817" s="3"/>
      <c r="F817" s="3"/>
      <c r="G817" s="3"/>
      <c r="H817" s="3"/>
      <c r="I817" s="3"/>
      <c r="J817" s="3"/>
      <c r="K817" s="3"/>
      <c r="L817" s="3"/>
      <c r="M817" s="3"/>
      <c r="N817" s="3"/>
      <c r="O817" s="3"/>
      <c r="Q817" s="3"/>
      <c r="R817" s="3"/>
      <c r="S817" s="3"/>
      <c r="T817" s="6"/>
      <c r="U817" s="3"/>
      <c r="V817" s="3"/>
      <c r="W817" s="3"/>
      <c r="X817" s="3"/>
      <c r="Y817" s="3"/>
      <c r="Z817" s="3"/>
      <c r="AA817" s="3"/>
      <c r="AB817" s="3"/>
      <c r="AC817" s="3"/>
    </row>
    <row r="818" spans="1:29" ht="15.75" customHeight="1">
      <c r="A818" s="3"/>
      <c r="B818" s="3"/>
      <c r="C818" s="3"/>
      <c r="D818" s="3"/>
      <c r="E818" s="3"/>
      <c r="F818" s="3"/>
      <c r="G818" s="3"/>
      <c r="H818" s="3"/>
      <c r="I818" s="3"/>
      <c r="J818" s="3"/>
      <c r="K818" s="3"/>
      <c r="L818" s="3"/>
      <c r="M818" s="3"/>
      <c r="N818" s="3"/>
      <c r="O818" s="3"/>
      <c r="Q818" s="3"/>
      <c r="R818" s="3"/>
      <c r="S818" s="3"/>
      <c r="T818" s="6"/>
      <c r="U818" s="3"/>
      <c r="V818" s="3"/>
      <c r="W818" s="3"/>
      <c r="X818" s="3"/>
      <c r="Y818" s="3"/>
      <c r="Z818" s="3"/>
      <c r="AA818" s="3"/>
      <c r="AB818" s="3"/>
      <c r="AC818" s="3"/>
    </row>
    <row r="819" spans="1:29" ht="15.75" customHeight="1">
      <c r="A819" s="3"/>
      <c r="B819" s="3"/>
      <c r="C819" s="3"/>
      <c r="D819" s="3"/>
      <c r="E819" s="3"/>
      <c r="F819" s="3"/>
      <c r="G819" s="3"/>
      <c r="H819" s="3"/>
      <c r="I819" s="3"/>
      <c r="J819" s="3"/>
      <c r="K819" s="3"/>
      <c r="L819" s="3"/>
      <c r="M819" s="3"/>
      <c r="N819" s="3"/>
      <c r="O819" s="3"/>
      <c r="Q819" s="3"/>
      <c r="R819" s="3"/>
      <c r="S819" s="3"/>
      <c r="T819" s="6"/>
      <c r="U819" s="3"/>
      <c r="V819" s="3"/>
      <c r="W819" s="3"/>
      <c r="X819" s="3"/>
      <c r="Y819" s="3"/>
      <c r="Z819" s="3"/>
      <c r="AA819" s="3"/>
      <c r="AB819" s="3"/>
      <c r="AC819" s="3"/>
    </row>
    <row r="820" spans="1:29" ht="15.75" customHeight="1">
      <c r="A820" s="3"/>
      <c r="B820" s="3"/>
      <c r="C820" s="3"/>
      <c r="D820" s="3"/>
      <c r="E820" s="3"/>
      <c r="F820" s="3"/>
      <c r="G820" s="3"/>
      <c r="H820" s="3"/>
      <c r="I820" s="3"/>
      <c r="J820" s="3"/>
      <c r="K820" s="3"/>
      <c r="L820" s="3"/>
      <c r="M820" s="3"/>
      <c r="N820" s="3"/>
      <c r="O820" s="3"/>
      <c r="Q820" s="3"/>
      <c r="R820" s="3"/>
      <c r="S820" s="3"/>
      <c r="T820" s="6"/>
      <c r="U820" s="3"/>
      <c r="V820" s="3"/>
      <c r="W820" s="3"/>
      <c r="X820" s="3"/>
      <c r="Y820" s="3"/>
      <c r="Z820" s="3"/>
      <c r="AA820" s="3"/>
      <c r="AB820" s="3"/>
      <c r="AC820" s="3"/>
    </row>
    <row r="821" spans="1:29" ht="15.75" customHeight="1">
      <c r="A821" s="3"/>
      <c r="B821" s="3"/>
      <c r="C821" s="3"/>
      <c r="D821" s="3"/>
      <c r="E821" s="3"/>
      <c r="F821" s="3"/>
      <c r="G821" s="3"/>
      <c r="H821" s="3"/>
      <c r="I821" s="3"/>
      <c r="J821" s="3"/>
      <c r="K821" s="3"/>
      <c r="L821" s="3"/>
      <c r="M821" s="3"/>
      <c r="N821" s="3"/>
      <c r="O821" s="3"/>
      <c r="Q821" s="3"/>
      <c r="R821" s="3"/>
      <c r="S821" s="3"/>
      <c r="T821" s="6"/>
      <c r="U821" s="3"/>
      <c r="V821" s="3"/>
      <c r="W821" s="3"/>
      <c r="X821" s="3"/>
      <c r="Y821" s="3"/>
      <c r="Z821" s="3"/>
      <c r="AA821" s="3"/>
      <c r="AB821" s="3"/>
      <c r="AC821" s="3"/>
    </row>
    <row r="822" spans="1:29" ht="15.75" customHeight="1">
      <c r="A822" s="3"/>
      <c r="B822" s="3"/>
      <c r="C822" s="3"/>
      <c r="D822" s="3"/>
      <c r="E822" s="3"/>
      <c r="F822" s="3"/>
      <c r="G822" s="3"/>
      <c r="H822" s="3"/>
      <c r="I822" s="3"/>
      <c r="J822" s="3"/>
      <c r="K822" s="3"/>
      <c r="L822" s="3"/>
      <c r="M822" s="3"/>
      <c r="N822" s="3"/>
      <c r="O822" s="3"/>
      <c r="Q822" s="3"/>
      <c r="R822" s="3"/>
      <c r="S822" s="3"/>
      <c r="T822" s="6"/>
      <c r="U822" s="3"/>
      <c r="V822" s="3"/>
      <c r="W822" s="3"/>
      <c r="X822" s="3"/>
      <c r="Y822" s="3"/>
      <c r="Z822" s="3"/>
      <c r="AA822" s="3"/>
      <c r="AB822" s="3"/>
      <c r="AC822" s="3"/>
    </row>
    <row r="823" spans="1:29" ht="15.75" customHeight="1">
      <c r="A823" s="3"/>
      <c r="B823" s="3"/>
      <c r="C823" s="3"/>
      <c r="D823" s="3"/>
      <c r="E823" s="3"/>
      <c r="F823" s="3"/>
      <c r="G823" s="3"/>
      <c r="H823" s="3"/>
      <c r="I823" s="3"/>
      <c r="J823" s="3"/>
      <c r="K823" s="3"/>
      <c r="L823" s="3"/>
      <c r="M823" s="3"/>
      <c r="N823" s="3"/>
      <c r="O823" s="3"/>
      <c r="Q823" s="3"/>
      <c r="R823" s="3"/>
      <c r="S823" s="3"/>
      <c r="T823" s="6"/>
      <c r="U823" s="3"/>
      <c r="V823" s="3"/>
      <c r="W823" s="3"/>
      <c r="X823" s="3"/>
      <c r="Y823" s="3"/>
      <c r="Z823" s="3"/>
      <c r="AA823" s="3"/>
      <c r="AB823" s="3"/>
      <c r="AC823" s="3"/>
    </row>
    <row r="824" spans="1:29" ht="15.75" customHeight="1">
      <c r="A824" s="3"/>
      <c r="B824" s="3"/>
      <c r="C824" s="3"/>
      <c r="D824" s="3"/>
      <c r="E824" s="3"/>
      <c r="F824" s="3"/>
      <c r="G824" s="3"/>
      <c r="H824" s="3"/>
      <c r="I824" s="3"/>
      <c r="J824" s="3"/>
      <c r="K824" s="3"/>
      <c r="L824" s="3"/>
      <c r="M824" s="3"/>
      <c r="N824" s="3"/>
      <c r="O824" s="3"/>
      <c r="Q824" s="3"/>
      <c r="R824" s="3"/>
      <c r="S824" s="3"/>
      <c r="T824" s="6"/>
      <c r="U824" s="3"/>
      <c r="V824" s="3"/>
      <c r="W824" s="3"/>
      <c r="X824" s="3"/>
      <c r="Y824" s="3"/>
      <c r="Z824" s="3"/>
      <c r="AA824" s="3"/>
      <c r="AB824" s="3"/>
      <c r="AC824" s="3"/>
    </row>
    <row r="825" spans="1:29" ht="15.75" customHeight="1">
      <c r="A825" s="3"/>
      <c r="B825" s="3"/>
      <c r="C825" s="3"/>
      <c r="D825" s="3"/>
      <c r="E825" s="3"/>
      <c r="F825" s="3"/>
      <c r="G825" s="3"/>
      <c r="H825" s="3"/>
      <c r="I825" s="3"/>
      <c r="J825" s="3"/>
      <c r="K825" s="3"/>
      <c r="L825" s="3"/>
      <c r="M825" s="3"/>
      <c r="N825" s="3"/>
      <c r="O825" s="3"/>
      <c r="Q825" s="3"/>
      <c r="R825" s="3"/>
      <c r="S825" s="3"/>
      <c r="T825" s="6"/>
      <c r="U825" s="3"/>
      <c r="V825" s="3"/>
      <c r="W825" s="3"/>
      <c r="X825" s="3"/>
      <c r="Y825" s="3"/>
      <c r="Z825" s="3"/>
      <c r="AA825" s="3"/>
      <c r="AB825" s="3"/>
      <c r="AC825" s="3"/>
    </row>
    <row r="826" spans="1:29" ht="15.75" customHeight="1">
      <c r="A826" s="3"/>
      <c r="B826" s="3"/>
      <c r="C826" s="3"/>
      <c r="D826" s="3"/>
      <c r="E826" s="3"/>
      <c r="F826" s="3"/>
      <c r="G826" s="3"/>
      <c r="H826" s="3"/>
      <c r="I826" s="3"/>
      <c r="J826" s="3"/>
      <c r="K826" s="3"/>
      <c r="L826" s="3"/>
      <c r="M826" s="3"/>
      <c r="N826" s="3"/>
      <c r="O826" s="3"/>
      <c r="Q826" s="3"/>
      <c r="R826" s="3"/>
      <c r="S826" s="3"/>
      <c r="T826" s="6"/>
      <c r="U826" s="3"/>
      <c r="V826" s="3"/>
      <c r="W826" s="3"/>
      <c r="X826" s="3"/>
      <c r="Y826" s="3"/>
      <c r="Z826" s="3"/>
      <c r="AA826" s="3"/>
      <c r="AB826" s="3"/>
      <c r="AC826" s="3"/>
    </row>
    <row r="827" spans="1:29" ht="15.75" customHeight="1">
      <c r="A827" s="3"/>
      <c r="B827" s="3"/>
      <c r="C827" s="3"/>
      <c r="D827" s="3"/>
      <c r="E827" s="3"/>
      <c r="F827" s="3"/>
      <c r="G827" s="3"/>
      <c r="H827" s="3"/>
      <c r="I827" s="3"/>
      <c r="J827" s="3"/>
      <c r="K827" s="3"/>
      <c r="L827" s="3"/>
      <c r="M827" s="3"/>
      <c r="N827" s="3"/>
      <c r="O827" s="3"/>
      <c r="Q827" s="3"/>
      <c r="R827" s="3"/>
      <c r="S827" s="3"/>
      <c r="T827" s="6"/>
      <c r="U827" s="3"/>
      <c r="V827" s="3"/>
      <c r="W827" s="3"/>
      <c r="X827" s="3"/>
      <c r="Y827" s="3"/>
      <c r="Z827" s="3"/>
      <c r="AA827" s="3"/>
      <c r="AB827" s="3"/>
      <c r="AC827" s="3"/>
    </row>
    <row r="828" spans="1:29" ht="15.75" customHeight="1">
      <c r="A828" s="3"/>
      <c r="B828" s="3"/>
      <c r="C828" s="3"/>
      <c r="D828" s="3"/>
      <c r="E828" s="3"/>
      <c r="F828" s="3"/>
      <c r="G828" s="3"/>
      <c r="H828" s="3"/>
      <c r="I828" s="3"/>
      <c r="J828" s="3"/>
      <c r="K828" s="3"/>
      <c r="L828" s="3"/>
      <c r="M828" s="3"/>
      <c r="N828" s="3"/>
      <c r="O828" s="3"/>
      <c r="Q828" s="3"/>
      <c r="R828" s="3"/>
      <c r="S828" s="3"/>
      <c r="T828" s="6"/>
      <c r="U828" s="3"/>
      <c r="V828" s="3"/>
      <c r="W828" s="3"/>
      <c r="X828" s="3"/>
      <c r="Y828" s="3"/>
      <c r="Z828" s="3"/>
      <c r="AA828" s="3"/>
      <c r="AB828" s="3"/>
      <c r="AC828" s="3"/>
    </row>
    <row r="829" spans="1:29" ht="15.75" customHeight="1">
      <c r="A829" s="3"/>
      <c r="B829" s="3"/>
      <c r="C829" s="3"/>
      <c r="D829" s="3"/>
      <c r="E829" s="3"/>
      <c r="F829" s="3"/>
      <c r="G829" s="3"/>
      <c r="H829" s="3"/>
      <c r="I829" s="3"/>
      <c r="J829" s="3"/>
      <c r="K829" s="3"/>
      <c r="L829" s="3"/>
      <c r="M829" s="3"/>
      <c r="N829" s="3"/>
      <c r="O829" s="3"/>
      <c r="Q829" s="3"/>
      <c r="R829" s="3"/>
      <c r="S829" s="3"/>
      <c r="T829" s="6"/>
      <c r="U829" s="3"/>
      <c r="V829" s="3"/>
      <c r="W829" s="3"/>
      <c r="X829" s="3"/>
      <c r="Y829" s="3"/>
      <c r="Z829" s="3"/>
      <c r="AA829" s="3"/>
      <c r="AB829" s="3"/>
      <c r="AC829" s="3"/>
    </row>
    <row r="830" spans="1:29" ht="15.75" customHeight="1">
      <c r="A830" s="3"/>
      <c r="B830" s="3"/>
      <c r="C830" s="3"/>
      <c r="D830" s="3"/>
      <c r="E830" s="3"/>
      <c r="F830" s="3"/>
      <c r="G830" s="3"/>
      <c r="H830" s="3"/>
      <c r="I830" s="3"/>
      <c r="J830" s="3"/>
      <c r="K830" s="3"/>
      <c r="L830" s="3"/>
      <c r="M830" s="3"/>
      <c r="N830" s="3"/>
      <c r="O830" s="3"/>
      <c r="Q830" s="3"/>
      <c r="R830" s="3"/>
      <c r="S830" s="3"/>
      <c r="T830" s="6"/>
      <c r="U830" s="3"/>
      <c r="V830" s="3"/>
      <c r="W830" s="3"/>
      <c r="X830" s="3"/>
      <c r="Y830" s="3"/>
      <c r="Z830" s="3"/>
      <c r="AA830" s="3"/>
      <c r="AB830" s="3"/>
      <c r="AC830" s="3"/>
    </row>
    <row r="831" spans="1:29" ht="15.75" customHeight="1">
      <c r="A831" s="3"/>
      <c r="B831" s="3"/>
      <c r="C831" s="3"/>
      <c r="D831" s="3"/>
      <c r="E831" s="3"/>
      <c r="F831" s="3"/>
      <c r="G831" s="3"/>
      <c r="H831" s="3"/>
      <c r="I831" s="3"/>
      <c r="J831" s="3"/>
      <c r="K831" s="3"/>
      <c r="L831" s="3"/>
      <c r="M831" s="3"/>
      <c r="N831" s="3"/>
      <c r="O831" s="3"/>
      <c r="Q831" s="3"/>
      <c r="R831" s="3"/>
      <c r="S831" s="3"/>
      <c r="T831" s="6"/>
      <c r="U831" s="3"/>
      <c r="V831" s="3"/>
      <c r="W831" s="3"/>
      <c r="X831" s="3"/>
      <c r="Y831" s="3"/>
      <c r="Z831" s="3"/>
      <c r="AA831" s="3"/>
      <c r="AB831" s="3"/>
      <c r="AC831" s="3"/>
    </row>
    <row r="832" spans="1:29" ht="15.75" customHeight="1">
      <c r="A832" s="3"/>
      <c r="B832" s="3"/>
      <c r="C832" s="3"/>
      <c r="D832" s="3"/>
      <c r="E832" s="3"/>
      <c r="F832" s="3"/>
      <c r="G832" s="3"/>
      <c r="H832" s="3"/>
      <c r="I832" s="3"/>
      <c r="J832" s="3"/>
      <c r="K832" s="3"/>
      <c r="L832" s="3"/>
      <c r="M832" s="3"/>
      <c r="N832" s="3"/>
      <c r="O832" s="3"/>
      <c r="Q832" s="3"/>
      <c r="R832" s="3"/>
      <c r="S832" s="3"/>
      <c r="T832" s="6"/>
      <c r="U832" s="3"/>
      <c r="V832" s="3"/>
      <c r="W832" s="3"/>
      <c r="X832" s="3"/>
      <c r="Y832" s="3"/>
      <c r="Z832" s="3"/>
      <c r="AA832" s="3"/>
      <c r="AB832" s="3"/>
      <c r="AC832" s="3"/>
    </row>
    <row r="833" spans="1:29" ht="15.75" customHeight="1">
      <c r="A833" s="3"/>
      <c r="B833" s="3"/>
      <c r="C833" s="3"/>
      <c r="D833" s="3"/>
      <c r="E833" s="3"/>
      <c r="F833" s="3"/>
      <c r="G833" s="3"/>
      <c r="H833" s="3"/>
      <c r="I833" s="3"/>
      <c r="J833" s="3"/>
      <c r="K833" s="3"/>
      <c r="L833" s="3"/>
      <c r="M833" s="3"/>
      <c r="N833" s="3"/>
      <c r="O833" s="3"/>
      <c r="Q833" s="3"/>
      <c r="R833" s="3"/>
      <c r="S833" s="3"/>
      <c r="T833" s="6"/>
      <c r="U833" s="3"/>
      <c r="V833" s="3"/>
      <c r="W833" s="3"/>
      <c r="X833" s="3"/>
      <c r="Y833" s="3"/>
      <c r="Z833" s="3"/>
      <c r="AA833" s="3"/>
      <c r="AB833" s="3"/>
      <c r="AC833" s="3"/>
    </row>
    <row r="834" spans="1:29" ht="15.75" customHeight="1">
      <c r="A834" s="3"/>
      <c r="B834" s="3"/>
      <c r="C834" s="3"/>
      <c r="D834" s="3"/>
      <c r="E834" s="3"/>
      <c r="F834" s="3"/>
      <c r="G834" s="3"/>
      <c r="H834" s="3"/>
      <c r="I834" s="3"/>
      <c r="J834" s="3"/>
      <c r="K834" s="3"/>
      <c r="L834" s="3"/>
      <c r="M834" s="3"/>
      <c r="N834" s="3"/>
      <c r="O834" s="3"/>
      <c r="Q834" s="3"/>
      <c r="R834" s="3"/>
      <c r="S834" s="3"/>
      <c r="T834" s="6"/>
      <c r="U834" s="3"/>
      <c r="V834" s="3"/>
      <c r="W834" s="3"/>
      <c r="X834" s="3"/>
      <c r="Y834" s="3"/>
      <c r="Z834" s="3"/>
      <c r="AA834" s="3"/>
      <c r="AB834" s="3"/>
      <c r="AC834" s="3"/>
    </row>
    <row r="835" spans="1:29" ht="15.75" customHeight="1">
      <c r="A835" s="3"/>
      <c r="B835" s="3"/>
      <c r="C835" s="3"/>
      <c r="D835" s="3"/>
      <c r="E835" s="3"/>
      <c r="F835" s="3"/>
      <c r="G835" s="3"/>
      <c r="H835" s="3"/>
      <c r="I835" s="3"/>
      <c r="J835" s="3"/>
      <c r="K835" s="3"/>
      <c r="L835" s="3"/>
      <c r="M835" s="3"/>
      <c r="N835" s="3"/>
      <c r="O835" s="3"/>
      <c r="Q835" s="3"/>
      <c r="R835" s="3"/>
      <c r="S835" s="3"/>
      <c r="T835" s="6"/>
      <c r="U835" s="3"/>
      <c r="V835" s="3"/>
      <c r="W835" s="3"/>
      <c r="X835" s="3"/>
      <c r="Y835" s="3"/>
      <c r="Z835" s="3"/>
      <c r="AA835" s="3"/>
      <c r="AB835" s="3"/>
      <c r="AC835" s="3"/>
    </row>
    <row r="836" spans="1:29" ht="15.75" customHeight="1">
      <c r="A836" s="3"/>
      <c r="B836" s="3"/>
      <c r="C836" s="3"/>
      <c r="D836" s="3"/>
      <c r="E836" s="3"/>
      <c r="F836" s="3"/>
      <c r="G836" s="3"/>
      <c r="H836" s="3"/>
      <c r="I836" s="3"/>
      <c r="J836" s="3"/>
      <c r="K836" s="3"/>
      <c r="L836" s="3"/>
      <c r="M836" s="3"/>
      <c r="N836" s="3"/>
      <c r="O836" s="3"/>
      <c r="Q836" s="3"/>
      <c r="R836" s="3"/>
      <c r="S836" s="3"/>
      <c r="T836" s="6"/>
      <c r="U836" s="3"/>
      <c r="V836" s="3"/>
      <c r="W836" s="3"/>
      <c r="X836" s="3"/>
      <c r="Y836" s="3"/>
      <c r="Z836" s="3"/>
      <c r="AA836" s="3"/>
      <c r="AB836" s="3"/>
      <c r="AC836" s="3"/>
    </row>
    <row r="837" spans="1:29" ht="15.75" customHeight="1">
      <c r="A837" s="3"/>
      <c r="B837" s="3"/>
      <c r="C837" s="3"/>
      <c r="D837" s="3"/>
      <c r="E837" s="3"/>
      <c r="F837" s="3"/>
      <c r="G837" s="3"/>
      <c r="H837" s="3"/>
      <c r="I837" s="3"/>
      <c r="J837" s="3"/>
      <c r="K837" s="3"/>
      <c r="L837" s="3"/>
      <c r="M837" s="3"/>
      <c r="N837" s="3"/>
      <c r="O837" s="3"/>
      <c r="Q837" s="3"/>
      <c r="R837" s="3"/>
      <c r="S837" s="3"/>
      <c r="T837" s="6"/>
      <c r="U837" s="3"/>
      <c r="V837" s="3"/>
      <c r="W837" s="3"/>
      <c r="X837" s="3"/>
      <c r="Y837" s="3"/>
      <c r="Z837" s="3"/>
      <c r="AA837" s="3"/>
      <c r="AB837" s="3"/>
      <c r="AC837" s="3"/>
    </row>
    <row r="838" spans="1:29" ht="15.75" customHeight="1">
      <c r="A838" s="3"/>
      <c r="B838" s="3"/>
      <c r="C838" s="3"/>
      <c r="D838" s="3"/>
      <c r="E838" s="3"/>
      <c r="F838" s="3"/>
      <c r="G838" s="3"/>
      <c r="H838" s="3"/>
      <c r="I838" s="3"/>
      <c r="J838" s="3"/>
      <c r="K838" s="3"/>
      <c r="L838" s="3"/>
      <c r="M838" s="3"/>
      <c r="N838" s="3"/>
      <c r="O838" s="3"/>
      <c r="Q838" s="3"/>
      <c r="R838" s="3"/>
      <c r="S838" s="3"/>
      <c r="T838" s="6"/>
      <c r="U838" s="3"/>
      <c r="V838" s="3"/>
      <c r="W838" s="3"/>
      <c r="X838" s="3"/>
      <c r="Y838" s="3"/>
      <c r="Z838" s="3"/>
      <c r="AA838" s="3"/>
      <c r="AB838" s="3"/>
      <c r="AC838" s="3"/>
    </row>
    <row r="839" spans="1:29" ht="15.75" customHeight="1">
      <c r="A839" s="3"/>
      <c r="B839" s="3"/>
      <c r="C839" s="3"/>
      <c r="D839" s="3"/>
      <c r="E839" s="3"/>
      <c r="F839" s="3"/>
      <c r="G839" s="3"/>
      <c r="H839" s="3"/>
      <c r="I839" s="3"/>
      <c r="J839" s="3"/>
      <c r="K839" s="3"/>
      <c r="L839" s="3"/>
      <c r="M839" s="3"/>
      <c r="N839" s="3"/>
      <c r="O839" s="3"/>
      <c r="Q839" s="3"/>
      <c r="R839" s="3"/>
      <c r="S839" s="3"/>
      <c r="T839" s="6"/>
      <c r="U839" s="3"/>
      <c r="V839" s="3"/>
      <c r="W839" s="3"/>
      <c r="X839" s="3"/>
      <c r="Y839" s="3"/>
      <c r="Z839" s="3"/>
      <c r="AA839" s="3"/>
      <c r="AB839" s="3"/>
      <c r="AC839" s="3"/>
    </row>
    <row r="840" spans="1:29" ht="15.75" customHeight="1">
      <c r="A840" s="3"/>
      <c r="B840" s="3"/>
      <c r="C840" s="3"/>
      <c r="D840" s="3"/>
      <c r="E840" s="3"/>
      <c r="F840" s="3"/>
      <c r="G840" s="3"/>
      <c r="H840" s="3"/>
      <c r="I840" s="3"/>
      <c r="J840" s="3"/>
      <c r="K840" s="3"/>
      <c r="L840" s="3"/>
      <c r="M840" s="3"/>
      <c r="N840" s="3"/>
      <c r="O840" s="3"/>
      <c r="Q840" s="3"/>
      <c r="R840" s="3"/>
      <c r="S840" s="3"/>
      <c r="T840" s="6"/>
      <c r="U840" s="3"/>
      <c r="V840" s="3"/>
      <c r="W840" s="3"/>
      <c r="X840" s="3"/>
      <c r="Y840" s="3"/>
      <c r="Z840" s="3"/>
      <c r="AA840" s="3"/>
      <c r="AB840" s="3"/>
      <c r="AC840" s="3"/>
    </row>
    <row r="841" spans="1:29" ht="15.75" customHeight="1">
      <c r="A841" s="3"/>
      <c r="B841" s="3"/>
      <c r="C841" s="3"/>
      <c r="D841" s="3"/>
      <c r="E841" s="3"/>
      <c r="F841" s="3"/>
      <c r="G841" s="3"/>
      <c r="H841" s="3"/>
      <c r="I841" s="3"/>
      <c r="J841" s="3"/>
      <c r="K841" s="3"/>
      <c r="L841" s="3"/>
      <c r="M841" s="3"/>
      <c r="N841" s="3"/>
      <c r="O841" s="3"/>
      <c r="Q841" s="3"/>
      <c r="R841" s="3"/>
      <c r="S841" s="3"/>
      <c r="T841" s="6"/>
      <c r="U841" s="3"/>
      <c r="V841" s="3"/>
      <c r="W841" s="3"/>
      <c r="X841" s="3"/>
      <c r="Y841" s="3"/>
      <c r="Z841" s="3"/>
      <c r="AA841" s="3"/>
      <c r="AB841" s="3"/>
      <c r="AC841" s="3"/>
    </row>
    <row r="842" spans="1:29" ht="15.75" customHeight="1">
      <c r="A842" s="3"/>
      <c r="B842" s="3"/>
      <c r="C842" s="3"/>
      <c r="D842" s="3"/>
      <c r="E842" s="3"/>
      <c r="F842" s="3"/>
      <c r="G842" s="3"/>
      <c r="H842" s="3"/>
      <c r="I842" s="3"/>
      <c r="J842" s="3"/>
      <c r="K842" s="3"/>
      <c r="L842" s="3"/>
      <c r="M842" s="3"/>
      <c r="N842" s="3"/>
      <c r="O842" s="3"/>
      <c r="Q842" s="3"/>
      <c r="R842" s="3"/>
      <c r="S842" s="3"/>
      <c r="T842" s="6"/>
      <c r="U842" s="3"/>
      <c r="V842" s="3"/>
      <c r="W842" s="3"/>
      <c r="X842" s="3"/>
      <c r="Y842" s="3"/>
      <c r="Z842" s="3"/>
      <c r="AA842" s="3"/>
      <c r="AB842" s="3"/>
      <c r="AC842" s="3"/>
    </row>
    <row r="843" spans="1:29" ht="15.75" customHeight="1">
      <c r="A843" s="3"/>
      <c r="B843" s="3"/>
      <c r="C843" s="3"/>
      <c r="D843" s="3"/>
      <c r="E843" s="3"/>
      <c r="F843" s="3"/>
      <c r="G843" s="3"/>
      <c r="H843" s="3"/>
      <c r="I843" s="3"/>
      <c r="J843" s="3"/>
      <c r="K843" s="3"/>
      <c r="L843" s="3"/>
      <c r="M843" s="3"/>
      <c r="N843" s="3"/>
      <c r="O843" s="3"/>
      <c r="Q843" s="3"/>
      <c r="R843" s="3"/>
      <c r="S843" s="3"/>
      <c r="T843" s="6"/>
      <c r="U843" s="3"/>
      <c r="V843" s="3"/>
      <c r="W843" s="3"/>
      <c r="X843" s="3"/>
      <c r="Y843" s="3"/>
      <c r="Z843" s="3"/>
      <c r="AA843" s="3"/>
      <c r="AB843" s="3"/>
      <c r="AC843" s="3"/>
    </row>
    <row r="844" spans="1:29" ht="15.75" customHeight="1">
      <c r="A844" s="3"/>
      <c r="B844" s="3"/>
      <c r="C844" s="3"/>
      <c r="D844" s="3"/>
      <c r="E844" s="3"/>
      <c r="F844" s="3"/>
      <c r="G844" s="3"/>
      <c r="H844" s="3"/>
      <c r="I844" s="3"/>
      <c r="J844" s="3"/>
      <c r="K844" s="3"/>
      <c r="L844" s="3"/>
      <c r="M844" s="3"/>
      <c r="N844" s="3"/>
      <c r="O844" s="3"/>
      <c r="Q844" s="3"/>
      <c r="R844" s="3"/>
      <c r="S844" s="3"/>
      <c r="T844" s="6"/>
      <c r="U844" s="3"/>
      <c r="V844" s="3"/>
      <c r="W844" s="3"/>
      <c r="X844" s="3"/>
      <c r="Y844" s="3"/>
      <c r="Z844" s="3"/>
      <c r="AA844" s="3"/>
      <c r="AB844" s="3"/>
      <c r="AC844" s="3"/>
    </row>
    <row r="845" spans="1:29" ht="15.75" customHeight="1">
      <c r="A845" s="3"/>
      <c r="B845" s="3"/>
      <c r="C845" s="3"/>
      <c r="D845" s="3"/>
      <c r="E845" s="3"/>
      <c r="F845" s="3"/>
      <c r="G845" s="3"/>
      <c r="H845" s="3"/>
      <c r="I845" s="3"/>
      <c r="J845" s="3"/>
      <c r="K845" s="3"/>
      <c r="L845" s="3"/>
      <c r="M845" s="3"/>
      <c r="N845" s="3"/>
      <c r="O845" s="3"/>
      <c r="Q845" s="3"/>
      <c r="R845" s="3"/>
      <c r="S845" s="3"/>
      <c r="T845" s="6"/>
      <c r="U845" s="3"/>
      <c r="V845" s="3"/>
      <c r="W845" s="3"/>
      <c r="X845" s="3"/>
      <c r="Y845" s="3"/>
      <c r="Z845" s="3"/>
      <c r="AA845" s="3"/>
      <c r="AB845" s="3"/>
      <c r="AC845" s="3"/>
    </row>
    <row r="846" spans="1:29" ht="15.75" customHeight="1">
      <c r="A846" s="3"/>
      <c r="B846" s="3"/>
      <c r="C846" s="3"/>
      <c r="D846" s="3"/>
      <c r="E846" s="3"/>
      <c r="F846" s="3"/>
      <c r="G846" s="3"/>
      <c r="H846" s="3"/>
      <c r="I846" s="3"/>
      <c r="J846" s="3"/>
      <c r="K846" s="3"/>
      <c r="L846" s="3"/>
      <c r="M846" s="3"/>
      <c r="N846" s="3"/>
      <c r="O846" s="3"/>
      <c r="Q846" s="3"/>
      <c r="R846" s="3"/>
      <c r="S846" s="3"/>
      <c r="T846" s="6"/>
      <c r="U846" s="3"/>
      <c r="V846" s="3"/>
      <c r="W846" s="3"/>
      <c r="X846" s="3"/>
      <c r="Y846" s="3"/>
      <c r="Z846" s="3"/>
      <c r="AA846" s="3"/>
      <c r="AB846" s="3"/>
      <c r="AC846" s="3"/>
    </row>
    <row r="847" spans="1:29" ht="15.75" customHeight="1">
      <c r="A847" s="3"/>
      <c r="B847" s="3"/>
      <c r="C847" s="3"/>
      <c r="D847" s="3"/>
      <c r="E847" s="3"/>
      <c r="F847" s="3"/>
      <c r="G847" s="3"/>
      <c r="H847" s="3"/>
      <c r="I847" s="3"/>
      <c r="J847" s="3"/>
      <c r="K847" s="3"/>
      <c r="L847" s="3"/>
      <c r="M847" s="3"/>
      <c r="N847" s="3"/>
      <c r="O847" s="3"/>
      <c r="Q847" s="3"/>
      <c r="R847" s="3"/>
      <c r="S847" s="3"/>
      <c r="T847" s="6"/>
      <c r="U847" s="3"/>
      <c r="V847" s="3"/>
      <c r="W847" s="3"/>
      <c r="X847" s="3"/>
      <c r="Y847" s="3"/>
      <c r="Z847" s="3"/>
      <c r="AA847" s="3"/>
      <c r="AB847" s="3"/>
      <c r="AC847" s="3"/>
    </row>
    <row r="848" spans="1:29" ht="15.75" customHeight="1">
      <c r="A848" s="3"/>
      <c r="B848" s="3"/>
      <c r="C848" s="3"/>
      <c r="D848" s="3"/>
      <c r="E848" s="3"/>
      <c r="F848" s="3"/>
      <c r="G848" s="3"/>
      <c r="H848" s="3"/>
      <c r="I848" s="3"/>
      <c r="J848" s="3"/>
      <c r="K848" s="3"/>
      <c r="L848" s="3"/>
      <c r="M848" s="3"/>
      <c r="N848" s="3"/>
      <c r="O848" s="3"/>
      <c r="Q848" s="3"/>
      <c r="R848" s="3"/>
      <c r="S848" s="3"/>
      <c r="T848" s="6"/>
      <c r="U848" s="3"/>
      <c r="V848" s="3"/>
      <c r="W848" s="3"/>
      <c r="X848" s="3"/>
      <c r="Y848" s="3"/>
      <c r="Z848" s="3"/>
      <c r="AA848" s="3"/>
      <c r="AB848" s="3"/>
      <c r="AC848" s="3"/>
    </row>
    <row r="849" spans="1:29" ht="15.75" customHeight="1">
      <c r="A849" s="3"/>
      <c r="B849" s="3"/>
      <c r="C849" s="3"/>
      <c r="D849" s="3"/>
      <c r="E849" s="3"/>
      <c r="F849" s="3"/>
      <c r="G849" s="3"/>
      <c r="H849" s="3"/>
      <c r="I849" s="3"/>
      <c r="J849" s="3"/>
      <c r="K849" s="3"/>
      <c r="L849" s="3"/>
      <c r="M849" s="3"/>
      <c r="N849" s="3"/>
      <c r="O849" s="3"/>
      <c r="Q849" s="3"/>
      <c r="R849" s="3"/>
      <c r="S849" s="3"/>
      <c r="T849" s="6"/>
      <c r="U849" s="3"/>
      <c r="V849" s="3"/>
      <c r="W849" s="3"/>
      <c r="X849" s="3"/>
      <c r="Y849" s="3"/>
      <c r="Z849" s="3"/>
      <c r="AA849" s="3"/>
      <c r="AB849" s="3"/>
      <c r="AC849" s="3"/>
    </row>
    <row r="850" spans="1:29" ht="15.75" customHeight="1">
      <c r="A850" s="3"/>
      <c r="B850" s="3"/>
      <c r="C850" s="3"/>
      <c r="D850" s="3"/>
      <c r="E850" s="3"/>
      <c r="F850" s="3"/>
      <c r="G850" s="3"/>
      <c r="H850" s="3"/>
      <c r="I850" s="3"/>
      <c r="J850" s="3"/>
      <c r="K850" s="3"/>
      <c r="L850" s="3"/>
      <c r="M850" s="3"/>
      <c r="N850" s="3"/>
      <c r="O850" s="3"/>
      <c r="Q850" s="3"/>
      <c r="R850" s="3"/>
      <c r="S850" s="3"/>
      <c r="T850" s="6"/>
      <c r="U850" s="3"/>
      <c r="V850" s="3"/>
      <c r="W850" s="3"/>
      <c r="X850" s="3"/>
      <c r="Y850" s="3"/>
      <c r="Z850" s="3"/>
      <c r="AA850" s="3"/>
      <c r="AB850" s="3"/>
      <c r="AC850" s="3"/>
    </row>
    <row r="851" spans="1:29" ht="15.75" customHeight="1">
      <c r="A851" s="3"/>
      <c r="B851" s="3"/>
      <c r="C851" s="3"/>
      <c r="D851" s="3"/>
      <c r="E851" s="3"/>
      <c r="F851" s="3"/>
      <c r="G851" s="3"/>
      <c r="H851" s="3"/>
      <c r="I851" s="3"/>
      <c r="J851" s="3"/>
      <c r="K851" s="3"/>
      <c r="L851" s="3"/>
      <c r="M851" s="3"/>
      <c r="N851" s="3"/>
      <c r="O851" s="3"/>
      <c r="Q851" s="3"/>
      <c r="R851" s="3"/>
      <c r="S851" s="3"/>
      <c r="T851" s="6"/>
      <c r="U851" s="3"/>
      <c r="V851" s="3"/>
      <c r="W851" s="3"/>
      <c r="X851" s="3"/>
      <c r="Y851" s="3"/>
      <c r="Z851" s="3"/>
      <c r="AA851" s="3"/>
      <c r="AB851" s="3"/>
      <c r="AC851" s="3"/>
    </row>
    <row r="852" spans="1:29" ht="15.75" customHeight="1">
      <c r="A852" s="3"/>
      <c r="B852" s="3"/>
      <c r="C852" s="3"/>
      <c r="D852" s="3"/>
      <c r="E852" s="3"/>
      <c r="F852" s="3"/>
      <c r="G852" s="3"/>
      <c r="H852" s="3"/>
      <c r="I852" s="3"/>
      <c r="J852" s="3"/>
      <c r="K852" s="3"/>
      <c r="L852" s="3"/>
      <c r="M852" s="3"/>
      <c r="N852" s="3"/>
      <c r="O852" s="3"/>
      <c r="Q852" s="3"/>
      <c r="R852" s="3"/>
      <c r="S852" s="3"/>
      <c r="T852" s="6"/>
      <c r="U852" s="3"/>
      <c r="V852" s="3"/>
      <c r="W852" s="3"/>
      <c r="X852" s="3"/>
      <c r="Y852" s="3"/>
      <c r="Z852" s="3"/>
      <c r="AA852" s="3"/>
      <c r="AB852" s="3"/>
      <c r="AC852" s="3"/>
    </row>
    <row r="853" spans="1:29" ht="15.75" customHeight="1">
      <c r="A853" s="3"/>
      <c r="B853" s="3"/>
      <c r="C853" s="3"/>
      <c r="D853" s="3"/>
      <c r="E853" s="3"/>
      <c r="F853" s="3"/>
      <c r="G853" s="3"/>
      <c r="H853" s="3"/>
      <c r="I853" s="3"/>
      <c r="J853" s="3"/>
      <c r="K853" s="3"/>
      <c r="L853" s="3"/>
      <c r="M853" s="3"/>
      <c r="N853" s="3"/>
      <c r="O853" s="3"/>
      <c r="Q853" s="3"/>
      <c r="R853" s="3"/>
      <c r="S853" s="3"/>
      <c r="T853" s="6"/>
      <c r="U853" s="3"/>
      <c r="V853" s="3"/>
      <c r="W853" s="3"/>
      <c r="X853" s="3"/>
      <c r="Y853" s="3"/>
      <c r="Z853" s="3"/>
      <c r="AA853" s="3"/>
      <c r="AB853" s="3"/>
      <c r="AC853" s="3"/>
    </row>
    <row r="854" spans="1:29" ht="15.75" customHeight="1">
      <c r="A854" s="3"/>
      <c r="B854" s="3"/>
      <c r="C854" s="3"/>
      <c r="D854" s="3"/>
      <c r="E854" s="3"/>
      <c r="F854" s="3"/>
      <c r="G854" s="3"/>
      <c r="H854" s="3"/>
      <c r="I854" s="3"/>
      <c r="J854" s="3"/>
      <c r="K854" s="3"/>
      <c r="L854" s="3"/>
      <c r="M854" s="3"/>
      <c r="N854" s="3"/>
      <c r="O854" s="3"/>
      <c r="Q854" s="3"/>
      <c r="R854" s="3"/>
      <c r="S854" s="3"/>
      <c r="T854" s="6"/>
      <c r="U854" s="3"/>
      <c r="V854" s="3"/>
      <c r="W854" s="3"/>
      <c r="X854" s="3"/>
      <c r="Y854" s="3"/>
      <c r="Z854" s="3"/>
      <c r="AA854" s="3"/>
      <c r="AB854" s="3"/>
      <c r="AC854" s="3"/>
    </row>
    <row r="855" spans="1:29" ht="15.75" customHeight="1">
      <c r="A855" s="3"/>
      <c r="B855" s="3"/>
      <c r="C855" s="3"/>
      <c r="D855" s="3"/>
      <c r="E855" s="3"/>
      <c r="F855" s="3"/>
      <c r="G855" s="3"/>
      <c r="H855" s="3"/>
      <c r="I855" s="3"/>
      <c r="J855" s="3"/>
      <c r="K855" s="3"/>
      <c r="L855" s="3"/>
      <c r="M855" s="3"/>
      <c r="N855" s="3"/>
      <c r="O855" s="3"/>
      <c r="Q855" s="3"/>
      <c r="R855" s="3"/>
      <c r="S855" s="3"/>
      <c r="T855" s="6"/>
      <c r="U855" s="3"/>
      <c r="V855" s="3"/>
      <c r="W855" s="3"/>
      <c r="X855" s="3"/>
      <c r="Y855" s="3"/>
      <c r="Z855" s="3"/>
      <c r="AA855" s="3"/>
      <c r="AB855" s="3"/>
      <c r="AC855" s="3"/>
    </row>
    <row r="856" spans="1:29" ht="15.75" customHeight="1">
      <c r="A856" s="3"/>
      <c r="B856" s="3"/>
      <c r="C856" s="3"/>
      <c r="D856" s="3"/>
      <c r="E856" s="3"/>
      <c r="F856" s="3"/>
      <c r="G856" s="3"/>
      <c r="H856" s="3"/>
      <c r="I856" s="3"/>
      <c r="J856" s="3"/>
      <c r="K856" s="3"/>
      <c r="L856" s="3"/>
      <c r="M856" s="3"/>
      <c r="N856" s="3"/>
      <c r="O856" s="3"/>
      <c r="Q856" s="3"/>
      <c r="R856" s="3"/>
      <c r="S856" s="3"/>
      <c r="T856" s="6"/>
      <c r="U856" s="3"/>
      <c r="V856" s="3"/>
      <c r="W856" s="3"/>
      <c r="X856" s="3"/>
      <c r="Y856" s="3"/>
      <c r="Z856" s="3"/>
      <c r="AA856" s="3"/>
      <c r="AB856" s="3"/>
      <c r="AC856" s="3"/>
    </row>
    <row r="857" spans="1:29" ht="15.75" customHeight="1">
      <c r="A857" s="3"/>
      <c r="B857" s="3"/>
      <c r="C857" s="3"/>
      <c r="D857" s="3"/>
      <c r="E857" s="3"/>
      <c r="F857" s="3"/>
      <c r="G857" s="3"/>
      <c r="H857" s="3"/>
      <c r="I857" s="3"/>
      <c r="J857" s="3"/>
      <c r="K857" s="3"/>
      <c r="L857" s="3"/>
      <c r="M857" s="3"/>
      <c r="N857" s="3"/>
      <c r="O857" s="3"/>
      <c r="Q857" s="3"/>
      <c r="R857" s="3"/>
      <c r="S857" s="3"/>
      <c r="T857" s="6"/>
      <c r="U857" s="3"/>
      <c r="V857" s="3"/>
      <c r="W857" s="3"/>
      <c r="X857" s="3"/>
      <c r="Y857" s="3"/>
      <c r="Z857" s="3"/>
      <c r="AA857" s="3"/>
      <c r="AB857" s="3"/>
      <c r="AC857" s="3"/>
    </row>
    <row r="858" spans="1:29" ht="15.75" customHeight="1">
      <c r="A858" s="3"/>
      <c r="B858" s="3"/>
      <c r="C858" s="3"/>
      <c r="D858" s="3"/>
      <c r="E858" s="3"/>
      <c r="F858" s="3"/>
      <c r="G858" s="3"/>
      <c r="H858" s="3"/>
      <c r="I858" s="3"/>
      <c r="J858" s="3"/>
      <c r="K858" s="3"/>
      <c r="L858" s="3"/>
      <c r="M858" s="3"/>
      <c r="N858" s="3"/>
      <c r="O858" s="3"/>
      <c r="Q858" s="3"/>
      <c r="R858" s="3"/>
      <c r="S858" s="3"/>
      <c r="T858" s="6"/>
      <c r="U858" s="3"/>
      <c r="V858" s="3"/>
      <c r="W858" s="3"/>
      <c r="X858" s="3"/>
      <c r="Y858" s="3"/>
      <c r="Z858" s="3"/>
      <c r="AA858" s="3"/>
      <c r="AB858" s="3"/>
      <c r="AC858" s="3"/>
    </row>
    <row r="859" spans="1:29" ht="15.75" customHeight="1">
      <c r="A859" s="3"/>
      <c r="B859" s="3"/>
      <c r="C859" s="3"/>
      <c r="D859" s="3"/>
      <c r="E859" s="3"/>
      <c r="F859" s="3"/>
      <c r="G859" s="3"/>
      <c r="H859" s="3"/>
      <c r="I859" s="3"/>
      <c r="J859" s="3"/>
      <c r="K859" s="3"/>
      <c r="L859" s="3"/>
      <c r="M859" s="3"/>
      <c r="N859" s="3"/>
      <c r="O859" s="3"/>
      <c r="Q859" s="3"/>
      <c r="R859" s="3"/>
      <c r="S859" s="3"/>
      <c r="T859" s="6"/>
      <c r="U859" s="3"/>
      <c r="V859" s="3"/>
      <c r="W859" s="3"/>
      <c r="X859" s="3"/>
      <c r="Y859" s="3"/>
      <c r="Z859" s="3"/>
      <c r="AA859" s="3"/>
      <c r="AB859" s="3"/>
      <c r="AC859" s="3"/>
    </row>
    <row r="860" spans="1:29" ht="15.75" customHeight="1">
      <c r="A860" s="3"/>
      <c r="B860" s="3"/>
      <c r="C860" s="3"/>
      <c r="D860" s="3"/>
      <c r="E860" s="3"/>
      <c r="F860" s="3"/>
      <c r="G860" s="3"/>
      <c r="H860" s="3"/>
      <c r="I860" s="3"/>
      <c r="J860" s="3"/>
      <c r="K860" s="3"/>
      <c r="L860" s="3"/>
      <c r="M860" s="3"/>
      <c r="N860" s="3"/>
      <c r="O860" s="3"/>
      <c r="Q860" s="3"/>
      <c r="R860" s="3"/>
      <c r="S860" s="3"/>
      <c r="T860" s="6"/>
      <c r="U860" s="3"/>
      <c r="V860" s="3"/>
      <c r="W860" s="3"/>
      <c r="X860" s="3"/>
      <c r="Y860" s="3"/>
      <c r="Z860" s="3"/>
      <c r="AA860" s="3"/>
      <c r="AB860" s="3"/>
      <c r="AC860" s="3"/>
    </row>
    <row r="861" spans="1:29" ht="15.75" customHeight="1">
      <c r="A861" s="3"/>
      <c r="B861" s="3"/>
      <c r="C861" s="3"/>
      <c r="D861" s="3"/>
      <c r="E861" s="3"/>
      <c r="F861" s="3"/>
      <c r="G861" s="3"/>
      <c r="H861" s="3"/>
      <c r="I861" s="3"/>
      <c r="J861" s="3"/>
      <c r="K861" s="3"/>
      <c r="L861" s="3"/>
      <c r="M861" s="3"/>
      <c r="N861" s="3"/>
      <c r="O861" s="3"/>
      <c r="Q861" s="3"/>
      <c r="R861" s="3"/>
      <c r="S861" s="3"/>
      <c r="T861" s="6"/>
      <c r="U861" s="3"/>
      <c r="V861" s="3"/>
      <c r="W861" s="3"/>
      <c r="X861" s="3"/>
      <c r="Y861" s="3"/>
      <c r="Z861" s="3"/>
      <c r="AA861" s="3"/>
      <c r="AB861" s="3"/>
      <c r="AC861" s="3"/>
    </row>
    <row r="862" spans="1:29" ht="15.75" customHeight="1">
      <c r="A862" s="3"/>
      <c r="B862" s="3"/>
      <c r="C862" s="3"/>
      <c r="D862" s="3"/>
      <c r="E862" s="3"/>
      <c r="F862" s="3"/>
      <c r="G862" s="3"/>
      <c r="H862" s="3"/>
      <c r="I862" s="3"/>
      <c r="J862" s="3"/>
      <c r="K862" s="3"/>
      <c r="L862" s="3"/>
      <c r="M862" s="3"/>
      <c r="N862" s="3"/>
      <c r="O862" s="3"/>
      <c r="Q862" s="3"/>
      <c r="R862" s="3"/>
      <c r="S862" s="3"/>
      <c r="T862" s="6"/>
      <c r="U862" s="3"/>
      <c r="V862" s="3"/>
      <c r="W862" s="3"/>
      <c r="X862" s="3"/>
      <c r="Y862" s="3"/>
      <c r="Z862" s="3"/>
      <c r="AA862" s="3"/>
      <c r="AB862" s="3"/>
      <c r="AC862" s="3"/>
    </row>
    <row r="863" spans="1:29" ht="15.75" customHeight="1">
      <c r="A863" s="3"/>
      <c r="B863" s="3"/>
      <c r="C863" s="3"/>
      <c r="D863" s="3"/>
      <c r="E863" s="3"/>
      <c r="F863" s="3"/>
      <c r="G863" s="3"/>
      <c r="H863" s="3"/>
      <c r="I863" s="3"/>
      <c r="J863" s="3"/>
      <c r="K863" s="3"/>
      <c r="L863" s="3"/>
      <c r="M863" s="3"/>
      <c r="N863" s="3"/>
      <c r="O863" s="3"/>
      <c r="Q863" s="3"/>
      <c r="R863" s="3"/>
      <c r="S863" s="3"/>
      <c r="T863" s="6"/>
      <c r="U863" s="3"/>
      <c r="V863" s="3"/>
      <c r="W863" s="3"/>
      <c r="X863" s="3"/>
      <c r="Y863" s="3"/>
      <c r="Z863" s="3"/>
      <c r="AA863" s="3"/>
      <c r="AB863" s="3"/>
      <c r="AC863" s="3"/>
    </row>
    <row r="864" spans="1:29" ht="15.75" customHeight="1">
      <c r="A864" s="3"/>
      <c r="B864" s="3"/>
      <c r="C864" s="3"/>
      <c r="D864" s="3"/>
      <c r="E864" s="3"/>
      <c r="F864" s="3"/>
      <c r="G864" s="3"/>
      <c r="H864" s="3"/>
      <c r="I864" s="3"/>
      <c r="J864" s="3"/>
      <c r="K864" s="3"/>
      <c r="L864" s="3"/>
      <c r="M864" s="3"/>
      <c r="N864" s="3"/>
      <c r="O864" s="3"/>
      <c r="Q864" s="3"/>
      <c r="R864" s="3"/>
      <c r="S864" s="3"/>
      <c r="T864" s="6"/>
      <c r="U864" s="3"/>
      <c r="V864" s="3"/>
      <c r="W864" s="3"/>
      <c r="X864" s="3"/>
      <c r="Y864" s="3"/>
      <c r="Z864" s="3"/>
      <c r="AA864" s="3"/>
      <c r="AB864" s="3"/>
      <c r="AC864" s="3"/>
    </row>
    <row r="865" spans="1:29" ht="15.75" customHeight="1">
      <c r="A865" s="3"/>
      <c r="B865" s="3"/>
      <c r="C865" s="3"/>
      <c r="D865" s="3"/>
      <c r="E865" s="3"/>
      <c r="F865" s="3"/>
      <c r="G865" s="3"/>
      <c r="H865" s="3"/>
      <c r="I865" s="3"/>
      <c r="J865" s="3"/>
      <c r="K865" s="3"/>
      <c r="L865" s="3"/>
      <c r="M865" s="3"/>
      <c r="N865" s="3"/>
      <c r="O865" s="3"/>
      <c r="Q865" s="3"/>
      <c r="R865" s="3"/>
      <c r="S865" s="3"/>
      <c r="T865" s="6"/>
      <c r="U865" s="3"/>
      <c r="V865" s="3"/>
      <c r="W865" s="3"/>
      <c r="X865" s="3"/>
      <c r="Y865" s="3"/>
      <c r="Z865" s="3"/>
      <c r="AA865" s="3"/>
      <c r="AB865" s="3"/>
      <c r="AC865" s="3"/>
    </row>
    <row r="866" spans="1:29" ht="15.75" customHeight="1">
      <c r="A866" s="3"/>
      <c r="B866" s="3"/>
      <c r="C866" s="3"/>
      <c r="D866" s="3"/>
      <c r="E866" s="3"/>
      <c r="F866" s="3"/>
      <c r="G866" s="3"/>
      <c r="H866" s="3"/>
      <c r="I866" s="3"/>
      <c r="J866" s="3"/>
      <c r="K866" s="3"/>
      <c r="L866" s="3"/>
      <c r="M866" s="3"/>
      <c r="N866" s="3"/>
      <c r="O866" s="3"/>
      <c r="Q866" s="3"/>
      <c r="R866" s="3"/>
      <c r="S866" s="3"/>
      <c r="T866" s="6"/>
      <c r="U866" s="3"/>
      <c r="V866" s="3"/>
      <c r="W866" s="3"/>
      <c r="X866" s="3"/>
      <c r="Y866" s="3"/>
      <c r="Z866" s="3"/>
      <c r="AA866" s="3"/>
      <c r="AB866" s="3"/>
      <c r="AC866" s="3"/>
    </row>
    <row r="867" spans="1:29" ht="15.75" customHeight="1">
      <c r="A867" s="3"/>
      <c r="B867" s="3"/>
      <c r="C867" s="3"/>
      <c r="D867" s="3"/>
      <c r="E867" s="3"/>
      <c r="F867" s="3"/>
      <c r="G867" s="3"/>
      <c r="H867" s="3"/>
      <c r="I867" s="3"/>
      <c r="J867" s="3"/>
      <c r="K867" s="3"/>
      <c r="L867" s="3"/>
      <c r="M867" s="3"/>
      <c r="N867" s="3"/>
      <c r="O867" s="3"/>
      <c r="Q867" s="3"/>
      <c r="R867" s="3"/>
      <c r="S867" s="3"/>
      <c r="T867" s="6"/>
      <c r="U867" s="3"/>
      <c r="V867" s="3"/>
      <c r="W867" s="3"/>
      <c r="X867" s="3"/>
      <c r="Y867" s="3"/>
      <c r="Z867" s="3"/>
      <c r="AA867" s="3"/>
      <c r="AB867" s="3"/>
      <c r="AC867" s="3"/>
    </row>
    <row r="868" spans="1:29" ht="15.75" customHeight="1">
      <c r="A868" s="3"/>
      <c r="B868" s="3"/>
      <c r="C868" s="3"/>
      <c r="D868" s="3"/>
      <c r="E868" s="3"/>
      <c r="F868" s="3"/>
      <c r="G868" s="3"/>
      <c r="H868" s="3"/>
      <c r="I868" s="3"/>
      <c r="J868" s="3"/>
      <c r="K868" s="3"/>
      <c r="L868" s="3"/>
      <c r="M868" s="3"/>
      <c r="N868" s="3"/>
      <c r="O868" s="3"/>
      <c r="Q868" s="3"/>
      <c r="R868" s="3"/>
      <c r="S868" s="3"/>
      <c r="T868" s="6"/>
      <c r="U868" s="3"/>
      <c r="V868" s="3"/>
      <c r="W868" s="3"/>
      <c r="X868" s="3"/>
      <c r="Y868" s="3"/>
      <c r="Z868" s="3"/>
      <c r="AA868" s="3"/>
      <c r="AB868" s="3"/>
      <c r="AC868" s="3"/>
    </row>
    <row r="869" spans="1:29" ht="15.75" customHeight="1">
      <c r="A869" s="3"/>
      <c r="B869" s="3"/>
      <c r="C869" s="3"/>
      <c r="D869" s="3"/>
      <c r="E869" s="3"/>
      <c r="F869" s="3"/>
      <c r="G869" s="3"/>
      <c r="H869" s="3"/>
      <c r="I869" s="3"/>
      <c r="J869" s="3"/>
      <c r="K869" s="3"/>
      <c r="L869" s="3"/>
      <c r="M869" s="3"/>
      <c r="N869" s="3"/>
      <c r="O869" s="3"/>
      <c r="Q869" s="3"/>
      <c r="R869" s="3"/>
      <c r="S869" s="3"/>
      <c r="T869" s="6"/>
      <c r="U869" s="3"/>
      <c r="V869" s="3"/>
      <c r="W869" s="3"/>
      <c r="X869" s="3"/>
      <c r="Y869" s="3"/>
      <c r="Z869" s="3"/>
      <c r="AA869" s="3"/>
      <c r="AB869" s="3"/>
      <c r="AC869" s="3"/>
    </row>
    <row r="870" spans="1:29" ht="15.75" customHeight="1">
      <c r="A870" s="3"/>
      <c r="B870" s="3"/>
      <c r="C870" s="3"/>
      <c r="D870" s="3"/>
      <c r="E870" s="3"/>
      <c r="F870" s="3"/>
      <c r="G870" s="3"/>
      <c r="H870" s="3"/>
      <c r="I870" s="3"/>
      <c r="J870" s="3"/>
      <c r="K870" s="3"/>
      <c r="L870" s="3"/>
      <c r="M870" s="3"/>
      <c r="N870" s="3"/>
      <c r="O870" s="3"/>
      <c r="Q870" s="3"/>
      <c r="R870" s="3"/>
      <c r="S870" s="3"/>
      <c r="T870" s="6"/>
      <c r="U870" s="3"/>
      <c r="V870" s="3"/>
      <c r="W870" s="3"/>
      <c r="X870" s="3"/>
      <c r="Y870" s="3"/>
      <c r="Z870" s="3"/>
      <c r="AA870" s="3"/>
      <c r="AB870" s="3"/>
      <c r="AC870" s="3"/>
    </row>
    <row r="871" spans="1:29" ht="15.75" customHeight="1">
      <c r="A871" s="3"/>
      <c r="B871" s="3"/>
      <c r="C871" s="3"/>
      <c r="D871" s="3"/>
      <c r="E871" s="3"/>
      <c r="F871" s="3"/>
      <c r="G871" s="3"/>
      <c r="H871" s="3"/>
      <c r="I871" s="3"/>
      <c r="J871" s="3"/>
      <c r="K871" s="3"/>
      <c r="L871" s="3"/>
      <c r="M871" s="3"/>
      <c r="N871" s="3"/>
      <c r="O871" s="3"/>
      <c r="Q871" s="3"/>
      <c r="R871" s="3"/>
      <c r="S871" s="3"/>
      <c r="T871" s="6"/>
      <c r="U871" s="3"/>
      <c r="V871" s="3"/>
      <c r="W871" s="3"/>
      <c r="X871" s="3"/>
      <c r="Y871" s="3"/>
      <c r="Z871" s="3"/>
      <c r="AA871" s="3"/>
      <c r="AB871" s="3"/>
      <c r="AC871" s="3"/>
    </row>
    <row r="872" spans="1:29" ht="15.75" customHeight="1">
      <c r="A872" s="3"/>
      <c r="B872" s="3"/>
      <c r="C872" s="3"/>
      <c r="D872" s="3"/>
      <c r="E872" s="3"/>
      <c r="F872" s="3"/>
      <c r="G872" s="3"/>
      <c r="H872" s="3"/>
      <c r="I872" s="3"/>
      <c r="J872" s="3"/>
      <c r="K872" s="3"/>
      <c r="L872" s="3"/>
      <c r="M872" s="3"/>
      <c r="N872" s="3"/>
      <c r="O872" s="3"/>
      <c r="Q872" s="3"/>
      <c r="R872" s="3"/>
      <c r="S872" s="3"/>
      <c r="T872" s="6"/>
      <c r="U872" s="3"/>
      <c r="V872" s="3"/>
      <c r="W872" s="3"/>
      <c r="X872" s="3"/>
      <c r="Y872" s="3"/>
      <c r="Z872" s="3"/>
      <c r="AA872" s="3"/>
      <c r="AB872" s="3"/>
      <c r="AC872" s="3"/>
    </row>
    <row r="873" spans="1:29" ht="15.75" customHeight="1">
      <c r="A873" s="3"/>
      <c r="B873" s="3"/>
      <c r="C873" s="3"/>
      <c r="D873" s="3"/>
      <c r="E873" s="3"/>
      <c r="F873" s="3"/>
      <c r="G873" s="3"/>
      <c r="H873" s="3"/>
      <c r="I873" s="3"/>
      <c r="J873" s="3"/>
      <c r="K873" s="3"/>
      <c r="L873" s="3"/>
      <c r="M873" s="3"/>
      <c r="N873" s="3"/>
      <c r="O873" s="3"/>
      <c r="Q873" s="3"/>
      <c r="R873" s="3"/>
      <c r="S873" s="3"/>
      <c r="T873" s="6"/>
      <c r="U873" s="3"/>
      <c r="V873" s="3"/>
      <c r="W873" s="3"/>
      <c r="X873" s="3"/>
      <c r="Y873" s="3"/>
      <c r="Z873" s="3"/>
      <c r="AA873" s="3"/>
      <c r="AB873" s="3"/>
      <c r="AC873" s="3"/>
    </row>
    <row r="874" spans="1:29" ht="15.75" customHeight="1">
      <c r="A874" s="3"/>
      <c r="B874" s="3"/>
      <c r="C874" s="3"/>
      <c r="D874" s="3"/>
      <c r="E874" s="3"/>
      <c r="F874" s="3"/>
      <c r="G874" s="3"/>
      <c r="H874" s="3"/>
      <c r="I874" s="3"/>
      <c r="J874" s="3"/>
      <c r="K874" s="3"/>
      <c r="L874" s="3"/>
      <c r="M874" s="3"/>
      <c r="N874" s="3"/>
      <c r="O874" s="3"/>
      <c r="Q874" s="3"/>
      <c r="R874" s="3"/>
      <c r="S874" s="3"/>
      <c r="T874" s="6"/>
      <c r="U874" s="3"/>
      <c r="V874" s="3"/>
      <c r="W874" s="3"/>
      <c r="X874" s="3"/>
      <c r="Y874" s="3"/>
      <c r="Z874" s="3"/>
      <c r="AA874" s="3"/>
      <c r="AB874" s="3"/>
      <c r="AC874" s="3"/>
    </row>
    <row r="875" spans="1:29" ht="15.75" customHeight="1">
      <c r="A875" s="3"/>
      <c r="B875" s="3"/>
      <c r="C875" s="3"/>
      <c r="D875" s="3"/>
      <c r="E875" s="3"/>
      <c r="F875" s="3"/>
      <c r="G875" s="3"/>
      <c r="H875" s="3"/>
      <c r="I875" s="3"/>
      <c r="J875" s="3"/>
      <c r="K875" s="3"/>
      <c r="L875" s="3"/>
      <c r="M875" s="3"/>
      <c r="N875" s="3"/>
      <c r="O875" s="3"/>
      <c r="Q875" s="3"/>
      <c r="R875" s="3"/>
      <c r="S875" s="3"/>
      <c r="T875" s="6"/>
      <c r="U875" s="3"/>
      <c r="V875" s="3"/>
      <c r="W875" s="3"/>
      <c r="X875" s="3"/>
      <c r="Y875" s="3"/>
      <c r="Z875" s="3"/>
      <c r="AA875" s="3"/>
      <c r="AB875" s="3"/>
      <c r="AC875" s="3"/>
    </row>
    <row r="876" spans="1:29" ht="15.75" customHeight="1">
      <c r="A876" s="3"/>
      <c r="B876" s="3"/>
      <c r="C876" s="3"/>
      <c r="D876" s="3"/>
      <c r="E876" s="3"/>
      <c r="F876" s="3"/>
      <c r="G876" s="3"/>
      <c r="H876" s="3"/>
      <c r="I876" s="3"/>
      <c r="J876" s="3"/>
      <c r="K876" s="3"/>
      <c r="L876" s="3"/>
      <c r="M876" s="3"/>
      <c r="N876" s="3"/>
      <c r="O876" s="3"/>
      <c r="Q876" s="3"/>
      <c r="R876" s="3"/>
      <c r="S876" s="3"/>
      <c r="T876" s="6"/>
      <c r="U876" s="3"/>
      <c r="V876" s="3"/>
      <c r="W876" s="3"/>
      <c r="X876" s="3"/>
      <c r="Y876" s="3"/>
      <c r="Z876" s="3"/>
      <c r="AA876" s="3"/>
      <c r="AB876" s="3"/>
      <c r="AC876" s="3"/>
    </row>
    <row r="877" spans="1:29" ht="15.75" customHeight="1">
      <c r="A877" s="3"/>
      <c r="B877" s="3"/>
      <c r="C877" s="3"/>
      <c r="D877" s="3"/>
      <c r="E877" s="3"/>
      <c r="F877" s="3"/>
      <c r="G877" s="3"/>
      <c r="H877" s="3"/>
      <c r="I877" s="3"/>
      <c r="J877" s="3"/>
      <c r="K877" s="3"/>
      <c r="L877" s="3"/>
      <c r="M877" s="3"/>
      <c r="N877" s="3"/>
      <c r="O877" s="3"/>
      <c r="Q877" s="3"/>
      <c r="R877" s="3"/>
      <c r="S877" s="3"/>
      <c r="T877" s="6"/>
      <c r="U877" s="3"/>
      <c r="V877" s="3"/>
      <c r="W877" s="3"/>
      <c r="X877" s="3"/>
      <c r="Y877" s="3"/>
      <c r="Z877" s="3"/>
      <c r="AA877" s="3"/>
      <c r="AB877" s="3"/>
      <c r="AC877" s="3"/>
    </row>
    <row r="878" spans="1:29" ht="15.75" customHeight="1">
      <c r="A878" s="3"/>
      <c r="B878" s="3"/>
      <c r="C878" s="3"/>
      <c r="D878" s="3"/>
      <c r="E878" s="3"/>
      <c r="F878" s="3"/>
      <c r="G878" s="3"/>
      <c r="H878" s="3"/>
      <c r="I878" s="3"/>
      <c r="J878" s="3"/>
      <c r="K878" s="3"/>
      <c r="L878" s="3"/>
      <c r="M878" s="3"/>
      <c r="N878" s="3"/>
      <c r="O878" s="3"/>
      <c r="Q878" s="3"/>
      <c r="R878" s="3"/>
      <c r="S878" s="3"/>
      <c r="T878" s="6"/>
      <c r="U878" s="3"/>
      <c r="V878" s="3"/>
      <c r="W878" s="3"/>
      <c r="X878" s="3"/>
      <c r="Y878" s="3"/>
      <c r="Z878" s="3"/>
      <c r="AA878" s="3"/>
      <c r="AB878" s="3"/>
      <c r="AC878" s="3"/>
    </row>
    <row r="879" spans="1:29" ht="15.75" customHeight="1">
      <c r="A879" s="3"/>
      <c r="B879" s="3"/>
      <c r="C879" s="3"/>
      <c r="D879" s="3"/>
      <c r="E879" s="3"/>
      <c r="F879" s="3"/>
      <c r="G879" s="3"/>
      <c r="H879" s="3"/>
      <c r="I879" s="3"/>
      <c r="J879" s="3"/>
      <c r="K879" s="3"/>
      <c r="L879" s="3"/>
      <c r="M879" s="3"/>
      <c r="N879" s="3"/>
      <c r="O879" s="3"/>
      <c r="Q879" s="3"/>
      <c r="R879" s="3"/>
      <c r="S879" s="3"/>
      <c r="T879" s="6"/>
      <c r="U879" s="3"/>
      <c r="V879" s="3"/>
      <c r="W879" s="3"/>
      <c r="X879" s="3"/>
      <c r="Y879" s="3"/>
      <c r="Z879" s="3"/>
      <c r="AA879" s="3"/>
      <c r="AB879" s="3"/>
      <c r="AC879" s="3"/>
    </row>
    <row r="880" spans="1:29" ht="15.75" customHeight="1">
      <c r="A880" s="3"/>
      <c r="B880" s="3"/>
      <c r="C880" s="3"/>
      <c r="D880" s="3"/>
      <c r="E880" s="3"/>
      <c r="F880" s="3"/>
      <c r="G880" s="3"/>
      <c r="H880" s="3"/>
      <c r="I880" s="3"/>
      <c r="J880" s="3"/>
      <c r="K880" s="3"/>
      <c r="L880" s="3"/>
      <c r="M880" s="3"/>
      <c r="N880" s="3"/>
      <c r="O880" s="3"/>
      <c r="Q880" s="3"/>
      <c r="R880" s="3"/>
      <c r="S880" s="3"/>
      <c r="T880" s="6"/>
      <c r="U880" s="3"/>
      <c r="V880" s="3"/>
      <c r="W880" s="3"/>
      <c r="X880" s="3"/>
      <c r="Y880" s="3"/>
      <c r="Z880" s="3"/>
      <c r="AA880" s="3"/>
      <c r="AB880" s="3"/>
      <c r="AC880" s="3"/>
    </row>
    <row r="881" spans="1:29" ht="15.75" customHeight="1">
      <c r="A881" s="3"/>
      <c r="B881" s="3"/>
      <c r="C881" s="3"/>
      <c r="D881" s="3"/>
      <c r="E881" s="3"/>
      <c r="F881" s="3"/>
      <c r="G881" s="3"/>
      <c r="H881" s="3"/>
      <c r="I881" s="3"/>
      <c r="J881" s="3"/>
      <c r="K881" s="3"/>
      <c r="L881" s="3"/>
      <c r="M881" s="3"/>
      <c r="N881" s="3"/>
      <c r="O881" s="3"/>
      <c r="Q881" s="3"/>
      <c r="R881" s="3"/>
      <c r="S881" s="3"/>
      <c r="T881" s="6"/>
      <c r="U881" s="3"/>
      <c r="V881" s="3"/>
      <c r="W881" s="3"/>
      <c r="X881" s="3"/>
      <c r="Y881" s="3"/>
      <c r="Z881" s="3"/>
      <c r="AA881" s="3"/>
      <c r="AB881" s="3"/>
      <c r="AC881" s="3"/>
    </row>
    <row r="882" spans="1:29" ht="15.75" customHeight="1">
      <c r="A882" s="3"/>
      <c r="B882" s="3"/>
      <c r="C882" s="3"/>
      <c r="D882" s="3"/>
      <c r="E882" s="3"/>
      <c r="F882" s="3"/>
      <c r="G882" s="3"/>
      <c r="H882" s="3"/>
      <c r="I882" s="3"/>
      <c r="J882" s="3"/>
      <c r="K882" s="3"/>
      <c r="L882" s="3"/>
      <c r="M882" s="3"/>
      <c r="N882" s="3"/>
      <c r="O882" s="3"/>
      <c r="Q882" s="3"/>
      <c r="R882" s="3"/>
      <c r="S882" s="3"/>
      <c r="T882" s="6"/>
      <c r="U882" s="3"/>
      <c r="V882" s="3"/>
      <c r="W882" s="3"/>
      <c r="X882" s="3"/>
      <c r="Y882" s="3"/>
      <c r="Z882" s="3"/>
      <c r="AA882" s="3"/>
      <c r="AB882" s="3"/>
      <c r="AC882" s="3"/>
    </row>
    <row r="883" spans="1:29" ht="15.75" customHeight="1">
      <c r="A883" s="3"/>
      <c r="B883" s="3"/>
      <c r="C883" s="3"/>
      <c r="D883" s="3"/>
      <c r="E883" s="3"/>
      <c r="F883" s="3"/>
      <c r="G883" s="3"/>
      <c r="H883" s="3"/>
      <c r="I883" s="3"/>
      <c r="J883" s="3"/>
      <c r="K883" s="3"/>
      <c r="L883" s="3"/>
      <c r="M883" s="3"/>
      <c r="N883" s="3"/>
      <c r="O883" s="3"/>
      <c r="Q883" s="3"/>
      <c r="R883" s="3"/>
      <c r="S883" s="3"/>
      <c r="T883" s="6"/>
      <c r="U883" s="3"/>
      <c r="V883" s="3"/>
      <c r="W883" s="3"/>
      <c r="X883" s="3"/>
      <c r="Y883" s="3"/>
      <c r="Z883" s="3"/>
      <c r="AA883" s="3"/>
      <c r="AB883" s="3"/>
      <c r="AC883" s="3"/>
    </row>
    <row r="884" spans="1:29" ht="15.75" customHeight="1">
      <c r="A884" s="3"/>
      <c r="B884" s="3"/>
      <c r="C884" s="3"/>
      <c r="D884" s="3"/>
      <c r="E884" s="3"/>
      <c r="F884" s="3"/>
      <c r="G884" s="3"/>
      <c r="H884" s="3"/>
      <c r="I884" s="3"/>
      <c r="J884" s="3"/>
      <c r="K884" s="3"/>
      <c r="L884" s="3"/>
      <c r="M884" s="3"/>
      <c r="N884" s="3"/>
      <c r="O884" s="3"/>
      <c r="Q884" s="3"/>
      <c r="R884" s="3"/>
      <c r="S884" s="3"/>
      <c r="T884" s="6"/>
      <c r="U884" s="3"/>
      <c r="V884" s="3"/>
      <c r="W884" s="3"/>
      <c r="X884" s="3"/>
      <c r="Y884" s="3"/>
      <c r="Z884" s="3"/>
      <c r="AA884" s="3"/>
      <c r="AB884" s="3"/>
      <c r="AC884" s="3"/>
    </row>
    <row r="885" spans="1:29" ht="15.75" customHeight="1">
      <c r="A885" s="3"/>
      <c r="B885" s="3"/>
      <c r="C885" s="3"/>
      <c r="D885" s="3"/>
      <c r="E885" s="3"/>
      <c r="F885" s="3"/>
      <c r="G885" s="3"/>
      <c r="H885" s="3"/>
      <c r="I885" s="3"/>
      <c r="J885" s="3"/>
      <c r="K885" s="3"/>
      <c r="L885" s="3"/>
      <c r="M885" s="3"/>
      <c r="N885" s="3"/>
      <c r="O885" s="3"/>
      <c r="Q885" s="3"/>
      <c r="R885" s="3"/>
      <c r="S885" s="3"/>
      <c r="T885" s="6"/>
      <c r="U885" s="3"/>
      <c r="V885" s="3"/>
      <c r="W885" s="3"/>
      <c r="X885" s="3"/>
      <c r="Y885" s="3"/>
      <c r="Z885" s="3"/>
      <c r="AA885" s="3"/>
      <c r="AB885" s="3"/>
      <c r="AC885" s="3"/>
    </row>
    <row r="886" spans="1:29" ht="15.75" customHeight="1">
      <c r="A886" s="3"/>
      <c r="B886" s="3"/>
      <c r="C886" s="3"/>
      <c r="D886" s="3"/>
      <c r="E886" s="3"/>
      <c r="F886" s="3"/>
      <c r="G886" s="3"/>
      <c r="H886" s="3"/>
      <c r="I886" s="3"/>
      <c r="J886" s="3"/>
      <c r="K886" s="3"/>
      <c r="L886" s="3"/>
      <c r="M886" s="3"/>
      <c r="N886" s="3"/>
      <c r="O886" s="3"/>
      <c r="Q886" s="3"/>
      <c r="R886" s="3"/>
      <c r="S886" s="3"/>
      <c r="T886" s="6"/>
      <c r="U886" s="3"/>
      <c r="V886" s="3"/>
      <c r="W886" s="3"/>
      <c r="X886" s="3"/>
      <c r="Y886" s="3"/>
      <c r="Z886" s="3"/>
      <c r="AA886" s="3"/>
      <c r="AB886" s="3"/>
      <c r="AC886" s="3"/>
    </row>
    <row r="887" spans="1:29" ht="15.75" customHeight="1">
      <c r="A887" s="3"/>
      <c r="B887" s="3"/>
      <c r="C887" s="3"/>
      <c r="D887" s="3"/>
      <c r="E887" s="3"/>
      <c r="F887" s="3"/>
      <c r="G887" s="3"/>
      <c r="H887" s="3"/>
      <c r="I887" s="3"/>
      <c r="J887" s="3"/>
      <c r="K887" s="3"/>
      <c r="L887" s="3"/>
      <c r="M887" s="3"/>
      <c r="N887" s="3"/>
      <c r="O887" s="3"/>
      <c r="Q887" s="3"/>
      <c r="R887" s="3"/>
      <c r="S887" s="3"/>
      <c r="T887" s="6"/>
      <c r="U887" s="3"/>
      <c r="V887" s="3"/>
      <c r="W887" s="3"/>
      <c r="X887" s="3"/>
      <c r="Y887" s="3"/>
      <c r="Z887" s="3"/>
      <c r="AA887" s="3"/>
      <c r="AB887" s="3"/>
      <c r="AC887" s="3"/>
    </row>
    <row r="888" spans="1:29" ht="15.75" customHeight="1">
      <c r="A888" s="3"/>
      <c r="B888" s="3"/>
      <c r="C888" s="3"/>
      <c r="D888" s="3"/>
      <c r="E888" s="3"/>
      <c r="F888" s="3"/>
      <c r="G888" s="3"/>
      <c r="H888" s="3"/>
      <c r="I888" s="3"/>
      <c r="J888" s="3"/>
      <c r="K888" s="3"/>
      <c r="L888" s="3"/>
      <c r="M888" s="3"/>
      <c r="N888" s="3"/>
      <c r="O888" s="3"/>
      <c r="Q888" s="3"/>
      <c r="R888" s="3"/>
      <c r="S888" s="3"/>
      <c r="T888" s="6"/>
      <c r="U888" s="3"/>
      <c r="V888" s="3"/>
      <c r="W888" s="3"/>
      <c r="X888" s="3"/>
      <c r="Y888" s="3"/>
      <c r="Z888" s="3"/>
      <c r="AA888" s="3"/>
      <c r="AB888" s="3"/>
      <c r="AC888" s="3"/>
    </row>
    <row r="889" spans="1:29" ht="15.75" customHeight="1">
      <c r="A889" s="3"/>
      <c r="B889" s="3"/>
      <c r="C889" s="3"/>
      <c r="D889" s="3"/>
      <c r="E889" s="3"/>
      <c r="F889" s="3"/>
      <c r="G889" s="3"/>
      <c r="H889" s="3"/>
      <c r="I889" s="3"/>
      <c r="J889" s="3"/>
      <c r="K889" s="3"/>
      <c r="L889" s="3"/>
      <c r="M889" s="3"/>
      <c r="N889" s="3"/>
      <c r="O889" s="3"/>
      <c r="Q889" s="3"/>
      <c r="R889" s="3"/>
      <c r="S889" s="3"/>
      <c r="T889" s="6"/>
      <c r="U889" s="3"/>
      <c r="V889" s="3"/>
      <c r="W889" s="3"/>
      <c r="X889" s="3"/>
      <c r="Y889" s="3"/>
      <c r="Z889" s="3"/>
      <c r="AA889" s="3"/>
      <c r="AB889" s="3"/>
      <c r="AC889" s="3"/>
    </row>
    <row r="890" spans="1:29" ht="15.75" customHeight="1">
      <c r="A890" s="3"/>
      <c r="B890" s="3"/>
      <c r="C890" s="3"/>
      <c r="D890" s="3"/>
      <c r="E890" s="3"/>
      <c r="F890" s="3"/>
      <c r="G890" s="3"/>
      <c r="H890" s="3"/>
      <c r="I890" s="3"/>
      <c r="J890" s="3"/>
      <c r="K890" s="3"/>
      <c r="L890" s="3"/>
      <c r="M890" s="3"/>
      <c r="N890" s="3"/>
      <c r="O890" s="3"/>
      <c r="Q890" s="3"/>
      <c r="R890" s="3"/>
      <c r="S890" s="3"/>
      <c r="T890" s="6"/>
      <c r="U890" s="3"/>
      <c r="V890" s="3"/>
      <c r="W890" s="3"/>
      <c r="X890" s="3"/>
      <c r="Y890" s="3"/>
      <c r="Z890" s="3"/>
      <c r="AA890" s="3"/>
      <c r="AB890" s="3"/>
      <c r="AC890" s="3"/>
    </row>
    <row r="891" spans="1:29" ht="15.75" customHeight="1">
      <c r="A891" s="3"/>
      <c r="B891" s="3"/>
      <c r="C891" s="3"/>
      <c r="D891" s="3"/>
      <c r="E891" s="3"/>
      <c r="F891" s="3"/>
      <c r="G891" s="3"/>
      <c r="H891" s="3"/>
      <c r="I891" s="3"/>
      <c r="J891" s="3"/>
      <c r="K891" s="3"/>
      <c r="L891" s="3"/>
      <c r="M891" s="3"/>
      <c r="N891" s="3"/>
      <c r="O891" s="3"/>
      <c r="Q891" s="3"/>
      <c r="R891" s="3"/>
      <c r="S891" s="3"/>
      <c r="T891" s="6"/>
      <c r="U891" s="3"/>
      <c r="V891" s="3"/>
      <c r="W891" s="3"/>
      <c r="X891" s="3"/>
      <c r="Y891" s="3"/>
      <c r="Z891" s="3"/>
      <c r="AA891" s="3"/>
      <c r="AB891" s="3"/>
      <c r="AC891" s="3"/>
    </row>
    <row r="892" spans="1:29" ht="15.75" customHeight="1">
      <c r="A892" s="3"/>
      <c r="B892" s="3"/>
      <c r="C892" s="3"/>
      <c r="D892" s="3"/>
      <c r="E892" s="3"/>
      <c r="F892" s="3"/>
      <c r="G892" s="3"/>
      <c r="H892" s="3"/>
      <c r="I892" s="3"/>
      <c r="J892" s="3"/>
      <c r="K892" s="3"/>
      <c r="L892" s="3"/>
      <c r="M892" s="3"/>
      <c r="N892" s="3"/>
      <c r="O892" s="3"/>
      <c r="Q892" s="3"/>
      <c r="R892" s="3"/>
      <c r="S892" s="3"/>
      <c r="T892" s="6"/>
      <c r="U892" s="3"/>
      <c r="V892" s="3"/>
      <c r="W892" s="3"/>
      <c r="X892" s="3"/>
      <c r="Y892" s="3"/>
      <c r="Z892" s="3"/>
      <c r="AA892" s="3"/>
      <c r="AB892" s="3"/>
      <c r="AC892" s="3"/>
    </row>
    <row r="893" spans="1:29" ht="15.75" customHeight="1">
      <c r="A893" s="3"/>
      <c r="B893" s="3"/>
      <c r="C893" s="3"/>
      <c r="D893" s="3"/>
      <c r="E893" s="3"/>
      <c r="F893" s="3"/>
      <c r="G893" s="3"/>
      <c r="H893" s="3"/>
      <c r="I893" s="3"/>
      <c r="J893" s="3"/>
      <c r="K893" s="3"/>
      <c r="L893" s="3"/>
      <c r="M893" s="3"/>
      <c r="N893" s="3"/>
      <c r="O893" s="3"/>
      <c r="Q893" s="3"/>
      <c r="R893" s="3"/>
      <c r="S893" s="3"/>
      <c r="T893" s="6"/>
      <c r="U893" s="3"/>
      <c r="V893" s="3"/>
      <c r="W893" s="3"/>
      <c r="X893" s="3"/>
      <c r="Y893" s="3"/>
      <c r="Z893" s="3"/>
      <c r="AA893" s="3"/>
      <c r="AB893" s="3"/>
      <c r="AC893" s="3"/>
    </row>
    <row r="894" spans="1:29" ht="15.75" customHeight="1">
      <c r="A894" s="3"/>
      <c r="B894" s="3"/>
      <c r="C894" s="3"/>
      <c r="D894" s="3"/>
      <c r="E894" s="3"/>
      <c r="F894" s="3"/>
      <c r="G894" s="3"/>
      <c r="H894" s="3"/>
      <c r="I894" s="3"/>
      <c r="J894" s="3"/>
      <c r="K894" s="3"/>
      <c r="L894" s="3"/>
      <c r="M894" s="3"/>
      <c r="N894" s="3"/>
      <c r="O894" s="3"/>
      <c r="Q894" s="3"/>
      <c r="R894" s="3"/>
      <c r="S894" s="3"/>
      <c r="T894" s="6"/>
      <c r="U894" s="3"/>
      <c r="V894" s="3"/>
      <c r="W894" s="3"/>
      <c r="X894" s="3"/>
      <c r="Y894" s="3"/>
      <c r="Z894" s="3"/>
      <c r="AA894" s="3"/>
      <c r="AB894" s="3"/>
      <c r="AC894" s="3"/>
    </row>
    <row r="895" spans="1:29" ht="15.75" customHeight="1">
      <c r="A895" s="3"/>
      <c r="B895" s="3"/>
      <c r="C895" s="3"/>
      <c r="D895" s="3"/>
      <c r="E895" s="3"/>
      <c r="F895" s="3"/>
      <c r="G895" s="3"/>
      <c r="H895" s="3"/>
      <c r="I895" s="3"/>
      <c r="J895" s="3"/>
      <c r="K895" s="3"/>
      <c r="L895" s="3"/>
      <c r="M895" s="3"/>
      <c r="N895" s="3"/>
      <c r="O895" s="3"/>
      <c r="Q895" s="3"/>
      <c r="R895" s="3"/>
      <c r="S895" s="3"/>
      <c r="T895" s="6"/>
      <c r="U895" s="3"/>
      <c r="V895" s="3"/>
      <c r="W895" s="3"/>
      <c r="X895" s="3"/>
      <c r="Y895" s="3"/>
      <c r="Z895" s="3"/>
      <c r="AA895" s="3"/>
      <c r="AB895" s="3"/>
      <c r="AC895" s="3"/>
    </row>
    <row r="896" spans="1:29" ht="15.75" customHeight="1">
      <c r="A896" s="3"/>
      <c r="B896" s="3"/>
      <c r="C896" s="3"/>
      <c r="D896" s="3"/>
      <c r="E896" s="3"/>
      <c r="F896" s="3"/>
      <c r="G896" s="3"/>
      <c r="H896" s="3"/>
      <c r="I896" s="3"/>
      <c r="J896" s="3"/>
      <c r="K896" s="3"/>
      <c r="L896" s="3"/>
      <c r="M896" s="3"/>
      <c r="N896" s="3"/>
      <c r="O896" s="3"/>
      <c r="Q896" s="3"/>
      <c r="R896" s="3"/>
      <c r="S896" s="3"/>
      <c r="T896" s="6"/>
      <c r="U896" s="3"/>
      <c r="V896" s="3"/>
      <c r="W896" s="3"/>
      <c r="X896" s="3"/>
      <c r="Y896" s="3"/>
      <c r="Z896" s="3"/>
      <c r="AA896" s="3"/>
      <c r="AB896" s="3"/>
      <c r="AC896" s="3"/>
    </row>
    <row r="897" spans="1:29" ht="15.75" customHeight="1">
      <c r="A897" s="3"/>
      <c r="B897" s="3"/>
      <c r="C897" s="3"/>
      <c r="D897" s="3"/>
      <c r="E897" s="3"/>
      <c r="F897" s="3"/>
      <c r="G897" s="3"/>
      <c r="H897" s="3"/>
      <c r="I897" s="3"/>
      <c r="J897" s="3"/>
      <c r="K897" s="3"/>
      <c r="L897" s="3"/>
      <c r="M897" s="3"/>
      <c r="N897" s="3"/>
      <c r="O897" s="3"/>
      <c r="Q897" s="3"/>
      <c r="R897" s="3"/>
      <c r="S897" s="3"/>
      <c r="T897" s="6"/>
      <c r="U897" s="3"/>
      <c r="V897" s="3"/>
      <c r="W897" s="3"/>
      <c r="X897" s="3"/>
      <c r="Y897" s="3"/>
      <c r="Z897" s="3"/>
      <c r="AA897" s="3"/>
      <c r="AB897" s="3"/>
      <c r="AC897" s="3"/>
    </row>
    <row r="898" spans="1:29" ht="15.75" customHeight="1">
      <c r="A898" s="3"/>
      <c r="B898" s="3"/>
      <c r="C898" s="3"/>
      <c r="D898" s="3"/>
      <c r="E898" s="3"/>
      <c r="F898" s="3"/>
      <c r="G898" s="3"/>
      <c r="H898" s="3"/>
      <c r="I898" s="3"/>
      <c r="J898" s="3"/>
      <c r="K898" s="3"/>
      <c r="L898" s="3"/>
      <c r="M898" s="3"/>
      <c r="N898" s="3"/>
      <c r="O898" s="3"/>
      <c r="Q898" s="3"/>
      <c r="R898" s="3"/>
      <c r="S898" s="3"/>
      <c r="T898" s="6"/>
      <c r="U898" s="3"/>
      <c r="V898" s="3"/>
      <c r="W898" s="3"/>
      <c r="X898" s="3"/>
      <c r="Y898" s="3"/>
      <c r="Z898" s="3"/>
      <c r="AA898" s="3"/>
      <c r="AB898" s="3"/>
      <c r="AC898" s="3"/>
    </row>
    <row r="899" spans="1:29" ht="15.75" customHeight="1">
      <c r="A899" s="3"/>
      <c r="B899" s="3"/>
      <c r="C899" s="3"/>
      <c r="D899" s="3"/>
      <c r="E899" s="3"/>
      <c r="F899" s="3"/>
      <c r="G899" s="3"/>
      <c r="H899" s="3"/>
      <c r="I899" s="3"/>
      <c r="J899" s="3"/>
      <c r="K899" s="3"/>
      <c r="L899" s="3"/>
      <c r="M899" s="3"/>
      <c r="N899" s="3"/>
      <c r="O899" s="3"/>
      <c r="Q899" s="3"/>
      <c r="R899" s="3"/>
      <c r="S899" s="3"/>
      <c r="T899" s="6"/>
      <c r="U899" s="3"/>
      <c r="V899" s="3"/>
      <c r="W899" s="3"/>
      <c r="X899" s="3"/>
      <c r="Y899" s="3"/>
      <c r="Z899" s="3"/>
      <c r="AA899" s="3"/>
      <c r="AB899" s="3"/>
      <c r="AC899" s="3"/>
    </row>
    <row r="900" spans="1:29" ht="15.75" customHeight="1">
      <c r="A900" s="3"/>
      <c r="B900" s="3"/>
      <c r="C900" s="3"/>
      <c r="D900" s="3"/>
      <c r="E900" s="3"/>
      <c r="F900" s="3"/>
      <c r="G900" s="3"/>
      <c r="H900" s="3"/>
      <c r="I900" s="3"/>
      <c r="J900" s="3"/>
      <c r="K900" s="3"/>
      <c r="L900" s="3"/>
      <c r="M900" s="3"/>
      <c r="N900" s="3"/>
      <c r="O900" s="3"/>
      <c r="Q900" s="3"/>
      <c r="R900" s="3"/>
      <c r="S900" s="3"/>
      <c r="T900" s="6"/>
      <c r="U900" s="3"/>
      <c r="V900" s="3"/>
      <c r="W900" s="3"/>
      <c r="X900" s="3"/>
      <c r="Y900" s="3"/>
      <c r="Z900" s="3"/>
      <c r="AA900" s="3"/>
      <c r="AB900" s="3"/>
      <c r="AC900" s="3"/>
    </row>
    <row r="901" spans="1:29" ht="15.75" customHeight="1">
      <c r="A901" s="3"/>
      <c r="B901" s="3"/>
      <c r="C901" s="3"/>
      <c r="D901" s="3"/>
      <c r="E901" s="3"/>
      <c r="F901" s="3"/>
      <c r="G901" s="3"/>
      <c r="H901" s="3"/>
      <c r="I901" s="3"/>
      <c r="J901" s="3"/>
      <c r="K901" s="3"/>
      <c r="L901" s="3"/>
      <c r="M901" s="3"/>
      <c r="N901" s="3"/>
      <c r="O901" s="3"/>
      <c r="Q901" s="3"/>
      <c r="R901" s="3"/>
      <c r="S901" s="3"/>
      <c r="T901" s="6"/>
      <c r="U901" s="3"/>
      <c r="V901" s="3"/>
      <c r="W901" s="3"/>
      <c r="X901" s="3"/>
      <c r="Y901" s="3"/>
      <c r="Z901" s="3"/>
      <c r="AA901" s="3"/>
      <c r="AB901" s="3"/>
      <c r="AC901" s="3"/>
    </row>
    <row r="902" spans="1:29" ht="15.75" customHeight="1">
      <c r="A902" s="3"/>
      <c r="B902" s="3"/>
      <c r="C902" s="3"/>
      <c r="D902" s="3"/>
      <c r="E902" s="3"/>
      <c r="F902" s="3"/>
      <c r="G902" s="3"/>
      <c r="H902" s="3"/>
      <c r="I902" s="3"/>
      <c r="J902" s="3"/>
      <c r="K902" s="3"/>
      <c r="L902" s="3"/>
      <c r="M902" s="3"/>
      <c r="N902" s="3"/>
      <c r="O902" s="3"/>
      <c r="Q902" s="3"/>
      <c r="R902" s="3"/>
      <c r="S902" s="3"/>
      <c r="T902" s="6"/>
      <c r="U902" s="3"/>
      <c r="V902" s="3"/>
      <c r="W902" s="3"/>
      <c r="X902" s="3"/>
      <c r="Y902" s="3"/>
      <c r="Z902" s="3"/>
      <c r="AA902" s="3"/>
      <c r="AB902" s="3"/>
      <c r="AC902" s="3"/>
    </row>
    <row r="903" spans="1:29" ht="15.75" customHeight="1">
      <c r="A903" s="3"/>
      <c r="B903" s="3"/>
      <c r="C903" s="3"/>
      <c r="D903" s="3"/>
      <c r="E903" s="3"/>
      <c r="F903" s="3"/>
      <c r="G903" s="3"/>
      <c r="H903" s="3"/>
      <c r="I903" s="3"/>
      <c r="J903" s="3"/>
      <c r="K903" s="3"/>
      <c r="L903" s="3"/>
      <c r="M903" s="3"/>
      <c r="N903" s="3"/>
      <c r="O903" s="3"/>
      <c r="Q903" s="3"/>
      <c r="R903" s="3"/>
      <c r="S903" s="3"/>
      <c r="T903" s="6"/>
      <c r="U903" s="3"/>
      <c r="V903" s="3"/>
      <c r="W903" s="3"/>
      <c r="X903" s="3"/>
      <c r="Y903" s="3"/>
      <c r="Z903" s="3"/>
      <c r="AA903" s="3"/>
      <c r="AB903" s="3"/>
      <c r="AC903" s="3"/>
    </row>
    <row r="904" spans="1:29" ht="15.75" customHeight="1">
      <c r="A904" s="3"/>
      <c r="B904" s="3"/>
      <c r="C904" s="3"/>
      <c r="D904" s="3"/>
      <c r="E904" s="3"/>
      <c r="F904" s="3"/>
      <c r="G904" s="3"/>
      <c r="H904" s="3"/>
      <c r="I904" s="3"/>
      <c r="J904" s="3"/>
      <c r="K904" s="3"/>
      <c r="L904" s="3"/>
      <c r="M904" s="3"/>
      <c r="N904" s="3"/>
      <c r="O904" s="3"/>
      <c r="Q904" s="3"/>
      <c r="R904" s="3"/>
      <c r="S904" s="3"/>
      <c r="T904" s="6"/>
      <c r="U904" s="3"/>
      <c r="V904" s="3"/>
      <c r="W904" s="3"/>
      <c r="X904" s="3"/>
      <c r="Y904" s="3"/>
      <c r="Z904" s="3"/>
      <c r="AA904" s="3"/>
      <c r="AB904" s="3"/>
      <c r="AC904" s="3"/>
    </row>
    <row r="905" spans="1:29" ht="15.75" customHeight="1">
      <c r="A905" s="3"/>
      <c r="B905" s="3"/>
      <c r="C905" s="3"/>
      <c r="D905" s="3"/>
      <c r="E905" s="3"/>
      <c r="F905" s="3"/>
      <c r="G905" s="3"/>
      <c r="H905" s="3"/>
      <c r="I905" s="3"/>
      <c r="J905" s="3"/>
      <c r="K905" s="3"/>
      <c r="L905" s="3"/>
      <c r="M905" s="3"/>
      <c r="N905" s="3"/>
      <c r="O905" s="3"/>
      <c r="Q905" s="3"/>
      <c r="R905" s="3"/>
      <c r="S905" s="3"/>
      <c r="T905" s="6"/>
      <c r="U905" s="3"/>
      <c r="V905" s="3"/>
      <c r="W905" s="3"/>
      <c r="X905" s="3"/>
      <c r="Y905" s="3"/>
      <c r="Z905" s="3"/>
      <c r="AA905" s="3"/>
      <c r="AB905" s="3"/>
      <c r="AC905" s="3"/>
    </row>
    <row r="906" spans="1:29" ht="15.75" customHeight="1">
      <c r="A906" s="3"/>
      <c r="B906" s="3"/>
      <c r="C906" s="3"/>
      <c r="D906" s="3"/>
      <c r="E906" s="3"/>
      <c r="F906" s="3"/>
      <c r="G906" s="3"/>
      <c r="H906" s="3"/>
      <c r="I906" s="3"/>
      <c r="J906" s="3"/>
      <c r="K906" s="3"/>
      <c r="L906" s="3"/>
      <c r="M906" s="3"/>
      <c r="N906" s="3"/>
      <c r="O906" s="3"/>
      <c r="Q906" s="3"/>
      <c r="R906" s="3"/>
      <c r="S906" s="3"/>
      <c r="T906" s="6"/>
      <c r="U906" s="3"/>
      <c r="V906" s="3"/>
      <c r="W906" s="3"/>
      <c r="X906" s="3"/>
      <c r="Y906" s="3"/>
      <c r="Z906" s="3"/>
      <c r="AA906" s="3"/>
      <c r="AB906" s="3"/>
      <c r="AC906" s="3"/>
    </row>
    <row r="907" spans="1:29" ht="15.75" customHeight="1">
      <c r="A907" s="3"/>
      <c r="B907" s="3"/>
      <c r="C907" s="3"/>
      <c r="D907" s="3"/>
      <c r="E907" s="3"/>
      <c r="F907" s="3"/>
      <c r="G907" s="3"/>
      <c r="H907" s="3"/>
      <c r="I907" s="3"/>
      <c r="J907" s="3"/>
      <c r="K907" s="3"/>
      <c r="L907" s="3"/>
      <c r="M907" s="3"/>
      <c r="N907" s="3"/>
      <c r="O907" s="3"/>
      <c r="Q907" s="3"/>
      <c r="R907" s="3"/>
      <c r="S907" s="3"/>
      <c r="T907" s="6"/>
      <c r="U907" s="3"/>
      <c r="V907" s="3"/>
      <c r="W907" s="3"/>
      <c r="X907" s="3"/>
      <c r="Y907" s="3"/>
      <c r="Z907" s="3"/>
      <c r="AA907" s="3"/>
      <c r="AB907" s="3"/>
      <c r="AC907" s="3"/>
    </row>
    <row r="908" spans="1:29" ht="15.75" customHeight="1">
      <c r="A908" s="3"/>
      <c r="B908" s="3"/>
      <c r="C908" s="3"/>
      <c r="D908" s="3"/>
      <c r="E908" s="3"/>
      <c r="F908" s="3"/>
      <c r="G908" s="3"/>
      <c r="H908" s="3"/>
      <c r="I908" s="3"/>
      <c r="J908" s="3"/>
      <c r="K908" s="3"/>
      <c r="L908" s="3"/>
      <c r="M908" s="3"/>
      <c r="N908" s="3"/>
      <c r="O908" s="3"/>
      <c r="Q908" s="3"/>
      <c r="R908" s="3"/>
      <c r="S908" s="3"/>
      <c r="T908" s="6"/>
      <c r="U908" s="3"/>
      <c r="V908" s="3"/>
      <c r="W908" s="3"/>
      <c r="X908" s="3"/>
      <c r="Y908" s="3"/>
      <c r="Z908" s="3"/>
      <c r="AA908" s="3"/>
      <c r="AB908" s="3"/>
      <c r="AC908" s="3"/>
    </row>
    <row r="909" spans="1:29" ht="15.75" customHeight="1">
      <c r="A909" s="3"/>
      <c r="B909" s="3"/>
      <c r="C909" s="3"/>
      <c r="D909" s="3"/>
      <c r="E909" s="3"/>
      <c r="F909" s="3"/>
      <c r="G909" s="3"/>
      <c r="H909" s="3"/>
      <c r="I909" s="3"/>
      <c r="J909" s="3"/>
      <c r="K909" s="3"/>
      <c r="L909" s="3"/>
      <c r="M909" s="3"/>
      <c r="N909" s="3"/>
      <c r="O909" s="3"/>
      <c r="Q909" s="3"/>
      <c r="R909" s="3"/>
      <c r="S909" s="3"/>
      <c r="T909" s="6"/>
      <c r="U909" s="3"/>
      <c r="V909" s="3"/>
      <c r="W909" s="3"/>
      <c r="X909" s="3"/>
      <c r="Y909" s="3"/>
      <c r="Z909" s="3"/>
      <c r="AA909" s="3"/>
      <c r="AB909" s="3"/>
      <c r="AC909" s="3"/>
    </row>
    <row r="910" spans="1:29" ht="15.75" customHeight="1">
      <c r="A910" s="3"/>
      <c r="B910" s="3"/>
      <c r="C910" s="3"/>
      <c r="D910" s="3"/>
      <c r="E910" s="3"/>
      <c r="F910" s="3"/>
      <c r="G910" s="3"/>
      <c r="H910" s="3"/>
      <c r="I910" s="3"/>
      <c r="J910" s="3"/>
      <c r="K910" s="3"/>
      <c r="L910" s="3"/>
      <c r="M910" s="3"/>
      <c r="N910" s="3"/>
      <c r="O910" s="3"/>
      <c r="Q910" s="3"/>
      <c r="R910" s="3"/>
      <c r="S910" s="3"/>
      <c r="T910" s="6"/>
      <c r="U910" s="3"/>
      <c r="V910" s="3"/>
      <c r="W910" s="3"/>
      <c r="X910" s="3"/>
      <c r="Y910" s="3"/>
      <c r="Z910" s="3"/>
      <c r="AA910" s="3"/>
      <c r="AB910" s="3"/>
      <c r="AC910" s="3"/>
    </row>
    <row r="911" spans="1:29" ht="15.75" customHeight="1">
      <c r="A911" s="3"/>
      <c r="B911" s="3"/>
      <c r="C911" s="3"/>
      <c r="D911" s="3"/>
      <c r="E911" s="3"/>
      <c r="F911" s="3"/>
      <c r="G911" s="3"/>
      <c r="H911" s="3"/>
      <c r="I911" s="3"/>
      <c r="J911" s="3"/>
      <c r="K911" s="3"/>
      <c r="L911" s="3"/>
      <c r="M911" s="3"/>
      <c r="N911" s="3"/>
      <c r="O911" s="3"/>
      <c r="Q911" s="3"/>
      <c r="R911" s="3"/>
      <c r="S911" s="3"/>
      <c r="T911" s="6"/>
      <c r="U911" s="3"/>
      <c r="V911" s="3"/>
      <c r="W911" s="3"/>
      <c r="X911" s="3"/>
      <c r="Y911" s="3"/>
      <c r="Z911" s="3"/>
      <c r="AA911" s="3"/>
      <c r="AB911" s="3"/>
      <c r="AC911" s="3"/>
    </row>
    <row r="912" spans="1:29" ht="15.75" customHeight="1">
      <c r="A912" s="3"/>
      <c r="B912" s="3"/>
      <c r="C912" s="3"/>
      <c r="D912" s="3"/>
      <c r="E912" s="3"/>
      <c r="F912" s="3"/>
      <c r="G912" s="3"/>
      <c r="H912" s="3"/>
      <c r="I912" s="3"/>
      <c r="J912" s="3"/>
      <c r="K912" s="3"/>
      <c r="L912" s="3"/>
      <c r="M912" s="3"/>
      <c r="N912" s="3"/>
      <c r="O912" s="3"/>
      <c r="Q912" s="3"/>
      <c r="R912" s="3"/>
      <c r="S912" s="3"/>
      <c r="T912" s="6"/>
      <c r="U912" s="3"/>
      <c r="V912" s="3"/>
      <c r="W912" s="3"/>
      <c r="X912" s="3"/>
      <c r="Y912" s="3"/>
      <c r="Z912" s="3"/>
      <c r="AA912" s="3"/>
      <c r="AB912" s="3"/>
      <c r="AC912" s="3"/>
    </row>
    <row r="913" spans="1:29" ht="15.75" customHeight="1">
      <c r="A913" s="3"/>
      <c r="B913" s="3"/>
      <c r="C913" s="3"/>
      <c r="D913" s="3"/>
      <c r="E913" s="3"/>
      <c r="F913" s="3"/>
      <c r="G913" s="3"/>
      <c r="H913" s="3"/>
      <c r="I913" s="3"/>
      <c r="J913" s="3"/>
      <c r="K913" s="3"/>
      <c r="L913" s="3"/>
      <c r="M913" s="3"/>
      <c r="N913" s="3"/>
      <c r="O913" s="3"/>
      <c r="Q913" s="3"/>
      <c r="R913" s="3"/>
      <c r="S913" s="3"/>
      <c r="T913" s="6"/>
      <c r="U913" s="3"/>
      <c r="V913" s="3"/>
      <c r="W913" s="3"/>
      <c r="X913" s="3"/>
      <c r="Y913" s="3"/>
      <c r="Z913" s="3"/>
      <c r="AA913" s="3"/>
      <c r="AB913" s="3"/>
      <c r="AC913" s="3"/>
    </row>
    <row r="914" spans="1:29" ht="15.75" customHeight="1">
      <c r="A914" s="3"/>
      <c r="B914" s="3"/>
      <c r="C914" s="3"/>
      <c r="D914" s="3"/>
      <c r="E914" s="3"/>
      <c r="F914" s="3"/>
      <c r="G914" s="3"/>
      <c r="H914" s="3"/>
      <c r="I914" s="3"/>
      <c r="J914" s="3"/>
      <c r="K914" s="3"/>
      <c r="L914" s="3"/>
      <c r="M914" s="3"/>
      <c r="N914" s="3"/>
      <c r="O914" s="3"/>
      <c r="Q914" s="3"/>
      <c r="R914" s="3"/>
      <c r="S914" s="3"/>
      <c r="T914" s="6"/>
      <c r="U914" s="3"/>
      <c r="V914" s="3"/>
      <c r="W914" s="3"/>
      <c r="X914" s="3"/>
      <c r="Y914" s="3"/>
      <c r="Z914" s="3"/>
      <c r="AA914" s="3"/>
      <c r="AB914" s="3"/>
      <c r="AC914" s="3"/>
    </row>
    <row r="915" spans="1:29" ht="15.75" customHeight="1">
      <c r="A915" s="3"/>
      <c r="B915" s="3"/>
      <c r="C915" s="3"/>
      <c r="D915" s="3"/>
      <c r="E915" s="3"/>
      <c r="F915" s="3"/>
      <c r="G915" s="3"/>
      <c r="H915" s="3"/>
      <c r="I915" s="3"/>
      <c r="J915" s="3"/>
      <c r="K915" s="3"/>
      <c r="L915" s="3"/>
      <c r="M915" s="3"/>
      <c r="N915" s="3"/>
      <c r="O915" s="3"/>
      <c r="Q915" s="3"/>
      <c r="R915" s="3"/>
      <c r="S915" s="3"/>
      <c r="T915" s="6"/>
      <c r="U915" s="3"/>
      <c r="V915" s="3"/>
      <c r="W915" s="3"/>
      <c r="X915" s="3"/>
      <c r="Y915" s="3"/>
      <c r="Z915" s="3"/>
      <c r="AA915" s="3"/>
      <c r="AB915" s="3"/>
      <c r="AC915" s="3"/>
    </row>
    <row r="916" spans="1:29" ht="15.75" customHeight="1">
      <c r="A916" s="3"/>
      <c r="B916" s="3"/>
      <c r="C916" s="3"/>
      <c r="D916" s="3"/>
      <c r="E916" s="3"/>
      <c r="F916" s="3"/>
      <c r="G916" s="3"/>
      <c r="H916" s="3"/>
      <c r="I916" s="3"/>
      <c r="J916" s="3"/>
      <c r="K916" s="3"/>
      <c r="L916" s="3"/>
      <c r="M916" s="3"/>
      <c r="N916" s="3"/>
      <c r="O916" s="3"/>
      <c r="Q916" s="3"/>
      <c r="R916" s="3"/>
      <c r="S916" s="3"/>
      <c r="T916" s="6"/>
      <c r="U916" s="3"/>
      <c r="V916" s="3"/>
      <c r="W916" s="3"/>
      <c r="X916" s="3"/>
      <c r="Y916" s="3"/>
      <c r="Z916" s="3"/>
      <c r="AA916" s="3"/>
      <c r="AB916" s="3"/>
      <c r="AC916" s="3"/>
    </row>
    <row r="917" spans="1:29" ht="15.75" customHeight="1">
      <c r="A917" s="3"/>
      <c r="B917" s="3"/>
      <c r="C917" s="3"/>
      <c r="D917" s="3"/>
      <c r="E917" s="3"/>
      <c r="F917" s="3"/>
      <c r="G917" s="3"/>
      <c r="H917" s="3"/>
      <c r="I917" s="3"/>
      <c r="J917" s="3"/>
      <c r="K917" s="3"/>
      <c r="L917" s="3"/>
      <c r="M917" s="3"/>
      <c r="N917" s="3"/>
      <c r="O917" s="3"/>
      <c r="Q917" s="3"/>
      <c r="R917" s="3"/>
      <c r="S917" s="3"/>
      <c r="T917" s="6"/>
      <c r="U917" s="3"/>
      <c r="V917" s="3"/>
      <c r="W917" s="3"/>
      <c r="X917" s="3"/>
      <c r="Y917" s="3"/>
      <c r="Z917" s="3"/>
      <c r="AA917" s="3"/>
      <c r="AB917" s="3"/>
      <c r="AC917" s="3"/>
    </row>
    <row r="918" spans="1:29" ht="15.75" customHeight="1">
      <c r="A918" s="3"/>
      <c r="B918" s="3"/>
      <c r="C918" s="3"/>
      <c r="D918" s="3"/>
      <c r="E918" s="3"/>
      <c r="F918" s="3"/>
      <c r="G918" s="3"/>
      <c r="H918" s="3"/>
      <c r="I918" s="3"/>
      <c r="J918" s="3"/>
      <c r="K918" s="3"/>
      <c r="L918" s="3"/>
      <c r="M918" s="3"/>
      <c r="N918" s="3"/>
      <c r="O918" s="3"/>
      <c r="Q918" s="3"/>
      <c r="R918" s="3"/>
      <c r="S918" s="3"/>
      <c r="T918" s="6"/>
      <c r="U918" s="3"/>
      <c r="V918" s="3"/>
      <c r="W918" s="3"/>
      <c r="X918" s="3"/>
      <c r="Y918" s="3"/>
      <c r="Z918" s="3"/>
      <c r="AA918" s="3"/>
      <c r="AB918" s="3"/>
      <c r="AC918" s="3"/>
    </row>
    <row r="919" spans="1:29" ht="15.75" customHeight="1">
      <c r="A919" s="3"/>
      <c r="B919" s="3"/>
      <c r="C919" s="3"/>
      <c r="D919" s="3"/>
      <c r="E919" s="3"/>
      <c r="F919" s="3"/>
      <c r="G919" s="3"/>
      <c r="H919" s="3"/>
      <c r="I919" s="3"/>
      <c r="J919" s="3"/>
      <c r="K919" s="3"/>
      <c r="L919" s="3"/>
      <c r="M919" s="3"/>
      <c r="N919" s="3"/>
      <c r="O919" s="3"/>
      <c r="Q919" s="3"/>
      <c r="R919" s="3"/>
      <c r="S919" s="3"/>
      <c r="T919" s="6"/>
      <c r="U919" s="3"/>
      <c r="V919" s="3"/>
      <c r="W919" s="3"/>
      <c r="X919" s="3"/>
      <c r="Y919" s="3"/>
      <c r="Z919" s="3"/>
      <c r="AA919" s="3"/>
      <c r="AB919" s="3"/>
      <c r="AC919" s="3"/>
    </row>
    <row r="920" spans="1:29" ht="15.75" customHeight="1">
      <c r="A920" s="3"/>
      <c r="B920" s="3"/>
      <c r="C920" s="3"/>
      <c r="D920" s="3"/>
      <c r="E920" s="3"/>
      <c r="F920" s="3"/>
      <c r="G920" s="3"/>
      <c r="H920" s="3"/>
      <c r="I920" s="3"/>
      <c r="J920" s="3"/>
      <c r="K920" s="3"/>
      <c r="L920" s="3"/>
      <c r="M920" s="3"/>
      <c r="N920" s="3"/>
      <c r="O920" s="3"/>
      <c r="Q920" s="3"/>
      <c r="R920" s="3"/>
      <c r="S920" s="3"/>
      <c r="T920" s="6"/>
      <c r="U920" s="3"/>
      <c r="V920" s="3"/>
      <c r="W920" s="3"/>
      <c r="X920" s="3"/>
      <c r="Y920" s="3"/>
      <c r="Z920" s="3"/>
      <c r="AA920" s="3"/>
      <c r="AB920" s="3"/>
      <c r="AC920" s="3"/>
    </row>
    <row r="921" spans="1:29" ht="15.75" customHeight="1">
      <c r="A921" s="3"/>
      <c r="B921" s="3"/>
      <c r="C921" s="3"/>
      <c r="D921" s="3"/>
      <c r="E921" s="3"/>
      <c r="F921" s="3"/>
      <c r="G921" s="3"/>
      <c r="H921" s="3"/>
      <c r="I921" s="3"/>
      <c r="J921" s="3"/>
      <c r="K921" s="3"/>
      <c r="L921" s="3"/>
      <c r="M921" s="3"/>
      <c r="N921" s="3"/>
      <c r="O921" s="3"/>
      <c r="Q921" s="3"/>
      <c r="R921" s="3"/>
      <c r="S921" s="3"/>
      <c r="T921" s="6"/>
      <c r="U921" s="3"/>
      <c r="V921" s="3"/>
      <c r="W921" s="3"/>
      <c r="X921" s="3"/>
      <c r="Y921" s="3"/>
      <c r="Z921" s="3"/>
      <c r="AA921" s="3"/>
      <c r="AB921" s="3"/>
      <c r="AC921" s="3"/>
    </row>
    <row r="922" spans="1:29" ht="15.75" customHeight="1">
      <c r="A922" s="3"/>
      <c r="B922" s="3"/>
      <c r="C922" s="3"/>
      <c r="D922" s="3"/>
      <c r="E922" s="3"/>
      <c r="F922" s="3"/>
      <c r="G922" s="3"/>
      <c r="H922" s="3"/>
      <c r="I922" s="3"/>
      <c r="J922" s="3"/>
      <c r="K922" s="3"/>
      <c r="L922" s="3"/>
      <c r="M922" s="3"/>
      <c r="N922" s="3"/>
      <c r="O922" s="3"/>
      <c r="Q922" s="3"/>
      <c r="R922" s="3"/>
      <c r="S922" s="3"/>
      <c r="T922" s="6"/>
      <c r="U922" s="3"/>
      <c r="V922" s="3"/>
      <c r="W922" s="3"/>
      <c r="X922" s="3"/>
      <c r="Y922" s="3"/>
      <c r="Z922" s="3"/>
      <c r="AA922" s="3"/>
      <c r="AB922" s="3"/>
      <c r="AC922" s="3"/>
    </row>
    <row r="923" spans="1:29" ht="15.75" customHeight="1">
      <c r="A923" s="3"/>
      <c r="B923" s="3"/>
      <c r="C923" s="3"/>
      <c r="D923" s="3"/>
      <c r="E923" s="3"/>
      <c r="F923" s="3"/>
      <c r="G923" s="3"/>
      <c r="H923" s="3"/>
      <c r="I923" s="3"/>
      <c r="J923" s="3"/>
      <c r="K923" s="3"/>
      <c r="L923" s="3"/>
      <c r="M923" s="3"/>
      <c r="N923" s="3"/>
      <c r="O923" s="3"/>
      <c r="Q923" s="3"/>
      <c r="R923" s="3"/>
      <c r="S923" s="3"/>
      <c r="T923" s="6"/>
      <c r="U923" s="3"/>
      <c r="V923" s="3"/>
      <c r="W923" s="3"/>
      <c r="X923" s="3"/>
      <c r="Y923" s="3"/>
      <c r="Z923" s="3"/>
      <c r="AA923" s="3"/>
      <c r="AB923" s="3"/>
      <c r="AC923" s="3"/>
    </row>
    <row r="924" spans="1:29" ht="15.75" customHeight="1">
      <c r="A924" s="3"/>
      <c r="B924" s="3"/>
      <c r="C924" s="3"/>
      <c r="D924" s="3"/>
      <c r="E924" s="3"/>
      <c r="F924" s="3"/>
      <c r="G924" s="3"/>
      <c r="H924" s="3"/>
      <c r="I924" s="3"/>
      <c r="J924" s="3"/>
      <c r="K924" s="3"/>
      <c r="L924" s="3"/>
      <c r="M924" s="3"/>
      <c r="N924" s="3"/>
      <c r="O924" s="3"/>
      <c r="Q924" s="3"/>
      <c r="R924" s="3"/>
      <c r="S924" s="3"/>
      <c r="T924" s="6"/>
      <c r="U924" s="3"/>
      <c r="V924" s="3"/>
      <c r="W924" s="3"/>
      <c r="X924" s="3"/>
      <c r="Y924" s="3"/>
      <c r="Z924" s="3"/>
      <c r="AA924" s="3"/>
      <c r="AB924" s="3"/>
      <c r="AC924" s="3"/>
    </row>
    <row r="925" spans="1:29" ht="15.75" customHeight="1">
      <c r="A925" s="3"/>
      <c r="B925" s="3"/>
      <c r="C925" s="3"/>
      <c r="D925" s="3"/>
      <c r="E925" s="3"/>
      <c r="F925" s="3"/>
      <c r="G925" s="3"/>
      <c r="H925" s="3"/>
      <c r="I925" s="3"/>
      <c r="J925" s="3"/>
      <c r="K925" s="3"/>
      <c r="L925" s="3"/>
      <c r="M925" s="3"/>
      <c r="N925" s="3"/>
      <c r="O925" s="3"/>
      <c r="Q925" s="3"/>
      <c r="R925" s="3"/>
      <c r="S925" s="3"/>
      <c r="T925" s="6"/>
      <c r="U925" s="3"/>
      <c r="V925" s="3"/>
      <c r="W925" s="3"/>
      <c r="X925" s="3"/>
      <c r="Y925" s="3"/>
      <c r="Z925" s="3"/>
      <c r="AA925" s="3"/>
      <c r="AB925" s="3"/>
      <c r="AC925" s="3"/>
    </row>
    <row r="926" spans="1:29" ht="15.75" customHeight="1">
      <c r="A926" s="3"/>
      <c r="B926" s="3"/>
      <c r="C926" s="3"/>
      <c r="D926" s="3"/>
      <c r="E926" s="3"/>
      <c r="F926" s="3"/>
      <c r="G926" s="3"/>
      <c r="H926" s="3"/>
      <c r="I926" s="3"/>
      <c r="J926" s="3"/>
      <c r="K926" s="3"/>
      <c r="L926" s="3"/>
      <c r="M926" s="3"/>
      <c r="N926" s="3"/>
      <c r="O926" s="3"/>
      <c r="Q926" s="3"/>
      <c r="R926" s="3"/>
      <c r="S926" s="3"/>
      <c r="T926" s="6"/>
      <c r="U926" s="3"/>
      <c r="V926" s="3"/>
      <c r="W926" s="3"/>
      <c r="X926" s="3"/>
      <c r="Y926" s="3"/>
      <c r="Z926" s="3"/>
      <c r="AA926" s="3"/>
      <c r="AB926" s="3"/>
      <c r="AC926" s="3"/>
    </row>
    <row r="927" spans="1:29" ht="15.75" customHeight="1">
      <c r="A927" s="3"/>
      <c r="B927" s="3"/>
      <c r="C927" s="3"/>
      <c r="D927" s="3"/>
      <c r="E927" s="3"/>
      <c r="F927" s="3"/>
      <c r="G927" s="3"/>
      <c r="H927" s="3"/>
      <c r="I927" s="3"/>
      <c r="J927" s="3"/>
      <c r="K927" s="3"/>
      <c r="L927" s="3"/>
      <c r="M927" s="3"/>
      <c r="N927" s="3"/>
      <c r="O927" s="3"/>
      <c r="Q927" s="3"/>
      <c r="R927" s="3"/>
      <c r="S927" s="3"/>
      <c r="T927" s="6"/>
      <c r="U927" s="3"/>
      <c r="V927" s="3"/>
      <c r="W927" s="3"/>
      <c r="X927" s="3"/>
      <c r="Y927" s="3"/>
      <c r="Z927" s="3"/>
      <c r="AA927" s="3"/>
      <c r="AB927" s="3"/>
      <c r="AC927" s="3"/>
    </row>
    <row r="928" spans="1:29" ht="15.75" customHeight="1">
      <c r="A928" s="3"/>
      <c r="B928" s="3"/>
      <c r="C928" s="3"/>
      <c r="D928" s="3"/>
      <c r="E928" s="3"/>
      <c r="F928" s="3"/>
      <c r="G928" s="3"/>
      <c r="H928" s="3"/>
      <c r="I928" s="3"/>
      <c r="J928" s="3"/>
      <c r="K928" s="3"/>
      <c r="L928" s="3"/>
      <c r="M928" s="3"/>
      <c r="N928" s="3"/>
      <c r="O928" s="3"/>
      <c r="Q928" s="3"/>
      <c r="R928" s="3"/>
      <c r="S928" s="3"/>
      <c r="T928" s="6"/>
      <c r="U928" s="3"/>
      <c r="V928" s="3"/>
      <c r="W928" s="3"/>
      <c r="X928" s="3"/>
      <c r="Y928" s="3"/>
      <c r="Z928" s="3"/>
      <c r="AA928" s="3"/>
      <c r="AB928" s="3"/>
      <c r="AC928" s="3"/>
    </row>
    <row r="929" spans="1:29" ht="15.75" customHeight="1">
      <c r="A929" s="3"/>
      <c r="B929" s="3"/>
      <c r="C929" s="3"/>
      <c r="D929" s="3"/>
      <c r="E929" s="3"/>
      <c r="F929" s="3"/>
      <c r="G929" s="3"/>
      <c r="H929" s="3"/>
      <c r="I929" s="3"/>
      <c r="J929" s="3"/>
      <c r="K929" s="3"/>
      <c r="L929" s="3"/>
      <c r="M929" s="3"/>
      <c r="N929" s="3"/>
      <c r="O929" s="3"/>
      <c r="Q929" s="3"/>
      <c r="R929" s="3"/>
      <c r="S929" s="3"/>
      <c r="T929" s="6"/>
      <c r="U929" s="3"/>
      <c r="V929" s="3"/>
      <c r="W929" s="3"/>
      <c r="X929" s="3"/>
      <c r="Y929" s="3"/>
      <c r="Z929" s="3"/>
      <c r="AA929" s="3"/>
      <c r="AB929" s="3"/>
      <c r="AC929" s="3"/>
    </row>
    <row r="930" spans="1:29" ht="15.75" customHeight="1">
      <c r="A930" s="3"/>
      <c r="B930" s="3"/>
      <c r="C930" s="3"/>
      <c r="D930" s="3"/>
      <c r="E930" s="3"/>
      <c r="F930" s="3"/>
      <c r="G930" s="3"/>
      <c r="H930" s="3"/>
      <c r="I930" s="3"/>
      <c r="J930" s="3"/>
      <c r="K930" s="3"/>
      <c r="L930" s="3"/>
      <c r="M930" s="3"/>
      <c r="N930" s="3"/>
      <c r="O930" s="3"/>
      <c r="Q930" s="3"/>
      <c r="R930" s="3"/>
      <c r="S930" s="3"/>
      <c r="T930" s="6"/>
      <c r="U930" s="3"/>
      <c r="V930" s="3"/>
      <c r="W930" s="3"/>
      <c r="X930" s="3"/>
      <c r="Y930" s="3"/>
      <c r="Z930" s="3"/>
      <c r="AA930" s="3"/>
      <c r="AB930" s="3"/>
      <c r="AC930" s="3"/>
    </row>
    <row r="931" spans="1:29" ht="15.75" customHeight="1">
      <c r="A931" s="3"/>
      <c r="B931" s="3"/>
      <c r="C931" s="3"/>
      <c r="D931" s="3"/>
      <c r="E931" s="3"/>
      <c r="F931" s="3"/>
      <c r="G931" s="3"/>
      <c r="H931" s="3"/>
      <c r="I931" s="3"/>
      <c r="J931" s="3"/>
      <c r="K931" s="3"/>
      <c r="L931" s="3"/>
      <c r="M931" s="3"/>
      <c r="N931" s="3"/>
      <c r="O931" s="3"/>
      <c r="Q931" s="3"/>
      <c r="R931" s="3"/>
      <c r="S931" s="3"/>
      <c r="T931" s="6"/>
      <c r="U931" s="3"/>
      <c r="V931" s="3"/>
      <c r="W931" s="3"/>
      <c r="X931" s="3"/>
      <c r="Y931" s="3"/>
      <c r="Z931" s="3"/>
      <c r="AA931" s="3"/>
      <c r="AB931" s="3"/>
      <c r="AC931" s="3"/>
    </row>
    <row r="932" spans="1:29" ht="15.75" customHeight="1">
      <c r="A932" s="3"/>
      <c r="B932" s="3"/>
      <c r="C932" s="3"/>
      <c r="D932" s="3"/>
      <c r="E932" s="3"/>
      <c r="F932" s="3"/>
      <c r="G932" s="3"/>
      <c r="H932" s="3"/>
      <c r="I932" s="3"/>
      <c r="J932" s="3"/>
      <c r="K932" s="3"/>
      <c r="L932" s="3"/>
      <c r="M932" s="3"/>
      <c r="N932" s="3"/>
      <c r="O932" s="3"/>
      <c r="Q932" s="3"/>
      <c r="R932" s="3"/>
      <c r="S932" s="3"/>
      <c r="T932" s="6"/>
      <c r="U932" s="3"/>
      <c r="V932" s="3"/>
      <c r="W932" s="3"/>
      <c r="X932" s="3"/>
      <c r="Y932" s="3"/>
      <c r="Z932" s="3"/>
      <c r="AA932" s="3"/>
      <c r="AB932" s="3"/>
      <c r="AC932" s="3"/>
    </row>
    <row r="933" spans="1:29" ht="15.75" customHeight="1">
      <c r="A933" s="3"/>
      <c r="B933" s="3"/>
      <c r="C933" s="3"/>
      <c r="D933" s="3"/>
      <c r="E933" s="3"/>
      <c r="F933" s="3"/>
      <c r="G933" s="3"/>
      <c r="H933" s="3"/>
      <c r="I933" s="3"/>
      <c r="J933" s="3"/>
      <c r="K933" s="3"/>
      <c r="L933" s="3"/>
      <c r="M933" s="3"/>
      <c r="N933" s="3"/>
      <c r="O933" s="3"/>
      <c r="Q933" s="3"/>
      <c r="R933" s="3"/>
      <c r="S933" s="3"/>
      <c r="T933" s="6"/>
      <c r="U933" s="3"/>
      <c r="V933" s="3"/>
      <c r="W933" s="3"/>
      <c r="X933" s="3"/>
      <c r="Y933" s="3"/>
      <c r="Z933" s="3"/>
      <c r="AA933" s="3"/>
      <c r="AB933" s="3"/>
      <c r="AC933" s="3"/>
    </row>
    <row r="934" spans="1:29" ht="15.75" customHeight="1">
      <c r="A934" s="3"/>
      <c r="B934" s="3"/>
      <c r="C934" s="3"/>
      <c r="D934" s="3"/>
      <c r="E934" s="3"/>
      <c r="F934" s="3"/>
      <c r="G934" s="3"/>
      <c r="H934" s="3"/>
      <c r="I934" s="3"/>
      <c r="J934" s="3"/>
      <c r="K934" s="3"/>
      <c r="L934" s="3"/>
      <c r="M934" s="3"/>
      <c r="N934" s="3"/>
      <c r="O934" s="3"/>
      <c r="Q934" s="3"/>
      <c r="R934" s="3"/>
      <c r="S934" s="3"/>
      <c r="T934" s="6"/>
      <c r="U934" s="3"/>
      <c r="V934" s="3"/>
      <c r="W934" s="3"/>
      <c r="X934" s="3"/>
      <c r="Y934" s="3"/>
      <c r="Z934" s="3"/>
      <c r="AA934" s="3"/>
      <c r="AB934" s="3"/>
      <c r="AC934" s="3"/>
    </row>
    <row r="935" spans="1:29" ht="15.75" customHeight="1">
      <c r="A935" s="3"/>
      <c r="B935" s="3"/>
      <c r="C935" s="3"/>
      <c r="D935" s="3"/>
      <c r="E935" s="3"/>
      <c r="F935" s="3"/>
      <c r="G935" s="3"/>
      <c r="H935" s="3"/>
      <c r="I935" s="3"/>
      <c r="J935" s="3"/>
      <c r="K935" s="3"/>
      <c r="L935" s="3"/>
      <c r="M935" s="3"/>
      <c r="N935" s="3"/>
      <c r="O935" s="3"/>
      <c r="Q935" s="3"/>
      <c r="R935" s="3"/>
      <c r="S935" s="3"/>
      <c r="T935" s="6"/>
      <c r="U935" s="3"/>
      <c r="V935" s="3"/>
      <c r="W935" s="3"/>
      <c r="X935" s="3"/>
      <c r="Y935" s="3"/>
      <c r="Z935" s="3"/>
      <c r="AA935" s="3"/>
      <c r="AB935" s="3"/>
      <c r="AC935" s="3"/>
    </row>
    <row r="936" spans="1:29" ht="15.75" customHeight="1">
      <c r="A936" s="3"/>
      <c r="B936" s="3"/>
      <c r="C936" s="3"/>
      <c r="D936" s="3"/>
      <c r="E936" s="3"/>
      <c r="F936" s="3"/>
      <c r="G936" s="3"/>
      <c r="H936" s="3"/>
      <c r="I936" s="3"/>
      <c r="J936" s="3"/>
      <c r="K936" s="3"/>
      <c r="L936" s="3"/>
      <c r="M936" s="3"/>
      <c r="N936" s="3"/>
      <c r="O936" s="3"/>
      <c r="Q936" s="3"/>
      <c r="R936" s="3"/>
      <c r="S936" s="3"/>
      <c r="T936" s="6"/>
      <c r="U936" s="3"/>
      <c r="V936" s="3"/>
      <c r="W936" s="3"/>
      <c r="X936" s="3"/>
      <c r="Y936" s="3"/>
      <c r="Z936" s="3"/>
      <c r="AA936" s="3"/>
      <c r="AB936" s="3"/>
      <c r="AC936" s="3"/>
    </row>
    <row r="937" spans="1:29" ht="15.75" customHeight="1">
      <c r="A937" s="3"/>
      <c r="B937" s="3"/>
      <c r="C937" s="3"/>
      <c r="D937" s="3"/>
      <c r="E937" s="3"/>
      <c r="F937" s="3"/>
      <c r="G937" s="3"/>
      <c r="H937" s="3"/>
      <c r="I937" s="3"/>
      <c r="J937" s="3"/>
      <c r="K937" s="3"/>
      <c r="L937" s="3"/>
      <c r="M937" s="3"/>
      <c r="N937" s="3"/>
      <c r="O937" s="3"/>
      <c r="Q937" s="3"/>
      <c r="R937" s="3"/>
      <c r="S937" s="3"/>
      <c r="T937" s="6"/>
      <c r="U937" s="3"/>
      <c r="V937" s="3"/>
      <c r="W937" s="3"/>
      <c r="X937" s="3"/>
      <c r="Y937" s="3"/>
      <c r="Z937" s="3"/>
      <c r="AA937" s="3"/>
      <c r="AB937" s="3"/>
      <c r="AC937" s="3"/>
    </row>
    <row r="938" spans="1:29" ht="15.75" customHeight="1">
      <c r="A938" s="3"/>
      <c r="B938" s="3"/>
      <c r="C938" s="3"/>
      <c r="D938" s="3"/>
      <c r="E938" s="3"/>
      <c r="F938" s="3"/>
      <c r="G938" s="3"/>
      <c r="H938" s="3"/>
      <c r="I938" s="3"/>
      <c r="J938" s="3"/>
      <c r="K938" s="3"/>
      <c r="L938" s="3"/>
      <c r="M938" s="3"/>
      <c r="N938" s="3"/>
      <c r="O938" s="3"/>
      <c r="Q938" s="3"/>
      <c r="R938" s="3"/>
      <c r="S938" s="3"/>
      <c r="T938" s="6"/>
      <c r="U938" s="3"/>
      <c r="V938" s="3"/>
      <c r="W938" s="3"/>
      <c r="X938" s="3"/>
      <c r="Y938" s="3"/>
      <c r="Z938" s="3"/>
      <c r="AA938" s="3"/>
      <c r="AB938" s="3"/>
      <c r="AC938" s="3"/>
    </row>
    <row r="939" spans="1:29" ht="15.75" customHeight="1">
      <c r="A939" s="3"/>
      <c r="B939" s="3"/>
      <c r="C939" s="3"/>
      <c r="D939" s="3"/>
      <c r="E939" s="3"/>
      <c r="F939" s="3"/>
      <c r="G939" s="3"/>
      <c r="H939" s="3"/>
      <c r="I939" s="3"/>
      <c r="J939" s="3"/>
      <c r="K939" s="3"/>
      <c r="L939" s="3"/>
      <c r="M939" s="3"/>
      <c r="N939" s="3"/>
      <c r="O939" s="3"/>
      <c r="Q939" s="3"/>
      <c r="R939" s="3"/>
      <c r="S939" s="3"/>
      <c r="T939" s="6"/>
      <c r="U939" s="3"/>
      <c r="V939" s="3"/>
      <c r="W939" s="3"/>
      <c r="X939" s="3"/>
      <c r="Y939" s="3"/>
      <c r="Z939" s="3"/>
      <c r="AA939" s="3"/>
      <c r="AB939" s="3"/>
      <c r="AC939" s="3"/>
    </row>
    <row r="940" spans="1:29" ht="15.75" customHeight="1">
      <c r="A940" s="3"/>
      <c r="B940" s="3"/>
      <c r="C940" s="3"/>
      <c r="D940" s="3"/>
      <c r="E940" s="3"/>
      <c r="F940" s="3"/>
      <c r="G940" s="3"/>
      <c r="H940" s="3"/>
      <c r="I940" s="3"/>
      <c r="J940" s="3"/>
      <c r="K940" s="3"/>
      <c r="L940" s="3"/>
      <c r="M940" s="3"/>
      <c r="N940" s="3"/>
      <c r="O940" s="3"/>
      <c r="Q940" s="3"/>
      <c r="R940" s="3"/>
      <c r="S940" s="3"/>
      <c r="T940" s="6"/>
      <c r="U940" s="3"/>
      <c r="V940" s="3"/>
      <c r="W940" s="3"/>
      <c r="X940" s="3"/>
      <c r="Y940" s="3"/>
      <c r="Z940" s="3"/>
      <c r="AA940" s="3"/>
      <c r="AB940" s="3"/>
      <c r="AC940" s="3"/>
    </row>
    <row r="941" spans="1:29" ht="15.75" customHeight="1">
      <c r="A941" s="3"/>
      <c r="B941" s="3"/>
      <c r="C941" s="3"/>
      <c r="D941" s="3"/>
      <c r="E941" s="3"/>
      <c r="F941" s="3"/>
      <c r="G941" s="3"/>
      <c r="H941" s="3"/>
      <c r="I941" s="3"/>
      <c r="J941" s="3"/>
      <c r="K941" s="3"/>
      <c r="L941" s="3"/>
      <c r="M941" s="3"/>
      <c r="N941" s="3"/>
      <c r="O941" s="3"/>
      <c r="Q941" s="3"/>
      <c r="R941" s="3"/>
      <c r="S941" s="3"/>
      <c r="T941" s="6"/>
      <c r="U941" s="3"/>
      <c r="V941" s="3"/>
      <c r="W941" s="3"/>
      <c r="X941" s="3"/>
      <c r="Y941" s="3"/>
      <c r="Z941" s="3"/>
      <c r="AA941" s="3"/>
      <c r="AB941" s="3"/>
      <c r="AC941" s="3"/>
    </row>
    <row r="942" spans="1:29" ht="15.75" customHeight="1">
      <c r="A942" s="3"/>
      <c r="B942" s="3"/>
      <c r="C942" s="3"/>
      <c r="D942" s="3"/>
      <c r="E942" s="3"/>
      <c r="F942" s="3"/>
      <c r="G942" s="3"/>
      <c r="H942" s="3"/>
      <c r="I942" s="3"/>
      <c r="J942" s="3"/>
      <c r="K942" s="3"/>
      <c r="L942" s="3"/>
      <c r="M942" s="3"/>
      <c r="N942" s="3"/>
      <c r="O942" s="3"/>
      <c r="Q942" s="3"/>
      <c r="R942" s="3"/>
      <c r="S942" s="3"/>
      <c r="T942" s="6"/>
      <c r="U942" s="3"/>
      <c r="V942" s="3"/>
      <c r="W942" s="3"/>
      <c r="X942" s="3"/>
      <c r="Y942" s="3"/>
      <c r="Z942" s="3"/>
      <c r="AA942" s="3"/>
      <c r="AB942" s="3"/>
      <c r="AC942" s="3"/>
    </row>
    <row r="943" spans="1:29" ht="15.75" customHeight="1">
      <c r="A943" s="3"/>
      <c r="B943" s="3"/>
      <c r="C943" s="3"/>
      <c r="D943" s="3"/>
      <c r="E943" s="3"/>
      <c r="F943" s="3"/>
      <c r="G943" s="3"/>
      <c r="H943" s="3"/>
      <c r="I943" s="3"/>
      <c r="J943" s="3"/>
      <c r="K943" s="3"/>
      <c r="L943" s="3"/>
      <c r="M943" s="3"/>
      <c r="N943" s="3"/>
      <c r="O943" s="3"/>
      <c r="Q943" s="3"/>
      <c r="R943" s="3"/>
      <c r="S943" s="3"/>
      <c r="T943" s="6"/>
      <c r="U943" s="3"/>
      <c r="V943" s="3"/>
      <c r="W943" s="3"/>
      <c r="X943" s="3"/>
      <c r="Y943" s="3"/>
      <c r="Z943" s="3"/>
      <c r="AA943" s="3"/>
      <c r="AB943" s="3"/>
      <c r="AC943" s="3"/>
    </row>
    <row r="944" spans="1:29" ht="15.75" customHeight="1">
      <c r="A944" s="3"/>
      <c r="B944" s="3"/>
      <c r="C944" s="3"/>
      <c r="D944" s="3"/>
      <c r="E944" s="3"/>
      <c r="F944" s="3"/>
      <c r="G944" s="3"/>
      <c r="H944" s="3"/>
      <c r="I944" s="3"/>
      <c r="J944" s="3"/>
      <c r="K944" s="3"/>
      <c r="L944" s="3"/>
      <c r="M944" s="3"/>
      <c r="N944" s="3"/>
      <c r="O944" s="3"/>
      <c r="Q944" s="3"/>
      <c r="R944" s="3"/>
      <c r="S944" s="3"/>
      <c r="T944" s="6"/>
      <c r="U944" s="3"/>
      <c r="V944" s="3"/>
      <c r="W944" s="3"/>
      <c r="X944" s="3"/>
      <c r="Y944" s="3"/>
      <c r="Z944" s="3"/>
      <c r="AA944" s="3"/>
      <c r="AB944" s="3"/>
      <c r="AC944" s="3"/>
    </row>
    <row r="945" spans="1:29" ht="15.75" customHeight="1">
      <c r="A945" s="3"/>
      <c r="B945" s="3"/>
      <c r="C945" s="3"/>
      <c r="D945" s="3"/>
      <c r="E945" s="3"/>
      <c r="F945" s="3"/>
      <c r="G945" s="3"/>
      <c r="H945" s="3"/>
      <c r="I945" s="3"/>
      <c r="J945" s="3"/>
      <c r="K945" s="3"/>
      <c r="L945" s="3"/>
      <c r="M945" s="3"/>
      <c r="N945" s="3"/>
      <c r="O945" s="3"/>
      <c r="Q945" s="3"/>
      <c r="R945" s="3"/>
      <c r="S945" s="3"/>
      <c r="T945" s="6"/>
      <c r="U945" s="3"/>
      <c r="V945" s="3"/>
      <c r="W945" s="3"/>
      <c r="X945" s="3"/>
      <c r="Y945" s="3"/>
      <c r="Z945" s="3"/>
      <c r="AA945" s="3"/>
      <c r="AB945" s="3"/>
      <c r="AC945" s="3"/>
    </row>
    <row r="946" spans="1:29" ht="15.75" customHeight="1">
      <c r="A946" s="3"/>
      <c r="B946" s="3"/>
      <c r="C946" s="3"/>
      <c r="D946" s="3"/>
      <c r="E946" s="3"/>
      <c r="F946" s="3"/>
      <c r="G946" s="3"/>
      <c r="H946" s="3"/>
      <c r="I946" s="3"/>
      <c r="J946" s="3"/>
      <c r="K946" s="3"/>
      <c r="L946" s="3"/>
      <c r="M946" s="3"/>
      <c r="N946" s="3"/>
      <c r="O946" s="3"/>
      <c r="Q946" s="3"/>
      <c r="R946" s="3"/>
      <c r="S946" s="3"/>
      <c r="T946" s="6"/>
      <c r="U946" s="3"/>
      <c r="V946" s="3"/>
      <c r="W946" s="3"/>
      <c r="X946" s="3"/>
      <c r="Y946" s="3"/>
      <c r="Z946" s="3"/>
      <c r="AA946" s="3"/>
      <c r="AB946" s="3"/>
      <c r="AC946" s="3"/>
    </row>
    <row r="947" spans="1:29" ht="15.75" customHeight="1">
      <c r="A947" s="3"/>
      <c r="B947" s="3"/>
      <c r="C947" s="3"/>
      <c r="D947" s="3"/>
      <c r="E947" s="3"/>
      <c r="F947" s="3"/>
      <c r="G947" s="3"/>
      <c r="H947" s="3"/>
      <c r="I947" s="3"/>
      <c r="J947" s="3"/>
      <c r="K947" s="3"/>
      <c r="L947" s="3"/>
      <c r="M947" s="3"/>
      <c r="N947" s="3"/>
      <c r="O947" s="3"/>
      <c r="Q947" s="3"/>
      <c r="R947" s="3"/>
      <c r="S947" s="3"/>
      <c r="T947" s="6"/>
      <c r="U947" s="3"/>
      <c r="V947" s="3"/>
      <c r="W947" s="3"/>
      <c r="X947" s="3"/>
      <c r="Y947" s="3"/>
      <c r="Z947" s="3"/>
      <c r="AA947" s="3"/>
      <c r="AB947" s="3"/>
      <c r="AC947" s="3"/>
    </row>
    <row r="948" spans="1:29" ht="15.75" customHeight="1">
      <c r="A948" s="3"/>
      <c r="B948" s="3"/>
      <c r="C948" s="3"/>
      <c r="D948" s="3"/>
      <c r="E948" s="3"/>
      <c r="F948" s="3"/>
      <c r="G948" s="3"/>
      <c r="H948" s="3"/>
      <c r="I948" s="3"/>
      <c r="J948" s="3"/>
      <c r="K948" s="3"/>
      <c r="L948" s="3"/>
      <c r="M948" s="3"/>
      <c r="N948" s="3"/>
      <c r="O948" s="3"/>
      <c r="Q948" s="3"/>
      <c r="R948" s="3"/>
      <c r="S948" s="3"/>
      <c r="T948" s="6"/>
      <c r="U948" s="3"/>
      <c r="V948" s="3"/>
      <c r="W948" s="3"/>
      <c r="X948" s="3"/>
      <c r="Y948" s="3"/>
      <c r="Z948" s="3"/>
      <c r="AA948" s="3"/>
      <c r="AB948" s="3"/>
      <c r="AC948" s="3"/>
    </row>
    <row r="949" spans="1:29" ht="15.75" customHeight="1">
      <c r="A949" s="3"/>
      <c r="B949" s="3"/>
      <c r="C949" s="3"/>
      <c r="D949" s="3"/>
      <c r="E949" s="3"/>
      <c r="F949" s="3"/>
      <c r="G949" s="3"/>
      <c r="H949" s="3"/>
      <c r="I949" s="3"/>
      <c r="J949" s="3"/>
      <c r="K949" s="3"/>
      <c r="L949" s="3"/>
      <c r="M949" s="3"/>
      <c r="N949" s="3"/>
      <c r="O949" s="3"/>
      <c r="Q949" s="3"/>
      <c r="R949" s="3"/>
      <c r="S949" s="3"/>
      <c r="T949" s="6"/>
      <c r="U949" s="3"/>
      <c r="V949" s="3"/>
      <c r="W949" s="3"/>
      <c r="X949" s="3"/>
      <c r="Y949" s="3"/>
      <c r="Z949" s="3"/>
      <c r="AA949" s="3"/>
      <c r="AB949" s="3"/>
      <c r="AC949" s="3"/>
    </row>
    <row r="950" spans="1:29" ht="15.75" customHeight="1">
      <c r="A950" s="3"/>
      <c r="B950" s="3"/>
      <c r="C950" s="3"/>
      <c r="D950" s="3"/>
      <c r="E950" s="3"/>
      <c r="F950" s="3"/>
      <c r="G950" s="3"/>
      <c r="H950" s="3"/>
      <c r="I950" s="3"/>
      <c r="J950" s="3"/>
      <c r="K950" s="3"/>
      <c r="L950" s="3"/>
      <c r="M950" s="3"/>
      <c r="N950" s="3"/>
      <c r="O950" s="3"/>
      <c r="Q950" s="3"/>
      <c r="R950" s="3"/>
      <c r="S950" s="3"/>
      <c r="T950" s="6"/>
      <c r="U950" s="3"/>
      <c r="V950" s="3"/>
      <c r="W950" s="3"/>
      <c r="X950" s="3"/>
      <c r="Y950" s="3"/>
      <c r="Z950" s="3"/>
      <c r="AA950" s="3"/>
      <c r="AB950" s="3"/>
      <c r="AC950" s="3"/>
    </row>
    <row r="951" spans="1:29" ht="15.75" customHeight="1">
      <c r="A951" s="3"/>
      <c r="B951" s="3"/>
      <c r="C951" s="3"/>
      <c r="D951" s="3"/>
      <c r="E951" s="3"/>
      <c r="F951" s="3"/>
      <c r="G951" s="3"/>
      <c r="H951" s="3"/>
      <c r="I951" s="3"/>
      <c r="J951" s="3"/>
      <c r="K951" s="3"/>
      <c r="L951" s="3"/>
      <c r="M951" s="3"/>
      <c r="N951" s="3"/>
      <c r="O951" s="3"/>
      <c r="Q951" s="3"/>
      <c r="R951" s="3"/>
      <c r="S951" s="3"/>
      <c r="T951" s="6"/>
      <c r="U951" s="3"/>
      <c r="V951" s="3"/>
      <c r="W951" s="3"/>
      <c r="X951" s="3"/>
      <c r="Y951" s="3"/>
      <c r="Z951" s="3"/>
      <c r="AA951" s="3"/>
      <c r="AB951" s="3"/>
      <c r="AC951" s="3"/>
    </row>
    <row r="952" spans="1:29" ht="15.75" customHeight="1">
      <c r="A952" s="3"/>
      <c r="B952" s="3"/>
      <c r="C952" s="3"/>
      <c r="D952" s="3"/>
      <c r="E952" s="3"/>
      <c r="F952" s="3"/>
      <c r="G952" s="3"/>
      <c r="H952" s="3"/>
      <c r="I952" s="3"/>
      <c r="J952" s="3"/>
      <c r="K952" s="3"/>
      <c r="L952" s="3"/>
      <c r="M952" s="3"/>
      <c r="N952" s="3"/>
      <c r="O952" s="3"/>
      <c r="Q952" s="3"/>
      <c r="R952" s="3"/>
      <c r="S952" s="3"/>
      <c r="T952" s="6"/>
      <c r="U952" s="3"/>
      <c r="V952" s="3"/>
      <c r="W952" s="3"/>
      <c r="X952" s="3"/>
      <c r="Y952" s="3"/>
      <c r="Z952" s="3"/>
      <c r="AA952" s="3"/>
      <c r="AB952" s="3"/>
      <c r="AC952" s="3"/>
    </row>
    <row r="953" spans="1:29" ht="15.75" customHeight="1">
      <c r="A953" s="3"/>
      <c r="B953" s="3"/>
      <c r="C953" s="3"/>
      <c r="D953" s="3"/>
      <c r="E953" s="3"/>
      <c r="F953" s="3"/>
      <c r="G953" s="3"/>
      <c r="H953" s="3"/>
      <c r="I953" s="3"/>
      <c r="J953" s="3"/>
      <c r="K953" s="3"/>
      <c r="L953" s="3"/>
      <c r="M953" s="3"/>
      <c r="N953" s="3"/>
      <c r="O953" s="3"/>
      <c r="Q953" s="3"/>
      <c r="R953" s="3"/>
      <c r="S953" s="3"/>
      <c r="T953" s="6"/>
      <c r="U953" s="3"/>
      <c r="V953" s="3"/>
      <c r="W953" s="3"/>
      <c r="X953" s="3"/>
      <c r="Y953" s="3"/>
      <c r="Z953" s="3"/>
      <c r="AA953" s="3"/>
      <c r="AB953" s="3"/>
      <c r="AC953" s="3"/>
    </row>
    <row r="954" spans="1:29" ht="15.75" customHeight="1">
      <c r="A954" s="3"/>
      <c r="B954" s="3"/>
      <c r="C954" s="3"/>
      <c r="D954" s="3"/>
      <c r="E954" s="3"/>
      <c r="F954" s="3"/>
      <c r="G954" s="3"/>
      <c r="H954" s="3"/>
      <c r="I954" s="3"/>
      <c r="J954" s="3"/>
      <c r="K954" s="3"/>
      <c r="L954" s="3"/>
      <c r="M954" s="3"/>
      <c r="N954" s="3"/>
      <c r="O954" s="3"/>
      <c r="Q954" s="3"/>
      <c r="R954" s="3"/>
      <c r="S954" s="3"/>
      <c r="T954" s="6"/>
      <c r="U954" s="3"/>
      <c r="V954" s="3"/>
      <c r="W954" s="3"/>
      <c r="X954" s="3"/>
      <c r="Y954" s="3"/>
      <c r="Z954" s="3"/>
      <c r="AA954" s="3"/>
      <c r="AB954" s="3"/>
      <c r="AC954" s="3"/>
    </row>
    <row r="955" spans="1:29" ht="15.75" customHeight="1">
      <c r="A955" s="3"/>
      <c r="B955" s="3"/>
      <c r="C955" s="3"/>
      <c r="D955" s="3"/>
      <c r="E955" s="3"/>
      <c r="F955" s="3"/>
      <c r="G955" s="3"/>
      <c r="H955" s="3"/>
      <c r="I955" s="3"/>
      <c r="J955" s="3"/>
      <c r="K955" s="3"/>
      <c r="L955" s="3"/>
      <c r="M955" s="3"/>
      <c r="N955" s="3"/>
      <c r="O955" s="3"/>
      <c r="Q955" s="3"/>
      <c r="R955" s="3"/>
      <c r="S955" s="3"/>
      <c r="T955" s="6"/>
      <c r="U955" s="3"/>
      <c r="V955" s="3"/>
      <c r="W955" s="3"/>
      <c r="X955" s="3"/>
      <c r="Y955" s="3"/>
      <c r="Z955" s="3"/>
      <c r="AA955" s="3"/>
      <c r="AB955" s="3"/>
      <c r="AC955" s="3"/>
    </row>
    <row r="956" spans="1:29" ht="15.75" customHeight="1">
      <c r="A956" s="3"/>
      <c r="B956" s="3"/>
      <c r="C956" s="3"/>
      <c r="D956" s="3"/>
      <c r="E956" s="3"/>
      <c r="F956" s="3"/>
      <c r="G956" s="3"/>
      <c r="H956" s="3"/>
      <c r="I956" s="3"/>
      <c r="J956" s="3"/>
      <c r="K956" s="3"/>
      <c r="L956" s="3"/>
      <c r="M956" s="3"/>
      <c r="N956" s="3"/>
      <c r="O956" s="3"/>
      <c r="Q956" s="3"/>
      <c r="R956" s="3"/>
      <c r="S956" s="3"/>
      <c r="T956" s="6"/>
      <c r="U956" s="3"/>
      <c r="V956" s="3"/>
      <c r="W956" s="3"/>
      <c r="X956" s="3"/>
      <c r="Y956" s="3"/>
      <c r="Z956" s="3"/>
      <c r="AA956" s="3"/>
      <c r="AB956" s="3"/>
      <c r="AC956" s="3"/>
    </row>
    <row r="957" spans="1:29" ht="15.75" customHeight="1">
      <c r="A957" s="3"/>
      <c r="B957" s="3"/>
      <c r="C957" s="3"/>
      <c r="D957" s="3"/>
      <c r="E957" s="3"/>
      <c r="F957" s="3"/>
      <c r="G957" s="3"/>
      <c r="H957" s="3"/>
      <c r="I957" s="3"/>
      <c r="J957" s="3"/>
      <c r="K957" s="3"/>
      <c r="L957" s="3"/>
      <c r="M957" s="3"/>
      <c r="N957" s="3"/>
      <c r="O957" s="3"/>
      <c r="Q957" s="3"/>
      <c r="R957" s="3"/>
      <c r="S957" s="3"/>
      <c r="T957" s="6"/>
      <c r="U957" s="3"/>
      <c r="V957" s="3"/>
      <c r="W957" s="3"/>
      <c r="X957" s="3"/>
      <c r="Y957" s="3"/>
      <c r="Z957" s="3"/>
      <c r="AA957" s="3"/>
      <c r="AB957" s="3"/>
      <c r="AC957" s="3"/>
    </row>
    <row r="958" spans="1:29" ht="15.75" customHeight="1">
      <c r="A958" s="3"/>
      <c r="B958" s="3"/>
      <c r="C958" s="3"/>
      <c r="D958" s="3"/>
      <c r="E958" s="3"/>
      <c r="F958" s="3"/>
      <c r="G958" s="3"/>
      <c r="H958" s="3"/>
      <c r="I958" s="3"/>
      <c r="J958" s="3"/>
      <c r="K958" s="3"/>
      <c r="L958" s="3"/>
      <c r="M958" s="3"/>
      <c r="N958" s="3"/>
      <c r="O958" s="3"/>
      <c r="Q958" s="3"/>
      <c r="R958" s="3"/>
      <c r="S958" s="3"/>
      <c r="T958" s="6"/>
      <c r="U958" s="3"/>
      <c r="V958" s="3"/>
      <c r="W958" s="3"/>
      <c r="X958" s="3"/>
      <c r="Y958" s="3"/>
      <c r="Z958" s="3"/>
      <c r="AA958" s="3"/>
      <c r="AB958" s="3"/>
      <c r="AC958" s="3"/>
    </row>
    <row r="959" spans="1:29" ht="15.75" customHeight="1">
      <c r="A959" s="3"/>
      <c r="B959" s="3"/>
      <c r="C959" s="3"/>
      <c r="D959" s="3"/>
      <c r="E959" s="3"/>
      <c r="F959" s="3"/>
      <c r="G959" s="3"/>
      <c r="H959" s="3"/>
      <c r="I959" s="3"/>
      <c r="J959" s="3"/>
      <c r="K959" s="3"/>
      <c r="L959" s="3"/>
      <c r="M959" s="3"/>
      <c r="N959" s="3"/>
      <c r="O959" s="3"/>
      <c r="Q959" s="3"/>
      <c r="R959" s="3"/>
      <c r="S959" s="3"/>
      <c r="T959" s="6"/>
      <c r="U959" s="3"/>
      <c r="V959" s="3"/>
      <c r="W959" s="3"/>
      <c r="X959" s="3"/>
      <c r="Y959" s="3"/>
      <c r="Z959" s="3"/>
      <c r="AA959" s="3"/>
      <c r="AB959" s="3"/>
      <c r="AC959" s="3"/>
    </row>
    <row r="960" spans="1:29" ht="15.75" customHeight="1">
      <c r="A960" s="3"/>
      <c r="B960" s="3"/>
      <c r="C960" s="3"/>
      <c r="D960" s="3"/>
      <c r="E960" s="3"/>
      <c r="F960" s="3"/>
      <c r="G960" s="3"/>
      <c r="H960" s="3"/>
      <c r="I960" s="3"/>
      <c r="J960" s="3"/>
      <c r="K960" s="3"/>
      <c r="L960" s="3"/>
      <c r="M960" s="3"/>
      <c r="N960" s="3"/>
      <c r="O960" s="3"/>
      <c r="Q960" s="3"/>
      <c r="R960" s="3"/>
      <c r="S960" s="3"/>
      <c r="T960" s="6"/>
      <c r="U960" s="3"/>
      <c r="V960" s="3"/>
      <c r="W960" s="3"/>
      <c r="X960" s="3"/>
      <c r="Y960" s="3"/>
      <c r="Z960" s="3"/>
      <c r="AA960" s="3"/>
      <c r="AB960" s="3"/>
      <c r="AC960" s="3"/>
    </row>
    <row r="961" spans="1:29" ht="15.75" customHeight="1">
      <c r="A961" s="3"/>
      <c r="B961" s="3"/>
      <c r="C961" s="3"/>
      <c r="D961" s="3"/>
      <c r="E961" s="3"/>
      <c r="F961" s="3"/>
      <c r="G961" s="3"/>
      <c r="H961" s="3"/>
      <c r="I961" s="3"/>
      <c r="J961" s="3"/>
      <c r="K961" s="3"/>
      <c r="L961" s="3"/>
      <c r="M961" s="3"/>
      <c r="N961" s="3"/>
      <c r="O961" s="3"/>
      <c r="Q961" s="3"/>
      <c r="R961" s="3"/>
      <c r="S961" s="3"/>
      <c r="T961" s="6"/>
      <c r="U961" s="3"/>
      <c r="V961" s="3"/>
      <c r="W961" s="3"/>
      <c r="X961" s="3"/>
      <c r="Y961" s="3"/>
      <c r="Z961" s="3"/>
      <c r="AA961" s="3"/>
      <c r="AB961" s="3"/>
      <c r="AC961" s="3"/>
    </row>
    <row r="962" spans="1:29" ht="15.75" customHeight="1">
      <c r="A962" s="3"/>
      <c r="B962" s="3"/>
      <c r="C962" s="3"/>
      <c r="D962" s="3"/>
      <c r="E962" s="3"/>
      <c r="F962" s="3"/>
      <c r="G962" s="3"/>
      <c r="H962" s="3"/>
      <c r="I962" s="3"/>
      <c r="J962" s="3"/>
      <c r="K962" s="3"/>
      <c r="L962" s="3"/>
      <c r="M962" s="3"/>
      <c r="N962" s="3"/>
      <c r="O962" s="3"/>
      <c r="Q962" s="3"/>
      <c r="R962" s="3"/>
      <c r="S962" s="3"/>
      <c r="T962" s="6"/>
      <c r="U962" s="3"/>
      <c r="V962" s="3"/>
      <c r="W962" s="3"/>
      <c r="X962" s="3"/>
      <c r="Y962" s="3"/>
      <c r="Z962" s="3"/>
      <c r="AA962" s="3"/>
      <c r="AB962" s="3"/>
      <c r="AC962" s="3"/>
    </row>
    <row r="963" spans="1:29" ht="15.75" customHeight="1">
      <c r="A963" s="3"/>
      <c r="B963" s="3"/>
      <c r="C963" s="3"/>
      <c r="D963" s="3"/>
      <c r="E963" s="3"/>
      <c r="F963" s="3"/>
      <c r="G963" s="3"/>
      <c r="H963" s="3"/>
      <c r="I963" s="3"/>
      <c r="J963" s="3"/>
      <c r="K963" s="3"/>
      <c r="L963" s="3"/>
      <c r="M963" s="3"/>
      <c r="N963" s="3"/>
      <c r="O963" s="3"/>
      <c r="Q963" s="3"/>
      <c r="R963" s="3"/>
      <c r="S963" s="3"/>
      <c r="T963" s="6"/>
      <c r="U963" s="3"/>
      <c r="V963" s="3"/>
      <c r="W963" s="3"/>
      <c r="X963" s="3"/>
      <c r="Y963" s="3"/>
      <c r="Z963" s="3"/>
      <c r="AA963" s="3"/>
      <c r="AB963" s="3"/>
      <c r="AC963" s="3"/>
    </row>
    <row r="964" spans="1:29" ht="15.75" customHeight="1">
      <c r="A964" s="3"/>
      <c r="B964" s="3"/>
      <c r="C964" s="3"/>
      <c r="D964" s="3"/>
      <c r="E964" s="3"/>
      <c r="F964" s="3"/>
      <c r="G964" s="3"/>
      <c r="H964" s="3"/>
      <c r="I964" s="3"/>
      <c r="J964" s="3"/>
      <c r="K964" s="3"/>
      <c r="L964" s="3"/>
      <c r="M964" s="3"/>
      <c r="N964" s="3"/>
      <c r="O964" s="3"/>
      <c r="Q964" s="3"/>
      <c r="R964" s="3"/>
      <c r="S964" s="3"/>
      <c r="T964" s="6"/>
      <c r="U964" s="3"/>
      <c r="V964" s="3"/>
      <c r="W964" s="3"/>
      <c r="X964" s="3"/>
      <c r="Y964" s="3"/>
      <c r="Z964" s="3"/>
      <c r="AA964" s="3"/>
      <c r="AB964" s="3"/>
      <c r="AC964" s="3"/>
    </row>
    <row r="965" spans="1:29" ht="15.75" customHeight="1">
      <c r="A965" s="3"/>
      <c r="B965" s="3"/>
      <c r="C965" s="3"/>
      <c r="D965" s="3"/>
      <c r="E965" s="3"/>
      <c r="F965" s="3"/>
      <c r="G965" s="3"/>
      <c r="H965" s="3"/>
      <c r="I965" s="3"/>
      <c r="J965" s="3"/>
      <c r="K965" s="3"/>
      <c r="L965" s="3"/>
      <c r="M965" s="3"/>
      <c r="N965" s="3"/>
      <c r="O965" s="3"/>
      <c r="Q965" s="3"/>
      <c r="R965" s="3"/>
      <c r="S965" s="3"/>
      <c r="T965" s="6"/>
      <c r="U965" s="3"/>
      <c r="V965" s="3"/>
      <c r="W965" s="3"/>
      <c r="X965" s="3"/>
      <c r="Y965" s="3"/>
      <c r="Z965" s="3"/>
      <c r="AA965" s="3"/>
      <c r="AB965" s="3"/>
      <c r="AC965" s="3"/>
    </row>
    <row r="966" spans="1:29" ht="15.75" customHeight="1">
      <c r="A966" s="3"/>
      <c r="B966" s="3"/>
      <c r="C966" s="3"/>
      <c r="D966" s="3"/>
      <c r="E966" s="3"/>
      <c r="F966" s="3"/>
      <c r="G966" s="3"/>
      <c r="H966" s="3"/>
      <c r="I966" s="3"/>
      <c r="J966" s="3"/>
      <c r="K966" s="3"/>
      <c r="L966" s="3"/>
      <c r="M966" s="3"/>
      <c r="N966" s="3"/>
      <c r="O966" s="3"/>
      <c r="Q966" s="3"/>
      <c r="R966" s="3"/>
      <c r="S966" s="3"/>
      <c r="T966" s="6"/>
      <c r="U966" s="3"/>
      <c r="V966" s="3"/>
      <c r="W966" s="3"/>
      <c r="X966" s="3"/>
      <c r="Y966" s="3"/>
      <c r="Z966" s="3"/>
      <c r="AA966" s="3"/>
      <c r="AB966" s="3"/>
      <c r="AC966" s="3"/>
    </row>
    <row r="967" spans="1:29" ht="15.75" customHeight="1">
      <c r="A967" s="3"/>
      <c r="B967" s="3"/>
      <c r="C967" s="3"/>
      <c r="D967" s="3"/>
      <c r="E967" s="3"/>
      <c r="F967" s="3"/>
      <c r="G967" s="3"/>
      <c r="H967" s="3"/>
      <c r="I967" s="3"/>
      <c r="J967" s="3"/>
      <c r="K967" s="3"/>
      <c r="L967" s="3"/>
      <c r="M967" s="3"/>
      <c r="N967" s="3"/>
      <c r="O967" s="3"/>
      <c r="Q967" s="3"/>
      <c r="R967" s="3"/>
      <c r="S967" s="3"/>
      <c r="T967" s="6"/>
      <c r="U967" s="3"/>
      <c r="V967" s="3"/>
      <c r="W967" s="3"/>
      <c r="X967" s="3"/>
      <c r="Y967" s="3"/>
      <c r="Z967" s="3"/>
      <c r="AA967" s="3"/>
      <c r="AB967" s="3"/>
      <c r="AC967" s="3"/>
    </row>
    <row r="968" spans="1:29" ht="15.75" customHeight="1">
      <c r="A968" s="3"/>
      <c r="B968" s="3"/>
      <c r="C968" s="3"/>
      <c r="D968" s="3"/>
      <c r="E968" s="3"/>
      <c r="F968" s="3"/>
      <c r="G968" s="3"/>
      <c r="H968" s="3"/>
      <c r="I968" s="3"/>
      <c r="J968" s="3"/>
      <c r="K968" s="3"/>
      <c r="L968" s="3"/>
      <c r="M968" s="3"/>
      <c r="N968" s="3"/>
      <c r="O968" s="3"/>
      <c r="Q968" s="3"/>
      <c r="R968" s="3"/>
      <c r="S968" s="3"/>
      <c r="T968" s="6"/>
      <c r="U968" s="3"/>
      <c r="V968" s="3"/>
      <c r="W968" s="3"/>
      <c r="X968" s="3"/>
      <c r="Y968" s="3"/>
      <c r="Z968" s="3"/>
      <c r="AA968" s="3"/>
      <c r="AB968" s="3"/>
      <c r="AC968" s="3"/>
    </row>
    <row r="969" spans="1:29" ht="15.75" customHeight="1">
      <c r="A969" s="3"/>
      <c r="B969" s="3"/>
      <c r="C969" s="3"/>
      <c r="D969" s="3"/>
      <c r="E969" s="3"/>
      <c r="F969" s="3"/>
      <c r="G969" s="3"/>
      <c r="H969" s="3"/>
      <c r="I969" s="3"/>
      <c r="J969" s="3"/>
      <c r="K969" s="3"/>
      <c r="L969" s="3"/>
      <c r="M969" s="3"/>
      <c r="N969" s="3"/>
      <c r="O969" s="3"/>
      <c r="Q969" s="3"/>
      <c r="R969" s="3"/>
      <c r="S969" s="3"/>
      <c r="T969" s="6"/>
      <c r="U969" s="3"/>
      <c r="V969" s="3"/>
      <c r="W969" s="3"/>
      <c r="X969" s="3"/>
      <c r="Y969" s="3"/>
      <c r="Z969" s="3"/>
      <c r="AA969" s="3"/>
      <c r="AB969" s="3"/>
      <c r="AC969" s="3"/>
    </row>
    <row r="970" spans="1:29" ht="15.75" customHeight="1">
      <c r="A970" s="3"/>
      <c r="B970" s="3"/>
      <c r="C970" s="3"/>
      <c r="D970" s="3"/>
      <c r="E970" s="3"/>
      <c r="F970" s="3"/>
      <c r="G970" s="3"/>
      <c r="H970" s="3"/>
      <c r="I970" s="3"/>
      <c r="J970" s="3"/>
      <c r="K970" s="3"/>
      <c r="L970" s="3"/>
      <c r="M970" s="3"/>
      <c r="N970" s="3"/>
      <c r="O970" s="3"/>
      <c r="Q970" s="3"/>
      <c r="R970" s="3"/>
      <c r="S970" s="3"/>
      <c r="T970" s="6"/>
      <c r="U970" s="3"/>
      <c r="V970" s="3"/>
      <c r="W970" s="3"/>
      <c r="X970" s="3"/>
      <c r="Y970" s="3"/>
      <c r="Z970" s="3"/>
      <c r="AA970" s="3"/>
      <c r="AB970" s="3"/>
      <c r="AC970" s="3"/>
    </row>
    <row r="971" spans="1:29" ht="15.75" customHeight="1">
      <c r="A971" s="3"/>
      <c r="B971" s="3"/>
      <c r="C971" s="3"/>
      <c r="D971" s="3"/>
      <c r="E971" s="3"/>
      <c r="F971" s="3"/>
      <c r="G971" s="3"/>
      <c r="H971" s="3"/>
      <c r="I971" s="3"/>
      <c r="J971" s="3"/>
      <c r="K971" s="3"/>
      <c r="L971" s="3"/>
      <c r="M971" s="3"/>
      <c r="N971" s="3"/>
      <c r="O971" s="3"/>
      <c r="Q971" s="3"/>
      <c r="R971" s="3"/>
      <c r="S971" s="3"/>
      <c r="T971" s="6"/>
      <c r="U971" s="3"/>
      <c r="V971" s="3"/>
      <c r="W971" s="3"/>
      <c r="X971" s="3"/>
      <c r="Y971" s="3"/>
      <c r="Z971" s="3"/>
      <c r="AA971" s="3"/>
      <c r="AB971" s="3"/>
      <c r="AC971" s="3"/>
    </row>
    <row r="972" spans="1:29" ht="15.75" customHeight="1">
      <c r="A972" s="3"/>
      <c r="B972" s="3"/>
      <c r="C972" s="3"/>
      <c r="D972" s="3"/>
      <c r="E972" s="3"/>
      <c r="F972" s="3"/>
      <c r="G972" s="3"/>
      <c r="H972" s="3"/>
      <c r="I972" s="3"/>
      <c r="J972" s="3"/>
      <c r="K972" s="3"/>
      <c r="L972" s="3"/>
      <c r="M972" s="3"/>
      <c r="N972" s="3"/>
      <c r="O972" s="3"/>
      <c r="Q972" s="3"/>
      <c r="R972" s="3"/>
      <c r="S972" s="3"/>
      <c r="T972" s="6"/>
      <c r="U972" s="3"/>
      <c r="V972" s="3"/>
      <c r="W972" s="3"/>
      <c r="X972" s="3"/>
      <c r="Y972" s="3"/>
      <c r="Z972" s="3"/>
      <c r="AA972" s="3"/>
      <c r="AB972" s="3"/>
      <c r="AC972" s="3"/>
    </row>
    <row r="973" spans="1:29" ht="15.75" customHeight="1">
      <c r="A973" s="3"/>
      <c r="B973" s="3"/>
      <c r="C973" s="3"/>
      <c r="D973" s="3"/>
      <c r="E973" s="3"/>
      <c r="F973" s="3"/>
      <c r="G973" s="3"/>
      <c r="H973" s="3"/>
      <c r="I973" s="3"/>
      <c r="J973" s="3"/>
      <c r="K973" s="3"/>
      <c r="L973" s="3"/>
      <c r="M973" s="3"/>
      <c r="N973" s="3"/>
      <c r="O973" s="3"/>
      <c r="Q973" s="3"/>
      <c r="R973" s="3"/>
      <c r="S973" s="3"/>
      <c r="T973" s="6"/>
      <c r="U973" s="3"/>
      <c r="V973" s="3"/>
      <c r="W973" s="3"/>
      <c r="X973" s="3"/>
      <c r="Y973" s="3"/>
      <c r="Z973" s="3"/>
      <c r="AA973" s="3"/>
      <c r="AB973" s="3"/>
      <c r="AC973" s="3"/>
    </row>
    <row r="974" spans="1:29" ht="15.75" customHeight="1">
      <c r="A974" s="3"/>
      <c r="B974" s="3"/>
      <c r="C974" s="3"/>
      <c r="D974" s="3"/>
      <c r="E974" s="3"/>
      <c r="F974" s="3"/>
      <c r="G974" s="3"/>
      <c r="H974" s="3"/>
      <c r="I974" s="3"/>
      <c r="J974" s="3"/>
      <c r="K974" s="3"/>
      <c r="L974" s="3"/>
      <c r="M974" s="3"/>
      <c r="N974" s="3"/>
      <c r="O974" s="3"/>
      <c r="Q974" s="3"/>
      <c r="R974" s="3"/>
      <c r="S974" s="3"/>
      <c r="T974" s="6"/>
      <c r="U974" s="3"/>
      <c r="V974" s="3"/>
      <c r="W974" s="3"/>
      <c r="X974" s="3"/>
      <c r="Y974" s="3"/>
      <c r="Z974" s="3"/>
      <c r="AA974" s="3"/>
      <c r="AB974" s="3"/>
      <c r="AC974" s="3"/>
    </row>
    <row r="975" spans="1:29" ht="15.75" customHeight="1">
      <c r="A975" s="3"/>
      <c r="B975" s="3"/>
      <c r="C975" s="3"/>
      <c r="D975" s="3"/>
      <c r="E975" s="3"/>
      <c r="F975" s="3"/>
      <c r="G975" s="3"/>
      <c r="H975" s="3"/>
      <c r="I975" s="3"/>
      <c r="J975" s="3"/>
      <c r="K975" s="3"/>
      <c r="L975" s="3"/>
      <c r="M975" s="3"/>
      <c r="N975" s="3"/>
      <c r="O975" s="3"/>
      <c r="Q975" s="3"/>
      <c r="R975" s="3"/>
      <c r="S975" s="3"/>
      <c r="T975" s="6"/>
      <c r="U975" s="3"/>
      <c r="V975" s="3"/>
      <c r="W975" s="3"/>
      <c r="X975" s="3"/>
      <c r="Y975" s="3"/>
      <c r="Z975" s="3"/>
      <c r="AA975" s="3"/>
      <c r="AB975" s="3"/>
      <c r="AC975" s="3"/>
    </row>
    <row r="976" spans="1:29" ht="15.75" customHeight="1">
      <c r="A976" s="3"/>
      <c r="B976" s="3"/>
      <c r="C976" s="3"/>
      <c r="D976" s="3"/>
      <c r="E976" s="3"/>
      <c r="F976" s="3"/>
      <c r="G976" s="3"/>
      <c r="H976" s="3"/>
      <c r="I976" s="3"/>
      <c r="J976" s="3"/>
      <c r="K976" s="3"/>
      <c r="L976" s="3"/>
      <c r="M976" s="3"/>
      <c r="N976" s="3"/>
      <c r="O976" s="3"/>
      <c r="Q976" s="3"/>
      <c r="R976" s="3"/>
      <c r="S976" s="3"/>
      <c r="T976" s="6"/>
      <c r="U976" s="3"/>
      <c r="V976" s="3"/>
      <c r="W976" s="3"/>
      <c r="X976" s="3"/>
      <c r="Y976" s="3"/>
      <c r="Z976" s="3"/>
      <c r="AA976" s="3"/>
      <c r="AB976" s="3"/>
      <c r="AC976" s="3"/>
    </row>
    <row r="977" spans="1:29" ht="15.75" customHeight="1">
      <c r="A977" s="3"/>
      <c r="B977" s="3"/>
      <c r="C977" s="3"/>
      <c r="D977" s="3"/>
      <c r="E977" s="3"/>
      <c r="F977" s="3"/>
      <c r="G977" s="3"/>
      <c r="H977" s="3"/>
      <c r="I977" s="3"/>
      <c r="J977" s="3"/>
      <c r="K977" s="3"/>
      <c r="L977" s="3"/>
      <c r="M977" s="3"/>
      <c r="N977" s="3"/>
      <c r="O977" s="3"/>
      <c r="Q977" s="3"/>
      <c r="R977" s="3"/>
      <c r="S977" s="3"/>
      <c r="T977" s="6"/>
      <c r="U977" s="3"/>
      <c r="V977" s="3"/>
      <c r="W977" s="3"/>
      <c r="X977" s="3"/>
      <c r="Y977" s="3"/>
      <c r="Z977" s="3"/>
      <c r="AA977" s="3"/>
      <c r="AB977" s="3"/>
      <c r="AC977" s="3"/>
    </row>
    <row r="978" spans="1:29" ht="15.75" customHeight="1">
      <c r="A978" s="3"/>
      <c r="B978" s="3"/>
      <c r="C978" s="3"/>
      <c r="D978" s="3"/>
      <c r="E978" s="3"/>
      <c r="F978" s="3"/>
      <c r="G978" s="3"/>
      <c r="H978" s="3"/>
      <c r="I978" s="3"/>
      <c r="J978" s="3"/>
      <c r="K978" s="3"/>
      <c r="L978" s="3"/>
      <c r="M978" s="3"/>
      <c r="N978" s="3"/>
      <c r="O978" s="3"/>
      <c r="Q978" s="3"/>
      <c r="R978" s="3"/>
      <c r="S978" s="3"/>
      <c r="T978" s="6"/>
      <c r="U978" s="3"/>
      <c r="V978" s="3"/>
      <c r="W978" s="3"/>
      <c r="X978" s="3"/>
      <c r="Y978" s="3"/>
      <c r="Z978" s="3"/>
      <c r="AA978" s="3"/>
      <c r="AB978" s="3"/>
      <c r="AC978" s="3"/>
    </row>
    <row r="979" spans="1:29" ht="15.75" customHeight="1">
      <c r="A979" s="3"/>
      <c r="B979" s="3"/>
      <c r="C979" s="3"/>
      <c r="D979" s="3"/>
      <c r="E979" s="3"/>
      <c r="F979" s="3"/>
      <c r="G979" s="3"/>
      <c r="H979" s="3"/>
      <c r="I979" s="3"/>
      <c r="J979" s="3"/>
      <c r="K979" s="3"/>
      <c r="L979" s="3"/>
      <c r="M979" s="3"/>
      <c r="N979" s="3"/>
      <c r="O979" s="3"/>
      <c r="Q979" s="3"/>
      <c r="R979" s="3"/>
      <c r="S979" s="3"/>
      <c r="T979" s="6"/>
      <c r="U979" s="3"/>
      <c r="V979" s="3"/>
      <c r="W979" s="3"/>
      <c r="X979" s="3"/>
      <c r="Y979" s="3"/>
      <c r="Z979" s="3"/>
      <c r="AA979" s="3"/>
      <c r="AB979" s="3"/>
      <c r="AC979" s="3"/>
    </row>
    <row r="980" spans="1:29" ht="15.75" customHeight="1">
      <c r="A980" s="3"/>
      <c r="B980" s="3"/>
      <c r="C980" s="3"/>
      <c r="D980" s="3"/>
      <c r="E980" s="3"/>
      <c r="F980" s="3"/>
      <c r="G980" s="3"/>
      <c r="H980" s="3"/>
      <c r="I980" s="3"/>
      <c r="J980" s="3"/>
      <c r="K980" s="3"/>
      <c r="L980" s="3"/>
      <c r="M980" s="3"/>
      <c r="N980" s="3"/>
      <c r="O980" s="3"/>
      <c r="Q980" s="3"/>
      <c r="R980" s="3"/>
      <c r="S980" s="3"/>
      <c r="T980" s="6"/>
      <c r="U980" s="3"/>
      <c r="V980" s="3"/>
      <c r="W980" s="3"/>
      <c r="X980" s="3"/>
      <c r="Y980" s="3"/>
      <c r="Z980" s="3"/>
      <c r="AA980" s="3"/>
      <c r="AB980" s="3"/>
      <c r="AC980" s="3"/>
    </row>
    <row r="981" spans="1:29" ht="15.75" customHeight="1">
      <c r="A981" s="3"/>
      <c r="B981" s="3"/>
      <c r="C981" s="3"/>
      <c r="D981" s="3"/>
      <c r="E981" s="3"/>
      <c r="F981" s="3"/>
      <c r="G981" s="3"/>
      <c r="H981" s="3"/>
      <c r="I981" s="3"/>
      <c r="J981" s="3"/>
      <c r="K981" s="3"/>
      <c r="L981" s="3"/>
      <c r="M981" s="3"/>
      <c r="N981" s="3"/>
      <c r="O981" s="3"/>
      <c r="Q981" s="3"/>
      <c r="R981" s="3"/>
      <c r="S981" s="3"/>
      <c r="T981" s="6"/>
      <c r="U981" s="3"/>
      <c r="V981" s="3"/>
      <c r="W981" s="3"/>
      <c r="X981" s="3"/>
      <c r="Y981" s="3"/>
      <c r="Z981" s="3"/>
      <c r="AA981" s="3"/>
      <c r="AB981" s="3"/>
      <c r="AC981" s="3"/>
    </row>
    <row r="982" spans="1:29" ht="15.75" customHeight="1">
      <c r="A982" s="3"/>
      <c r="B982" s="3"/>
      <c r="C982" s="3"/>
      <c r="D982" s="3"/>
      <c r="E982" s="3"/>
      <c r="F982" s="3"/>
      <c r="G982" s="3"/>
      <c r="H982" s="3"/>
      <c r="I982" s="3"/>
      <c r="J982" s="3"/>
      <c r="K982" s="3"/>
      <c r="L982" s="3"/>
      <c r="M982" s="3"/>
      <c r="N982" s="3"/>
      <c r="O982" s="3"/>
      <c r="Q982" s="3"/>
      <c r="R982" s="3"/>
      <c r="S982" s="3"/>
      <c r="T982" s="6"/>
      <c r="U982" s="3"/>
      <c r="V982" s="3"/>
      <c r="W982" s="3"/>
      <c r="X982" s="3"/>
      <c r="Y982" s="3"/>
      <c r="Z982" s="3"/>
      <c r="AA982" s="3"/>
      <c r="AB982" s="3"/>
      <c r="AC982" s="3"/>
    </row>
    <row r="983" spans="1:29" ht="15.75" customHeight="1">
      <c r="A983" s="3"/>
      <c r="B983" s="3"/>
      <c r="C983" s="3"/>
      <c r="D983" s="3"/>
      <c r="E983" s="3"/>
      <c r="F983" s="3"/>
      <c r="G983" s="3"/>
      <c r="H983" s="3"/>
      <c r="I983" s="3"/>
      <c r="J983" s="3"/>
      <c r="K983" s="3"/>
      <c r="L983" s="3"/>
      <c r="M983" s="3"/>
      <c r="N983" s="3"/>
      <c r="O983" s="3"/>
      <c r="Q983" s="3"/>
      <c r="R983" s="3"/>
      <c r="S983" s="3"/>
      <c r="T983" s="6"/>
      <c r="U983" s="3"/>
      <c r="V983" s="3"/>
      <c r="W983" s="3"/>
      <c r="X983" s="3"/>
      <c r="Y983" s="3"/>
      <c r="Z983" s="3"/>
      <c r="AA983" s="3"/>
      <c r="AB983" s="3"/>
      <c r="AC983" s="3"/>
    </row>
    <row r="984" spans="1:29" ht="15.75" customHeight="1">
      <c r="A984" s="3"/>
      <c r="B984" s="3"/>
      <c r="C984" s="3"/>
      <c r="D984" s="3"/>
      <c r="E984" s="3"/>
      <c r="F984" s="3"/>
      <c r="G984" s="3"/>
      <c r="H984" s="3"/>
      <c r="I984" s="3"/>
      <c r="J984" s="3"/>
      <c r="K984" s="3"/>
      <c r="L984" s="3"/>
      <c r="M984" s="3"/>
      <c r="N984" s="3"/>
      <c r="O984" s="3"/>
      <c r="Q984" s="3"/>
      <c r="R984" s="3"/>
      <c r="S984" s="3"/>
      <c r="T984" s="6"/>
      <c r="U984" s="3"/>
      <c r="V984" s="3"/>
      <c r="W984" s="3"/>
      <c r="X984" s="3"/>
      <c r="Y984" s="3"/>
      <c r="Z984" s="3"/>
      <c r="AA984" s="3"/>
      <c r="AB984" s="3"/>
      <c r="AC984" s="3"/>
    </row>
    <row r="985" spans="1:29" ht="15.75" customHeight="1">
      <c r="A985" s="3"/>
      <c r="B985" s="3"/>
      <c r="C985" s="3"/>
      <c r="D985" s="3"/>
      <c r="E985" s="3"/>
      <c r="F985" s="3"/>
      <c r="G985" s="3"/>
      <c r="H985" s="3"/>
      <c r="I985" s="3"/>
      <c r="J985" s="3"/>
      <c r="K985" s="3"/>
      <c r="L985" s="3"/>
      <c r="M985" s="3"/>
      <c r="N985" s="3"/>
      <c r="O985" s="3"/>
      <c r="Q985" s="3"/>
      <c r="R985" s="3"/>
      <c r="S985" s="3"/>
      <c r="T985" s="6"/>
      <c r="U985" s="3"/>
      <c r="V985" s="3"/>
      <c r="W985" s="3"/>
      <c r="X985" s="3"/>
      <c r="Y985" s="3"/>
      <c r="Z985" s="3"/>
      <c r="AA985" s="3"/>
      <c r="AB985" s="3"/>
      <c r="AC985" s="3"/>
    </row>
    <row r="986" spans="1:29" ht="15.75" customHeight="1">
      <c r="A986" s="3"/>
      <c r="B986" s="3"/>
      <c r="C986" s="3"/>
      <c r="D986" s="3"/>
      <c r="E986" s="3"/>
      <c r="F986" s="3"/>
      <c r="G986" s="3"/>
      <c r="H986" s="3"/>
      <c r="I986" s="3"/>
      <c r="J986" s="3"/>
      <c r="K986" s="3"/>
      <c r="L986" s="3"/>
      <c r="M986" s="3"/>
      <c r="N986" s="3"/>
      <c r="O986" s="3"/>
      <c r="Q986" s="3"/>
      <c r="R986" s="3"/>
      <c r="S986" s="3"/>
      <c r="T986" s="6"/>
      <c r="U986" s="3"/>
      <c r="V986" s="3"/>
      <c r="W986" s="3"/>
      <c r="X986" s="3"/>
      <c r="Y986" s="3"/>
      <c r="Z986" s="3"/>
      <c r="AA986" s="3"/>
      <c r="AB986" s="3"/>
      <c r="AC986" s="3"/>
    </row>
    <row r="987" spans="1:29" ht="15.75" customHeight="1">
      <c r="A987" s="3"/>
      <c r="B987" s="3"/>
      <c r="C987" s="3"/>
      <c r="D987" s="3"/>
      <c r="E987" s="3"/>
      <c r="F987" s="3"/>
      <c r="G987" s="3"/>
      <c r="H987" s="3"/>
      <c r="I987" s="3"/>
      <c r="J987" s="3"/>
      <c r="K987" s="3"/>
      <c r="L987" s="3"/>
      <c r="M987" s="3"/>
      <c r="N987" s="3"/>
      <c r="O987" s="3"/>
      <c r="Q987" s="3"/>
      <c r="R987" s="3"/>
      <c r="S987" s="3"/>
      <c r="T987" s="6"/>
      <c r="U987" s="3"/>
      <c r="V987" s="3"/>
      <c r="W987" s="3"/>
      <c r="X987" s="3"/>
      <c r="Y987" s="3"/>
      <c r="Z987" s="3"/>
      <c r="AA987" s="3"/>
      <c r="AB987" s="3"/>
      <c r="AC987" s="3"/>
    </row>
    <row r="988" spans="1:29" ht="15.75" customHeight="1">
      <c r="A988" s="3"/>
      <c r="B988" s="3"/>
      <c r="C988" s="3"/>
      <c r="D988" s="3"/>
      <c r="E988" s="3"/>
      <c r="F988" s="3"/>
      <c r="G988" s="3"/>
      <c r="H988" s="3"/>
      <c r="I988" s="3"/>
      <c r="J988" s="3"/>
      <c r="K988" s="3"/>
      <c r="L988" s="3"/>
      <c r="M988" s="3"/>
      <c r="N988" s="3"/>
      <c r="O988" s="3"/>
      <c r="Q988" s="3"/>
      <c r="R988" s="3"/>
      <c r="S988" s="3"/>
      <c r="T988" s="6"/>
      <c r="U988" s="3"/>
      <c r="V988" s="3"/>
      <c r="W988" s="3"/>
      <c r="X988" s="3"/>
      <c r="Y988" s="3"/>
      <c r="Z988" s="3"/>
      <c r="AA988" s="3"/>
      <c r="AB988" s="3"/>
      <c r="AC988" s="3"/>
    </row>
    <row r="989" spans="1:29" ht="15.75" customHeight="1">
      <c r="A989" s="3"/>
      <c r="B989" s="3"/>
      <c r="C989" s="3"/>
      <c r="D989" s="3"/>
      <c r="E989" s="3"/>
      <c r="F989" s="3"/>
      <c r="G989" s="3"/>
      <c r="H989" s="3"/>
      <c r="I989" s="3"/>
      <c r="J989" s="3"/>
      <c r="K989" s="3"/>
      <c r="L989" s="3"/>
      <c r="M989" s="3"/>
      <c r="N989" s="3"/>
      <c r="O989" s="3"/>
      <c r="Q989" s="3"/>
      <c r="R989" s="3"/>
      <c r="S989" s="3"/>
      <c r="T989" s="6"/>
      <c r="U989" s="3"/>
      <c r="V989" s="3"/>
      <c r="W989" s="3"/>
      <c r="X989" s="3"/>
      <c r="Y989" s="3"/>
      <c r="Z989" s="3"/>
      <c r="AA989" s="3"/>
      <c r="AB989" s="3"/>
      <c r="AC989" s="3"/>
    </row>
    <row r="990" spans="1:29" ht="15.75" customHeight="1">
      <c r="A990" s="3"/>
      <c r="B990" s="3"/>
      <c r="C990" s="3"/>
      <c r="D990" s="3"/>
      <c r="E990" s="3"/>
      <c r="F990" s="3"/>
      <c r="G990" s="3"/>
      <c r="H990" s="3"/>
      <c r="I990" s="3"/>
      <c r="J990" s="3"/>
      <c r="K990" s="3"/>
      <c r="L990" s="3"/>
      <c r="M990" s="3"/>
      <c r="N990" s="3"/>
      <c r="O990" s="3"/>
      <c r="Q990" s="3"/>
      <c r="R990" s="3"/>
      <c r="S990" s="3"/>
      <c r="T990" s="6"/>
      <c r="U990" s="3"/>
      <c r="V990" s="3"/>
      <c r="W990" s="3"/>
      <c r="X990" s="3"/>
      <c r="Y990" s="3"/>
      <c r="Z990" s="3"/>
      <c r="AA990" s="3"/>
      <c r="AB990" s="3"/>
      <c r="AC990" s="3"/>
    </row>
    <row r="991" spans="1:29" ht="15.75" customHeight="1">
      <c r="A991" s="3"/>
      <c r="B991" s="3"/>
      <c r="C991" s="3"/>
      <c r="D991" s="3"/>
      <c r="E991" s="3"/>
      <c r="F991" s="3"/>
      <c r="G991" s="3"/>
      <c r="H991" s="3"/>
      <c r="I991" s="3"/>
      <c r="J991" s="3"/>
      <c r="K991" s="3"/>
      <c r="L991" s="3"/>
      <c r="M991" s="3"/>
      <c r="N991" s="3"/>
      <c r="O991" s="3"/>
      <c r="Q991" s="3"/>
      <c r="R991" s="3"/>
      <c r="S991" s="3"/>
      <c r="T991" s="6"/>
      <c r="U991" s="3"/>
      <c r="V991" s="3"/>
      <c r="W991" s="3"/>
      <c r="X991" s="3"/>
      <c r="Y991" s="3"/>
      <c r="Z991" s="3"/>
      <c r="AA991" s="3"/>
      <c r="AB991" s="3"/>
      <c r="AC991" s="3"/>
    </row>
    <row r="992" spans="1:29" ht="15.75" customHeight="1">
      <c r="A992" s="3"/>
      <c r="B992" s="3"/>
      <c r="C992" s="3"/>
      <c r="D992" s="3"/>
      <c r="E992" s="3"/>
      <c r="F992" s="3"/>
      <c r="G992" s="3"/>
      <c r="H992" s="3"/>
      <c r="I992" s="3"/>
      <c r="J992" s="3"/>
      <c r="K992" s="3"/>
      <c r="L992" s="3"/>
      <c r="M992" s="3"/>
      <c r="N992" s="3"/>
      <c r="O992" s="3"/>
      <c r="Q992" s="3"/>
      <c r="R992" s="3"/>
      <c r="S992" s="3"/>
      <c r="T992" s="6"/>
      <c r="U992" s="3"/>
      <c r="V992" s="3"/>
      <c r="W992" s="3"/>
      <c r="X992" s="3"/>
      <c r="Y992" s="3"/>
      <c r="Z992" s="3"/>
      <c r="AA992" s="3"/>
      <c r="AB992" s="3"/>
      <c r="AC992" s="3"/>
    </row>
    <row r="993" spans="1:29" ht="15.75" customHeight="1">
      <c r="A993" s="3"/>
      <c r="B993" s="3"/>
      <c r="C993" s="3"/>
      <c r="D993" s="3"/>
      <c r="E993" s="3"/>
      <c r="F993" s="3"/>
      <c r="G993" s="3"/>
      <c r="H993" s="3"/>
      <c r="I993" s="3"/>
      <c r="J993" s="3"/>
      <c r="K993" s="3"/>
      <c r="L993" s="3"/>
      <c r="M993" s="3"/>
      <c r="N993" s="3"/>
      <c r="O993" s="3"/>
      <c r="Q993" s="3"/>
      <c r="R993" s="3"/>
      <c r="S993" s="3"/>
      <c r="T993" s="6"/>
      <c r="U993" s="3"/>
      <c r="V993" s="3"/>
      <c r="W993" s="3"/>
      <c r="X993" s="3"/>
      <c r="Y993" s="3"/>
      <c r="Z993" s="3"/>
      <c r="AA993" s="3"/>
      <c r="AB993" s="3"/>
      <c r="AC993" s="3"/>
    </row>
    <row r="994" spans="1:29" ht="15.75" customHeight="1">
      <c r="A994" s="3"/>
      <c r="B994" s="3"/>
      <c r="C994" s="3"/>
      <c r="D994" s="3"/>
      <c r="E994" s="3"/>
      <c r="F994" s="3"/>
      <c r="G994" s="3"/>
      <c r="H994" s="3"/>
      <c r="I994" s="3"/>
      <c r="J994" s="3"/>
      <c r="K994" s="3"/>
      <c r="L994" s="3"/>
      <c r="M994" s="3"/>
      <c r="N994" s="3"/>
      <c r="O994" s="3"/>
      <c r="Q994" s="3"/>
      <c r="R994" s="3"/>
      <c r="S994" s="3"/>
      <c r="T994" s="6"/>
      <c r="U994" s="3"/>
      <c r="V994" s="3"/>
      <c r="W994" s="3"/>
      <c r="X994" s="3"/>
      <c r="Y994" s="3"/>
      <c r="Z994" s="3"/>
      <c r="AA994" s="3"/>
      <c r="AB994" s="3"/>
      <c r="AC994" s="3"/>
    </row>
    <row r="995" spans="1:29" ht="15.75" customHeight="1">
      <c r="A995" s="3"/>
      <c r="B995" s="3"/>
      <c r="C995" s="3"/>
      <c r="D995" s="3"/>
      <c r="E995" s="3"/>
      <c r="F995" s="3"/>
      <c r="G995" s="3"/>
      <c r="H995" s="3"/>
      <c r="I995" s="3"/>
      <c r="J995" s="3"/>
      <c r="K995" s="3"/>
      <c r="L995" s="3"/>
      <c r="M995" s="3"/>
      <c r="N995" s="3"/>
      <c r="O995" s="3"/>
      <c r="Q995" s="3"/>
      <c r="R995" s="3"/>
      <c r="S995" s="3"/>
      <c r="T995" s="6"/>
      <c r="U995" s="3"/>
      <c r="V995" s="3"/>
      <c r="W995" s="3"/>
      <c r="X995" s="3"/>
      <c r="Y995" s="3"/>
      <c r="Z995" s="3"/>
      <c r="AA995" s="3"/>
      <c r="AB995" s="3"/>
      <c r="AC995" s="3"/>
    </row>
    <row r="996" spans="1:29" ht="15.75" customHeight="1">
      <c r="A996" s="3"/>
      <c r="B996" s="3"/>
      <c r="C996" s="3"/>
      <c r="D996" s="3"/>
      <c r="E996" s="3"/>
      <c r="F996" s="3"/>
      <c r="G996" s="3"/>
      <c r="H996" s="3"/>
      <c r="I996" s="3"/>
      <c r="J996" s="3"/>
      <c r="K996" s="3"/>
      <c r="L996" s="3"/>
      <c r="M996" s="3"/>
      <c r="N996" s="3"/>
      <c r="O996" s="3"/>
      <c r="Q996" s="3"/>
      <c r="R996" s="3"/>
      <c r="S996" s="3"/>
      <c r="T996" s="6"/>
      <c r="U996" s="3"/>
      <c r="V996" s="3"/>
      <c r="W996" s="3"/>
      <c r="X996" s="3"/>
      <c r="Y996" s="3"/>
      <c r="Z996" s="3"/>
      <c r="AA996" s="3"/>
      <c r="AB996" s="3"/>
      <c r="AC996" s="3"/>
    </row>
    <row r="997" spans="1:29" ht="15.75" customHeight="1">
      <c r="A997" s="3"/>
      <c r="B997" s="3"/>
      <c r="C997" s="3"/>
      <c r="D997" s="3"/>
      <c r="E997" s="3"/>
      <c r="F997" s="3"/>
      <c r="G997" s="3"/>
      <c r="H997" s="3"/>
      <c r="I997" s="3"/>
      <c r="J997" s="3"/>
      <c r="K997" s="3"/>
      <c r="L997" s="3"/>
      <c r="M997" s="3"/>
      <c r="N997" s="3"/>
      <c r="O997" s="3"/>
      <c r="Q997" s="3"/>
      <c r="R997" s="3"/>
      <c r="S997" s="3"/>
      <c r="T997" s="6"/>
      <c r="U997" s="3"/>
      <c r="V997" s="3"/>
      <c r="W997" s="3"/>
      <c r="X997" s="3"/>
      <c r="Y997" s="3"/>
      <c r="Z997" s="3"/>
      <c r="AA997" s="3"/>
      <c r="AB997" s="3"/>
      <c r="AC997" s="3"/>
    </row>
    <row r="998" spans="1:29" ht="15.75" customHeight="1">
      <c r="A998" s="3"/>
      <c r="B998" s="3"/>
      <c r="C998" s="3"/>
      <c r="D998" s="3"/>
      <c r="E998" s="3"/>
      <c r="F998" s="3"/>
      <c r="G998" s="3"/>
      <c r="H998" s="3"/>
      <c r="I998" s="3"/>
      <c r="J998" s="3"/>
      <c r="K998" s="3"/>
      <c r="L998" s="3"/>
      <c r="M998" s="3"/>
      <c r="N998" s="3"/>
      <c r="O998" s="3"/>
      <c r="Q998" s="3"/>
      <c r="R998" s="3"/>
      <c r="S998" s="3"/>
      <c r="T998" s="6"/>
      <c r="U998" s="3"/>
      <c r="V998" s="3"/>
      <c r="W998" s="3"/>
      <c r="X998" s="3"/>
      <c r="Y998" s="3"/>
      <c r="Z998" s="3"/>
      <c r="AA998" s="3"/>
      <c r="AB998" s="3"/>
      <c r="AC998" s="3"/>
    </row>
    <row r="999" spans="1:29" ht="15.75" customHeight="1">
      <c r="A999" s="3"/>
      <c r="B999" s="3"/>
      <c r="C999" s="3"/>
      <c r="D999" s="3"/>
      <c r="E999" s="3"/>
      <c r="F999" s="3"/>
      <c r="G999" s="3"/>
      <c r="H999" s="3"/>
      <c r="I999" s="3"/>
      <c r="J999" s="3"/>
      <c r="K999" s="3"/>
      <c r="L999" s="3"/>
      <c r="M999" s="3"/>
      <c r="N999" s="3"/>
      <c r="O999" s="3"/>
      <c r="Q999" s="3"/>
      <c r="R999" s="3"/>
      <c r="S999" s="3"/>
      <c r="T999" s="6"/>
      <c r="U999" s="3"/>
      <c r="V999" s="3"/>
      <c r="W999" s="3"/>
      <c r="X999" s="3"/>
      <c r="Y999" s="3"/>
      <c r="Z999" s="3"/>
      <c r="AA999" s="3"/>
      <c r="AB999" s="3"/>
      <c r="AC999" s="3"/>
    </row>
    <row r="1000" spans="1:29" ht="15.75" customHeight="1">
      <c r="A1000" s="3"/>
      <c r="B1000" s="3"/>
      <c r="C1000" s="3"/>
      <c r="D1000" s="3"/>
      <c r="E1000" s="3"/>
      <c r="F1000" s="3"/>
      <c r="G1000" s="3"/>
      <c r="H1000" s="3"/>
      <c r="I1000" s="3"/>
      <c r="J1000" s="3"/>
      <c r="K1000" s="3"/>
      <c r="L1000" s="3"/>
      <c r="M1000" s="3"/>
      <c r="N1000" s="3"/>
      <c r="O1000" s="3"/>
      <c r="Q1000" s="3"/>
      <c r="R1000" s="3"/>
      <c r="S1000" s="3"/>
      <c r="T1000" s="6"/>
      <c r="U1000" s="3"/>
      <c r="V1000" s="3"/>
      <c r="W1000" s="3"/>
      <c r="X1000" s="3"/>
      <c r="Y1000" s="3"/>
      <c r="Z1000" s="3"/>
      <c r="AA1000" s="3"/>
      <c r="AB1000" s="3"/>
      <c r="AC1000" s="3"/>
    </row>
  </sheetData>
  <mergeCells count="80">
    <mergeCell ref="Y81:Y84"/>
    <mergeCell ref="Y85:Y87"/>
    <mergeCell ref="Y21:Y24"/>
    <mergeCell ref="Y26:Y33"/>
    <mergeCell ref="Y34:Y35"/>
    <mergeCell ref="Y36:Y43"/>
    <mergeCell ref="Y44:Y59"/>
    <mergeCell ref="X21:X24"/>
    <mergeCell ref="X26:X33"/>
    <mergeCell ref="X34:X35"/>
    <mergeCell ref="X36:X43"/>
    <mergeCell ref="X44:X58"/>
    <mergeCell ref="V7:AA7"/>
    <mergeCell ref="X9:X11"/>
    <mergeCell ref="X12:X13"/>
    <mergeCell ref="X14:X16"/>
    <mergeCell ref="X17:X20"/>
    <mergeCell ref="Y9:Y16"/>
    <mergeCell ref="Y17:Y20"/>
    <mergeCell ref="B17:B20"/>
    <mergeCell ref="C17:C20"/>
    <mergeCell ref="E7:E8"/>
    <mergeCell ref="F7:F8"/>
    <mergeCell ref="A9:A24"/>
    <mergeCell ref="B9:B16"/>
    <mergeCell ref="C9:C11"/>
    <mergeCell ref="C12:C13"/>
    <mergeCell ref="C14:C16"/>
    <mergeCell ref="A2:L2"/>
    <mergeCell ref="A3:C3"/>
    <mergeCell ref="A4:L4"/>
    <mergeCell ref="A7:A8"/>
    <mergeCell ref="B7:B8"/>
    <mergeCell ref="C7:C8"/>
    <mergeCell ref="D7:D8"/>
    <mergeCell ref="K7:L7"/>
    <mergeCell ref="G7:G8"/>
    <mergeCell ref="H7:H8"/>
    <mergeCell ref="I7:I8"/>
    <mergeCell ref="J7:J8"/>
    <mergeCell ref="N7:N8"/>
    <mergeCell ref="O7:O8"/>
    <mergeCell ref="S7:S8"/>
    <mergeCell ref="T7:T8"/>
    <mergeCell ref="U7:U8"/>
    <mergeCell ref="P7:P8"/>
    <mergeCell ref="Q7:Q8"/>
    <mergeCell ref="R7:R8"/>
    <mergeCell ref="M7:M8"/>
    <mergeCell ref="C85:C87"/>
    <mergeCell ref="B21:B24"/>
    <mergeCell ref="C21:C24"/>
    <mergeCell ref="A25:A33"/>
    <mergeCell ref="C26:C33"/>
    <mergeCell ref="C34:C35"/>
    <mergeCell ref="C36:C43"/>
    <mergeCell ref="C44:C58"/>
    <mergeCell ref="B34:B35"/>
    <mergeCell ref="B36:B43"/>
    <mergeCell ref="B26:B33"/>
    <mergeCell ref="B44:B59"/>
    <mergeCell ref="C60:C66"/>
    <mergeCell ref="C67:C75"/>
    <mergeCell ref="C76:C80"/>
    <mergeCell ref="Z34:Z35"/>
    <mergeCell ref="G76:G80"/>
    <mergeCell ref="C81:C84"/>
    <mergeCell ref="A34:A75"/>
    <mergeCell ref="B60:B75"/>
    <mergeCell ref="A76:A87"/>
    <mergeCell ref="B76:B80"/>
    <mergeCell ref="B81:B84"/>
    <mergeCell ref="B85:B87"/>
    <mergeCell ref="X60:X66"/>
    <mergeCell ref="X67:X75"/>
    <mergeCell ref="X76:X80"/>
    <mergeCell ref="X81:X84"/>
    <mergeCell ref="X85:X87"/>
    <mergeCell ref="Y60:Y75"/>
    <mergeCell ref="Y76:Y80"/>
  </mergeCells>
  <hyperlinks>
    <hyperlink ref="U12" r:id="rId1" xr:uid="{00000000-0004-0000-0000-000000000000}"/>
    <hyperlink ref="U13" r:id="rId2" xr:uid="{00000000-0004-0000-0000-000001000000}"/>
    <hyperlink ref="H31" r:id="rId3" xr:uid="{00000000-0004-0000-0000-000002000000}"/>
    <hyperlink ref="U34" r:id="rId4" xr:uid="{00000000-0004-0000-0000-000003000000}"/>
    <hyperlink ref="U35" r:id="rId5" xr:uid="{00000000-0004-0000-0000-000004000000}"/>
    <hyperlink ref="U36" r:id="rId6" xr:uid="{00000000-0004-0000-0000-000005000000}"/>
    <hyperlink ref="U42" r:id="rId7" xr:uid="{00000000-0004-0000-0000-000006000000}"/>
    <hyperlink ref="S73" r:id="rId8" display="Se ejecutó la actividad correspondiente al mes de agosto en un 50%, presentando los dos informes previstos para el segundo cuatrimestre del año. En dichos informes se registraron avances relevantes en los proyectos de inversión y en la gestión institucion" xr:uid="{00000000-0004-0000-0000-000007000000}"/>
    <hyperlink ref="U78" r:id="rId9" xr:uid="{00000000-0004-0000-0000-000008000000}"/>
    <hyperlink ref="U72" r:id="rId10" xr:uid="{00000000-0004-0000-0000-000009000000}"/>
    <hyperlink ref="R68" r:id="rId11" xr:uid="{00000000-0004-0000-0000-00000A000000}"/>
  </hyperlinks>
  <pageMargins left="0.7" right="0.7" top="0.75" bottom="0.75" header="0" footer="0"/>
  <pageSetup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H64"/>
  <sheetViews>
    <sheetView topLeftCell="A28" workbookViewId="0">
      <selection activeCell="C29" sqref="C29:C30"/>
    </sheetView>
  </sheetViews>
  <sheetFormatPr baseColWidth="10" defaultRowHeight="12.75"/>
  <cols>
    <col min="1" max="2" width="11" style="115"/>
    <col min="3" max="4" width="21" style="115" customWidth="1"/>
    <col min="5" max="5" width="24.25" style="115" customWidth="1"/>
    <col min="6" max="7" width="11" style="115"/>
    <col min="8" max="8" width="11" style="117"/>
    <col min="9" max="16384" width="11" style="115"/>
  </cols>
  <sheetData>
    <row r="4" spans="3:8" ht="12.75" customHeight="1">
      <c r="C4" s="226" t="s">
        <v>3</v>
      </c>
      <c r="D4" s="228" t="s">
        <v>4</v>
      </c>
      <c r="E4" s="220" t="s">
        <v>5</v>
      </c>
      <c r="F4" s="215" t="s">
        <v>676</v>
      </c>
      <c r="G4" s="217" t="s">
        <v>677</v>
      </c>
      <c r="H4" s="217" t="s">
        <v>733</v>
      </c>
    </row>
    <row r="5" spans="3:8" ht="14.25" customHeight="1">
      <c r="C5" s="227"/>
      <c r="D5" s="229"/>
      <c r="E5" s="221"/>
      <c r="F5" s="216"/>
      <c r="G5" s="218"/>
      <c r="H5" s="218"/>
    </row>
    <row r="6" spans="3:8" ht="14.25" customHeight="1">
      <c r="C6" s="230" t="s">
        <v>19</v>
      </c>
      <c r="D6" s="232" t="s">
        <v>740</v>
      </c>
      <c r="E6" s="121" t="s">
        <v>21</v>
      </c>
      <c r="F6" s="122">
        <v>0.89</v>
      </c>
      <c r="G6" s="211">
        <v>0.6</v>
      </c>
      <c r="H6" s="219">
        <f>AVERAGE(G6:G10)</f>
        <v>0.51666666666666672</v>
      </c>
    </row>
    <row r="7" spans="3:8" ht="12.75" customHeight="1">
      <c r="C7" s="231"/>
      <c r="D7" s="233"/>
      <c r="E7" s="121" t="s">
        <v>35</v>
      </c>
      <c r="F7" s="122">
        <v>0.5</v>
      </c>
      <c r="G7" s="212"/>
      <c r="H7" s="209"/>
    </row>
    <row r="8" spans="3:8" ht="12.75" customHeight="1">
      <c r="C8" s="231"/>
      <c r="D8" s="233"/>
      <c r="E8" s="121" t="s">
        <v>50</v>
      </c>
      <c r="F8" s="122">
        <v>0.4</v>
      </c>
      <c r="G8" s="212"/>
      <c r="H8" s="209"/>
    </row>
    <row r="9" spans="3:8" ht="12.75" customHeight="1">
      <c r="C9" s="231"/>
      <c r="D9" s="121" t="s">
        <v>61</v>
      </c>
      <c r="E9" s="121" t="s">
        <v>62</v>
      </c>
      <c r="F9" s="122">
        <v>0.75</v>
      </c>
      <c r="G9" s="122">
        <v>0.75</v>
      </c>
      <c r="H9" s="209"/>
    </row>
    <row r="10" spans="3:8" ht="12.75" customHeight="1">
      <c r="C10" s="231"/>
      <c r="D10" s="123" t="s">
        <v>84</v>
      </c>
      <c r="E10" s="121" t="s">
        <v>85</v>
      </c>
      <c r="F10" s="122">
        <v>0.2</v>
      </c>
      <c r="G10" s="116">
        <v>0.2</v>
      </c>
      <c r="H10" s="209"/>
    </row>
    <row r="11" spans="3:8" ht="14.25" customHeight="1">
      <c r="C11" s="222" t="s">
        <v>100</v>
      </c>
      <c r="D11" s="112" t="s">
        <v>101</v>
      </c>
      <c r="E11" s="113"/>
      <c r="F11" s="116">
        <v>0.3</v>
      </c>
      <c r="G11" s="116">
        <v>0.3</v>
      </c>
      <c r="H11" s="209">
        <f>AVERAGE(G11:G12)</f>
        <v>0.50586704545454542</v>
      </c>
    </row>
    <row r="12" spans="3:8" ht="12.75" customHeight="1">
      <c r="C12" s="214"/>
      <c r="D12" s="124" t="s">
        <v>108</v>
      </c>
      <c r="E12" s="118" t="s">
        <v>109</v>
      </c>
      <c r="F12" s="122">
        <v>0.71173409090909079</v>
      </c>
      <c r="G12" s="116">
        <v>0.71173409090909079</v>
      </c>
      <c r="H12" s="210"/>
    </row>
    <row r="13" spans="3:8" ht="12.75" customHeight="1">
      <c r="C13" s="223" t="s">
        <v>163</v>
      </c>
      <c r="D13" s="119" t="s">
        <v>164</v>
      </c>
      <c r="E13" s="119" t="s">
        <v>165</v>
      </c>
      <c r="F13" s="122">
        <v>0.8</v>
      </c>
      <c r="G13" s="122">
        <v>0.8</v>
      </c>
      <c r="H13" s="209">
        <f>AVERAGE(G13:G18)</f>
        <v>0.64209692460317458</v>
      </c>
    </row>
    <row r="14" spans="3:8" ht="14.25" customHeight="1">
      <c r="C14" s="214"/>
      <c r="D14" s="119" t="s">
        <v>175</v>
      </c>
      <c r="E14" s="125" t="s">
        <v>165</v>
      </c>
      <c r="F14" s="126">
        <v>0.64997499999999997</v>
      </c>
      <c r="G14" s="126">
        <v>0.64997499999999997</v>
      </c>
      <c r="H14" s="210"/>
    </row>
    <row r="15" spans="3:8">
      <c r="C15" s="214"/>
      <c r="D15" s="223" t="s">
        <v>215</v>
      </c>
      <c r="E15" s="127" t="s">
        <v>216</v>
      </c>
      <c r="F15" s="116">
        <v>0.3511111111111111</v>
      </c>
      <c r="G15" s="211">
        <v>0.39166666666666666</v>
      </c>
      <c r="H15" s="210"/>
    </row>
    <row r="16" spans="3:8" ht="14.25" customHeight="1">
      <c r="C16" s="214"/>
      <c r="D16" s="224"/>
      <c r="E16" s="114" t="s">
        <v>267</v>
      </c>
      <c r="F16" s="116">
        <v>1</v>
      </c>
      <c r="G16" s="212"/>
      <c r="H16" s="210"/>
    </row>
    <row r="17" spans="3:8" ht="14.25" customHeight="1">
      <c r="C17" s="214"/>
      <c r="D17" s="225" t="s">
        <v>274</v>
      </c>
      <c r="E17" s="119" t="s">
        <v>275</v>
      </c>
      <c r="F17" s="122">
        <v>0.67571428571428582</v>
      </c>
      <c r="G17" s="211">
        <v>0.72674603174603181</v>
      </c>
      <c r="H17" s="210"/>
    </row>
    <row r="18" spans="3:8" ht="14.25" customHeight="1">
      <c r="C18" s="214"/>
      <c r="D18" s="214"/>
      <c r="E18" s="119" t="s">
        <v>732</v>
      </c>
      <c r="F18" s="122">
        <v>0.77777777777777779</v>
      </c>
      <c r="G18" s="212"/>
      <c r="H18" s="210"/>
    </row>
    <row r="19" spans="3:8" ht="12.75" customHeight="1">
      <c r="C19" s="213" t="s">
        <v>366</v>
      </c>
      <c r="D19" s="120" t="s">
        <v>367</v>
      </c>
      <c r="E19" s="120" t="s">
        <v>368</v>
      </c>
      <c r="F19" s="122">
        <v>0.55000000000000004</v>
      </c>
      <c r="G19" s="122">
        <v>0.55000000000000004</v>
      </c>
      <c r="H19" s="209">
        <f>AVERAGE(G19:G21)</f>
        <v>0.63</v>
      </c>
    </row>
    <row r="20" spans="3:8" ht="12.75" customHeight="1">
      <c r="C20" s="214"/>
      <c r="D20" s="120" t="s">
        <v>388</v>
      </c>
      <c r="E20" s="128" t="s">
        <v>389</v>
      </c>
      <c r="F20" s="122">
        <v>0.67</v>
      </c>
      <c r="G20" s="122">
        <v>0.67</v>
      </c>
      <c r="H20" s="210"/>
    </row>
    <row r="21" spans="3:8" ht="12.75" customHeight="1">
      <c r="C21" s="214"/>
      <c r="D21" s="120" t="s">
        <v>410</v>
      </c>
      <c r="E21" s="120" t="s">
        <v>411</v>
      </c>
      <c r="F21" s="122">
        <v>0.67</v>
      </c>
      <c r="G21" s="122">
        <v>0.67</v>
      </c>
      <c r="H21" s="210"/>
    </row>
    <row r="29" spans="3:8">
      <c r="C29" s="207" t="s">
        <v>735</v>
      </c>
      <c r="D29" s="206" t="s">
        <v>734</v>
      </c>
    </row>
    <row r="30" spans="3:8">
      <c r="C30" s="208"/>
      <c r="D30" s="206"/>
    </row>
    <row r="31" spans="3:8" ht="12.75" customHeight="1">
      <c r="C31" s="130" t="s">
        <v>736</v>
      </c>
      <c r="D31" s="122">
        <v>0.52</v>
      </c>
    </row>
    <row r="32" spans="3:8" ht="12.75" customHeight="1">
      <c r="C32" s="132" t="s">
        <v>737</v>
      </c>
      <c r="D32" s="122">
        <v>0.51</v>
      </c>
    </row>
    <row r="33" spans="3:4" ht="12.75" customHeight="1">
      <c r="C33" s="134" t="s">
        <v>738</v>
      </c>
      <c r="D33" s="122">
        <v>0.64</v>
      </c>
    </row>
    <row r="34" spans="3:4" ht="12.75" customHeight="1">
      <c r="C34" s="135" t="s">
        <v>739</v>
      </c>
      <c r="D34" s="122">
        <v>0.63</v>
      </c>
    </row>
    <row r="35" spans="3:4">
      <c r="D35" s="117"/>
    </row>
    <row r="50" spans="3:8" ht="12.75" customHeight="1">
      <c r="C50" s="204" t="s">
        <v>742</v>
      </c>
      <c r="D50" s="206" t="s">
        <v>734</v>
      </c>
      <c r="H50" s="115"/>
    </row>
    <row r="51" spans="3:8">
      <c r="C51" s="205"/>
      <c r="D51" s="206"/>
      <c r="H51" s="115"/>
    </row>
    <row r="52" spans="3:8" ht="12.75" customHeight="1">
      <c r="C52" s="130" t="s">
        <v>741</v>
      </c>
      <c r="D52" s="122">
        <v>0.6</v>
      </c>
      <c r="H52" s="115"/>
    </row>
    <row r="53" spans="3:8">
      <c r="C53" s="130" t="s">
        <v>61</v>
      </c>
      <c r="D53" s="122">
        <v>0.75</v>
      </c>
      <c r="H53" s="115"/>
    </row>
    <row r="54" spans="3:8">
      <c r="C54" s="131" t="s">
        <v>84</v>
      </c>
      <c r="D54" s="116">
        <v>0.2</v>
      </c>
      <c r="H54" s="115"/>
    </row>
    <row r="55" spans="3:8">
      <c r="C55" s="132" t="s">
        <v>101</v>
      </c>
      <c r="D55" s="116">
        <v>0.3</v>
      </c>
      <c r="H55" s="115"/>
    </row>
    <row r="56" spans="3:8">
      <c r="C56" s="133" t="s">
        <v>108</v>
      </c>
      <c r="D56" s="116">
        <v>0.71173409090909079</v>
      </c>
      <c r="H56" s="115"/>
    </row>
    <row r="57" spans="3:8">
      <c r="C57" s="129" t="s">
        <v>164</v>
      </c>
      <c r="D57" s="122">
        <v>0.8</v>
      </c>
      <c r="H57" s="115"/>
    </row>
    <row r="58" spans="3:8">
      <c r="C58" s="134" t="s">
        <v>175</v>
      </c>
      <c r="D58" s="122">
        <v>0.64997499999999997</v>
      </c>
      <c r="H58" s="115"/>
    </row>
    <row r="59" spans="3:8" ht="12.75" customHeight="1">
      <c r="C59" s="134" t="s">
        <v>215</v>
      </c>
      <c r="D59" s="122">
        <v>0.39166666666666666</v>
      </c>
      <c r="H59" s="115"/>
    </row>
    <row r="60" spans="3:8" ht="12.75" customHeight="1">
      <c r="C60" s="134" t="s">
        <v>274</v>
      </c>
      <c r="D60" s="122">
        <v>0.72674603174603181</v>
      </c>
      <c r="H60" s="115"/>
    </row>
    <row r="61" spans="3:8">
      <c r="C61" s="137" t="s">
        <v>367</v>
      </c>
      <c r="D61" s="122">
        <v>0.55000000000000004</v>
      </c>
      <c r="H61" s="115"/>
    </row>
    <row r="62" spans="3:8">
      <c r="C62" s="137" t="s">
        <v>388</v>
      </c>
      <c r="D62" s="122">
        <v>0.67</v>
      </c>
      <c r="H62" s="115"/>
    </row>
    <row r="63" spans="3:8">
      <c r="C63" s="135" t="s">
        <v>410</v>
      </c>
      <c r="D63" s="122">
        <v>0.67</v>
      </c>
      <c r="H63" s="115"/>
    </row>
    <row r="64" spans="3:8">
      <c r="C64" s="136"/>
      <c r="H64" s="115"/>
    </row>
  </sheetData>
  <mergeCells count="24">
    <mergeCell ref="E4:E5"/>
    <mergeCell ref="C11:C12"/>
    <mergeCell ref="C13:C18"/>
    <mergeCell ref="D15:D16"/>
    <mergeCell ref="D17:D18"/>
    <mergeCell ref="C4:C5"/>
    <mergeCell ref="D4:D5"/>
    <mergeCell ref="C6:C10"/>
    <mergeCell ref="D6:D8"/>
    <mergeCell ref="F4:F5"/>
    <mergeCell ref="G4:G5"/>
    <mergeCell ref="H4:H5"/>
    <mergeCell ref="H6:H10"/>
    <mergeCell ref="H11:H12"/>
    <mergeCell ref="G6:G8"/>
    <mergeCell ref="C50:C51"/>
    <mergeCell ref="D50:D51"/>
    <mergeCell ref="C29:C30"/>
    <mergeCell ref="D29:D30"/>
    <mergeCell ref="H13:H18"/>
    <mergeCell ref="H19:H21"/>
    <mergeCell ref="G15:G16"/>
    <mergeCell ref="G17:G18"/>
    <mergeCell ref="C19:C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COMP.PROGRAMÁTICO</vt:lpstr>
      <vt:lpstr>Graficos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Johanna V</dc:creator>
  <cp:lastModifiedBy>sjd</cp:lastModifiedBy>
  <dcterms:created xsi:type="dcterms:W3CDTF">2025-05-28T02:07:22Z</dcterms:created>
  <dcterms:modified xsi:type="dcterms:W3CDTF">2025-10-28T17:03:02Z</dcterms:modified>
</cp:coreProperties>
</file>