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Unidades compartidas\Oficina de Control Interno\Gestión 2023\3. Informes de Ley\1. Seguimiento al PAAC y MRC\"/>
    </mc:Choice>
  </mc:AlternateContent>
  <bookViews>
    <workbookView xWindow="0" yWindow="0" windowWidth="28800" windowHeight="11400" tabRatio="790" firstSheet="2" activeTab="8"/>
  </bookViews>
  <sheets>
    <sheet name="C1. Gestión del Riesgo" sheetId="1" r:id="rId1"/>
    <sheet name="C2. Racionalización de Trámites" sheetId="2" r:id="rId2"/>
    <sheet name="C3. Rendición de Cuentas" sheetId="4" r:id="rId3"/>
    <sheet name="C4. Atención al Ciudadano" sheetId="3" r:id="rId4"/>
    <sheet name="C5. Transparencia" sheetId="5" r:id="rId5"/>
    <sheet name="C6. Integridad" sheetId="6" r:id="rId6"/>
    <sheet name="C7. Conflicto de Interés" sheetId="7" r:id="rId7"/>
    <sheet name="C8. Participación e innovación" sheetId="11" r:id="rId8"/>
    <sheet name="C9. Cumplimiento Normativo" sheetId="12" r:id="rId9"/>
    <sheet name="Datos" sheetId="13" state="hidden" r:id="rId10"/>
    <sheet name="DESPLEGABLES" sheetId="10" state="hidden" r:id="rId11"/>
  </sheets>
  <externalReferences>
    <externalReference r:id="rId12"/>
    <externalReference r:id="rId13"/>
    <externalReference r:id="rId14"/>
  </externalReferences>
  <definedNames>
    <definedName name="_xlnm._FilterDatabase" localSheetId="0" hidden="1">'C1. Gestión del Riesgo'!$A$4:$BM$19</definedName>
    <definedName name="_xlnm._FilterDatabase" localSheetId="2" hidden="1">'C3. Rendición de Cuentas'!$A$4:$BM$25</definedName>
    <definedName name="_xlnm._FilterDatabase" localSheetId="3" hidden="1">'C4. Atención al Ciudadano'!$A$4:$BM$21</definedName>
    <definedName name="_xlnm._FilterDatabase" localSheetId="4" hidden="1">'C5. Transparencia'!$A$4:$BM$36</definedName>
    <definedName name="_xlnm._FilterDatabase" localSheetId="5" hidden="1">'C6. Integridad'!$A$4:$BM$12</definedName>
    <definedName name="_xlnm._FilterDatabase" localSheetId="6" hidden="1">'C7. Conflicto de Interés'!$A$4:$BM$14</definedName>
    <definedName name="_xlnm._FilterDatabase" localSheetId="7" hidden="1">'C8. Participación e innovación'!$A$3:$BM$8</definedName>
    <definedName name="_xlnm._FilterDatabase" localSheetId="8" hidden="1">'C9. Cumplimiento Normativo'!$A$2:$BM$15</definedName>
  </definedNames>
  <calcPr calcId="162913"/>
</workbook>
</file>

<file path=xl/calcChain.xml><?xml version="1.0" encoding="utf-8"?>
<calcChain xmlns="http://schemas.openxmlformats.org/spreadsheetml/2006/main">
  <c r="BK3" i="12" l="1"/>
  <c r="BK10" i="6"/>
  <c r="BK7" i="6"/>
  <c r="BK6" i="6"/>
  <c r="BK5" i="6"/>
  <c r="BK12" i="6" l="1"/>
  <c r="BK23" i="5"/>
  <c r="BK13" i="5"/>
  <c r="BK5" i="5"/>
  <c r="BM5" i="5" l="1"/>
  <c r="BM6" i="5"/>
  <c r="BM7" i="5"/>
  <c r="BM8" i="5"/>
  <c r="BM9" i="5"/>
  <c r="BM10" i="5"/>
  <c r="BM11" i="5"/>
  <c r="BM12" i="5"/>
  <c r="BM13" i="5"/>
  <c r="BM14" i="5"/>
  <c r="BM15" i="5"/>
  <c r="BM16" i="5"/>
  <c r="BM17" i="5"/>
  <c r="BM18" i="5"/>
  <c r="BM19" i="5"/>
  <c r="BM20" i="5"/>
  <c r="BM21" i="5"/>
  <c r="BM22" i="5"/>
  <c r="BM23" i="5"/>
  <c r="BM24" i="5"/>
  <c r="BM25" i="5"/>
  <c r="BM26" i="5"/>
  <c r="BM27" i="5"/>
  <c r="BM28" i="5"/>
  <c r="BM29" i="5"/>
  <c r="BM30" i="5"/>
  <c r="BM31" i="5"/>
  <c r="BM32" i="5"/>
  <c r="BM33" i="5"/>
  <c r="BM34" i="5"/>
  <c r="BM35" i="5"/>
  <c r="BI35" i="5"/>
  <c r="BI34" i="5"/>
  <c r="BI33" i="5"/>
  <c r="BK33" i="5" s="1"/>
  <c r="BI32" i="5"/>
  <c r="BI31" i="5"/>
  <c r="BI30" i="5"/>
  <c r="BI29" i="5"/>
  <c r="BI26" i="5"/>
  <c r="BK26" i="5" s="1"/>
  <c r="BI25" i="5"/>
  <c r="BI24" i="5"/>
  <c r="BK24" i="5" s="1"/>
  <c r="BI22" i="5"/>
  <c r="BI21" i="5"/>
  <c r="BI20" i="5"/>
  <c r="BI19" i="5"/>
  <c r="BK19" i="5" s="1"/>
  <c r="BI18" i="5"/>
  <c r="BI16" i="5"/>
  <c r="BK16" i="5" s="1"/>
  <c r="BK27" i="5" l="1"/>
  <c r="BK20" i="5"/>
  <c r="BK36" i="5" s="1"/>
  <c r="BI20" i="3"/>
  <c r="BK19" i="3" s="1"/>
  <c r="BI19" i="3"/>
  <c r="BI18" i="3"/>
  <c r="BI17" i="3"/>
  <c r="BI16" i="3"/>
  <c r="BI15" i="3"/>
  <c r="BI14" i="3"/>
  <c r="BI13" i="3"/>
  <c r="BI12" i="3"/>
  <c r="BI11" i="3"/>
  <c r="BI10" i="3"/>
  <c r="BI9" i="3"/>
  <c r="BI8" i="3"/>
  <c r="BI7" i="3"/>
  <c r="BI6" i="3"/>
  <c r="BI5" i="3"/>
  <c r="BK5" i="3" s="1"/>
  <c r="BM5" i="3"/>
  <c r="BM6" i="3"/>
  <c r="BM7" i="3"/>
  <c r="BM8" i="3"/>
  <c r="BM9" i="3"/>
  <c r="BM11" i="3"/>
  <c r="BM12" i="3"/>
  <c r="BM13" i="3"/>
  <c r="BM14" i="3"/>
  <c r="BM15" i="3"/>
  <c r="BM16" i="3"/>
  <c r="BM17" i="3"/>
  <c r="BM18" i="3"/>
  <c r="BM19" i="3"/>
  <c r="BM20" i="3"/>
  <c r="BK8" i="3"/>
  <c r="BI24" i="4"/>
  <c r="BI23" i="4"/>
  <c r="BK23" i="4" s="1"/>
  <c r="BI22" i="4"/>
  <c r="BI21" i="4"/>
  <c r="BI20" i="4"/>
  <c r="BK20" i="4" s="1"/>
  <c r="BI19" i="4"/>
  <c r="BI18" i="4"/>
  <c r="BI17" i="4"/>
  <c r="BI16" i="4"/>
  <c r="BI14" i="4"/>
  <c r="BI13" i="4"/>
  <c r="BI12" i="4"/>
  <c r="BK12" i="4" s="1"/>
  <c r="BI11" i="4"/>
  <c r="BI10" i="4"/>
  <c r="BI9" i="4"/>
  <c r="BI8" i="4"/>
  <c r="BI7" i="4"/>
  <c r="BK5" i="4" s="1"/>
  <c r="BL25" i="4" s="1"/>
  <c r="BI6" i="4"/>
  <c r="BI5" i="4"/>
  <c r="W18" i="2"/>
  <c r="BK21" i="3" l="1"/>
  <c r="BK11" i="3"/>
  <c r="BK15" i="3"/>
  <c r="BK14" i="12"/>
  <c r="BK10" i="12"/>
  <c r="BK8" i="12"/>
  <c r="BK7" i="12"/>
  <c r="BK5" i="12"/>
  <c r="BK4" i="12"/>
  <c r="BK7" i="11"/>
  <c r="BK4" i="11"/>
  <c r="BK11" i="7"/>
  <c r="BK9" i="7"/>
  <c r="BK7" i="7"/>
  <c r="BK5" i="7"/>
  <c r="BK5" i="1"/>
  <c r="BK15" i="12" l="1"/>
  <c r="BK16" i="1"/>
  <c r="BK15" i="1"/>
  <c r="BK12" i="1"/>
  <c r="BK8" i="1"/>
  <c r="BK8" i="11" l="1"/>
  <c r="BK14" i="7" l="1"/>
  <c r="BH14" i="5"/>
  <c r="BH13" i="5"/>
  <c r="BH6" i="5"/>
  <c r="W19" i="2" l="1"/>
  <c r="BL19" i="1" l="1"/>
</calcChain>
</file>

<file path=xl/sharedStrings.xml><?xml version="1.0" encoding="utf-8"?>
<sst xmlns="http://schemas.openxmlformats.org/spreadsheetml/2006/main" count="1597" uniqueCount="664">
  <si>
    <t>SECRETARIA JURÍDICA DISTRITAL
PLAN ANTICORRUPCIÓN Y DE ATENCIÓN AL CIUDADANO - 2022</t>
  </si>
  <si>
    <t>Componente 1: Gestión del Riesgo de Corrupción - Mapa de Riesgos de Corrupción</t>
  </si>
  <si>
    <t>CRONOGRAMA</t>
  </si>
  <si>
    <t>No.</t>
  </si>
  <si>
    <t>SUBCOMPONENTE</t>
  </si>
  <si>
    <t xml:space="preserve">ACTIVIDAD </t>
  </si>
  <si>
    <t>META O PRODUCTO</t>
  </si>
  <si>
    <t>INDICADOR</t>
  </si>
  <si>
    <t>RESPONSABLE</t>
  </si>
  <si>
    <t xml:space="preserve">PERIODO DE REALIZACIÓN </t>
  </si>
  <si>
    <t>ENERO</t>
  </si>
  <si>
    <t xml:space="preserve">FEBRERO </t>
  </si>
  <si>
    <t>MARZO</t>
  </si>
  <si>
    <t>ABRIL</t>
  </si>
  <si>
    <t>MAYO</t>
  </si>
  <si>
    <t>JUNIO</t>
  </si>
  <si>
    <t>JULIO</t>
  </si>
  <si>
    <t>AGOSTO</t>
  </si>
  <si>
    <t>SEPTIEMBRE</t>
  </si>
  <si>
    <t>OCTUBRE</t>
  </si>
  <si>
    <t>NOVIEMBRE</t>
  </si>
  <si>
    <t>ACTIVIDADES DESARROLLADAS Y EVIDENCIAS</t>
  </si>
  <si>
    <t xml:space="preserve">INICIO </t>
  </si>
  <si>
    <t xml:space="preserve">FINAL </t>
  </si>
  <si>
    <t>S1</t>
  </si>
  <si>
    <t>S2</t>
  </si>
  <si>
    <t>S3</t>
  </si>
  <si>
    <t>S4</t>
  </si>
  <si>
    <t>Política de Administración de Riesgos</t>
  </si>
  <si>
    <t>Realizar evaluación de la política de administración de riesgos de la Secretaría Jurídica Distrital</t>
  </si>
  <si>
    <t>Número de evaluaciones realizadas</t>
  </si>
  <si>
    <t>Oficina de Control Interno</t>
  </si>
  <si>
    <t xml:space="preserve">Una sensibilización sobre la política de gestión del riesgo </t>
  </si>
  <si>
    <t xml:space="preserve">Número de sensibilizaciones  efectuadas </t>
  </si>
  <si>
    <t xml:space="preserve">Oficina Asesora de Planeación </t>
  </si>
  <si>
    <t>Construcción del mapa de Riesgos de Corrupción</t>
  </si>
  <si>
    <t xml:space="preserve">Actualizar el contexto estratégico de la Entidad </t>
  </si>
  <si>
    <t xml:space="preserve">Contexto estratégico de la Entidad actualizado </t>
  </si>
  <si>
    <t>Una  sensibilización realizada</t>
  </si>
  <si>
    <t>Número de sensibilizaciones efectuadas.</t>
  </si>
  <si>
    <t>Matriz de riesgos de la entidad identificada, valorada y evaluada.</t>
  </si>
  <si>
    <t>Nivel de avance en la identificación, valoración y evaluación de los riesgos de la Entidad</t>
  </si>
  <si>
    <t>Responsables de los procesos / Acompañamiento Oficina Asesora de Planeación</t>
  </si>
  <si>
    <t>Consulta y Divulgación</t>
  </si>
  <si>
    <t xml:space="preserve">Realizar ajustes al mapa de riesgos corrupción de la Entidad, según los comentarios y observaciones recibidas y a que haya lugar. </t>
  </si>
  <si>
    <t>Monitoreo y Revisión</t>
  </si>
  <si>
    <t>Tres reportes de monitoreo a los riesgos  realizados.</t>
  </si>
  <si>
    <t>Número de reportes sobre el monitoreo a los riesgos realizados</t>
  </si>
  <si>
    <t>Seguimiento</t>
  </si>
  <si>
    <t xml:space="preserve">Un seguimiento a la construcción del mapa de riesgos de corrupción </t>
  </si>
  <si>
    <t>Número seguimientos realizados</t>
  </si>
  <si>
    <t>Oficina Control Interno</t>
  </si>
  <si>
    <t>Número Seguimientos realizados</t>
  </si>
  <si>
    <t>Tres seguimientos al reporte del mapa de riesgos de corrupción</t>
  </si>
  <si>
    <t>Dos mesas de trabajo</t>
  </si>
  <si>
    <t>Número de mesas de trabajo realizadas</t>
  </si>
  <si>
    <t xml:space="preserve">Componente 2: Racionalización de Trámites  </t>
  </si>
  <si>
    <t>Nombre de la entidad:</t>
  </si>
  <si>
    <t>SECRETARÍA JURÍDICA DISTRITAL</t>
  </si>
  <si>
    <t>Orden:</t>
  </si>
  <si>
    <t>Territorial</t>
  </si>
  <si>
    <t>Sector administrativo:</t>
  </si>
  <si>
    <t>Sector Jurídico</t>
  </si>
  <si>
    <t>Año vigencia:</t>
  </si>
  <si>
    <t>2022</t>
  </si>
  <si>
    <t>Departamento:</t>
  </si>
  <si>
    <t>Bogotá D.C</t>
  </si>
  <si>
    <t/>
  </si>
  <si>
    <t>Municipio:</t>
  </si>
  <si>
    <t>BOGOTÁ</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</si>
  <si>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</si>
  <si>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</si>
  <si>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</si>
  <si>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</si>
  <si>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</si>
  <si>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</si>
  <si>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</si>
  <si>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</si>
  <si>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</si>
  <si>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</si>
  <si>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</si>
  <si>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</si>
  <si>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</si>
  <si>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</si>
  <si>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</si>
  <si>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Único</t>
  </si>
  <si>
    <t>Inscrito</t>
  </si>
  <si>
    <t>76549</t>
  </si>
  <si>
    <t>Certificación de Inspección, vigilancia y Control de Entidades sin ánimo de lucro</t>
  </si>
  <si>
    <t>Componente 4: Mecanismos para mejora la atención al Ciudadano</t>
  </si>
  <si>
    <t>No. SUBCOMPONENTE</t>
  </si>
  <si>
    <t xml:space="preserve">No. </t>
  </si>
  <si>
    <t>Estructura administrativa y Direccionamiento estratégico</t>
  </si>
  <si>
    <t>Dirección de Gestión Corporativa - Atención a la Ciudadanía.</t>
  </si>
  <si>
    <t>Número de socializaciones realizadas.</t>
  </si>
  <si>
    <t>Presentar ante el Comité Institucional de Gestión y Desempeño la recopilación de sugerencias y/o propuestas ciudadanas recibidas a través de Bogotá te Escucha en desarrollo de la estrategia “CONOCE, PROPONE Y PRIORIZA”</t>
  </si>
  <si>
    <t>Tres presentaciones ante el Comité Institucional de Gestión y Desempeño.</t>
  </si>
  <si>
    <t>Fortalecimiento de los canales de atención</t>
  </si>
  <si>
    <t>Talento Humano</t>
  </si>
  <si>
    <t>Participar en los espacios de articulación interinstitucional e intercambio de conocimientos en temas de atención a la ciudadanía convocados por la Red Distrital de Quejas y Reclamos de la Veeduría Distrital</t>
  </si>
  <si>
    <t>Número de participaciones en espacios de articulación de la Veeduría Distrital.</t>
  </si>
  <si>
    <t>Dirección de Gestión Corporativa - Atención a la Ciudadanía</t>
  </si>
  <si>
    <t>Número de invitaciones efectuadas.</t>
  </si>
  <si>
    <t>Normativo y procedimental</t>
  </si>
  <si>
    <t>Traducir a lenguaje claro dos tipos de respuestas a las solicitudes presentadas por la ciudadanía.</t>
  </si>
  <si>
    <t>Dos tipos de respuestas traducidas a lenguaje claro.</t>
  </si>
  <si>
    <t>Relacionamiento con el ciudadano</t>
  </si>
  <si>
    <t>Difundir piezas comunicacionales para sensibilizar a los funcionarios y colaboradores en temas de atención a la ciudadanía y gestión de peticiones ciudadanas.</t>
  </si>
  <si>
    <t>Número de piezas comunicacionales difundidas.</t>
  </si>
  <si>
    <t>Aplicar encuesta de satisfacción sobre los servicios ofrecidos a los usuarios y ciudadanía en general, a través del canal de atención presencial.</t>
  </si>
  <si>
    <t>Número de informes de encuestas generados</t>
  </si>
  <si>
    <t xml:space="preserve">Componente 3: Rendición de cuentas </t>
  </si>
  <si>
    <t>Elaborar y divulgar los informes de peticiones, quejas, reclamos, solicitudes y denuncias en la página web de la entidad.</t>
  </si>
  <si>
    <t>Once (11) informes de PQRS divulgados en la página web de la Entidad.</t>
  </si>
  <si>
    <t>Número de informes de PQRD divulgados</t>
  </si>
  <si>
    <t>Dirección de Gestión Corporativa.</t>
  </si>
  <si>
    <t>Oficina Asesora de Planeación.</t>
  </si>
  <si>
    <t>Un plan de acción formulado</t>
  </si>
  <si>
    <t>Número de actualización del plan estratégico</t>
  </si>
  <si>
    <t>Generar y divulgar información para dar a conocer los logros y resultados en el marco de la estrategia de rendición de cuentas de la Entidad.</t>
  </si>
  <si>
    <t>Cuatro informes de gestión y resultados elaborados y publicados.</t>
  </si>
  <si>
    <t xml:space="preserve">Diálogo de doble vía </t>
  </si>
  <si>
    <t>Número de instancias de coordinación jurídica realizadas</t>
  </si>
  <si>
    <t>Dirección Distrital de Política Jurídica</t>
  </si>
  <si>
    <t>Número de mesas de seguimiento realizadas</t>
  </si>
  <si>
    <t>Dirección Distrital de Gestión Judicial</t>
  </si>
  <si>
    <t>Desarrollar espacios de interacción con las Entidades Sin Ánimo de Lucro domiciliadas en Bogotá, D.C., en el que se les brinde orientación en aspectos jurídicos, financieros y de inspección, vigilancia y control.</t>
  </si>
  <si>
    <t>Número de espacios de interacción Desarrollados.</t>
  </si>
  <si>
    <t>Dirección Distrital de Inspección, Vigilancia y Control</t>
  </si>
  <si>
    <t>Participar en la Audiencia Pública de la Administración Distrital, liderada por la Alcaldesa Mayor de Bogotá</t>
  </si>
  <si>
    <t>Participar en una Audiencia Pública de la Administración Distrital</t>
  </si>
  <si>
    <t>Audiencia Pública de la Administración realizada.</t>
  </si>
  <si>
    <t>Desarrollar un escenario de Diálogo Ciudadano de la Secretaría Jurídica Distrital.</t>
  </si>
  <si>
    <t>Número de Diálogos Ciudadanos de la Secretaría Jurídica Distrital desarrollados.</t>
  </si>
  <si>
    <t>Dirección Distrital de Doctrina y Asuntos Normativos</t>
  </si>
  <si>
    <t>Participar en al menos dos (2) jornadas de sensibilización y/o de procedimientos metodológicos de la Rendición de Cuentas.</t>
  </si>
  <si>
    <t>c</t>
  </si>
  <si>
    <t>Componente 5: Mecanismos para Transparencia y Acceso a la Información Pública</t>
  </si>
  <si>
    <t xml:space="preserve">Transparencia activa </t>
  </si>
  <si>
    <t>Promocionar el PAAC ante los servidores, usuarios y ciudadanía en general.</t>
  </si>
  <si>
    <t>Número de Divulgaciones efectuada</t>
  </si>
  <si>
    <t>Difundir el portafolio de productos y servicios de la entidad por diferentes mecanismos.</t>
  </si>
  <si>
    <t xml:space="preserve">Dos difusiones del portafolio de productos y servicios realizadas </t>
  </si>
  <si>
    <t>Número de difusiones del portafolio de bienes y servicios</t>
  </si>
  <si>
    <t>Dirección de Gestión Corporativa</t>
  </si>
  <si>
    <t>Tres publicaciones efectuadas</t>
  </si>
  <si>
    <t xml:space="preserve">Número de publicaciones efectuadas </t>
  </si>
  <si>
    <t>Revisar, identificar y actualizar los trámites, OPAS y/o consultas de información de la Secretaría Jurídica Distrital inscritas en el SUIT.</t>
  </si>
  <si>
    <t>Numeró de Trámites, OPAS y/o consultas de información, identificados y/o actualizados</t>
  </si>
  <si>
    <t>Transparencia pasiva</t>
  </si>
  <si>
    <t>Seguimiento acceso a la información pública</t>
  </si>
  <si>
    <t>Desarrollar encuesta de satisfacción a los usuarios de la entidad, respecto a la información contenida en la página web de la Entidad.</t>
  </si>
  <si>
    <t xml:space="preserve">Una encuesta de satisfacción aplicada </t>
  </si>
  <si>
    <t>Oficina Asesora de Planeación</t>
  </si>
  <si>
    <t>Divulgación política de seguridad de la información y de protección de datos personales</t>
  </si>
  <si>
    <t xml:space="preserve">Elaboración de los Instrumentos de Gestión de la Información </t>
  </si>
  <si>
    <t>Actualizar el registro de Activos de Información de la Entidad.</t>
  </si>
  <si>
    <t>Registro de Activos de Información de la Entidad actualizados.</t>
  </si>
  <si>
    <t>Registro de Activos de Información de la Entidad actualizados</t>
  </si>
  <si>
    <t>Actualizar el Índice de Información Clasificada y Reservada de la Entidad.</t>
  </si>
  <si>
    <t>Índice de Información Clasificada y Reservada de la Entidad actualizado</t>
  </si>
  <si>
    <t xml:space="preserve">Criterio diferencial de accesibilidad </t>
  </si>
  <si>
    <t>Oficina de Tecnologías la Información y las Comunicaciones</t>
  </si>
  <si>
    <t xml:space="preserve">Conocimientos y criterios sobre transparencia y acceso  a la información pública </t>
  </si>
  <si>
    <t xml:space="preserve">Tres divulgaciones efectuadas </t>
  </si>
  <si>
    <t>Número de divulgaciones de la ley de transparencia y acceso a la información pública realizadas</t>
  </si>
  <si>
    <t>Gestionar una capacitación sobre transparencia y acceso a la información pública.</t>
  </si>
  <si>
    <t>Una Capacitación sobre transparencia y acceso a la información pública realizada</t>
  </si>
  <si>
    <t>Monitoreo del Acceso a la Información Pública</t>
  </si>
  <si>
    <t>Número de informes de solicitudes de acceso a información publicados.</t>
  </si>
  <si>
    <t>Efectuar evaluación de los contenidos publicados en la página web vs los requisitos establecidos en la ley de transparencia y Anexo No. 2 de la Resolución MinTIC 1519-2020</t>
  </si>
  <si>
    <t>Número de evaluaciones efectuadas</t>
  </si>
  <si>
    <t xml:space="preserve">Anticorrupción </t>
  </si>
  <si>
    <t>Componente 6: Gestión de Integridad</t>
  </si>
  <si>
    <t>Alistamiento</t>
  </si>
  <si>
    <t>Gestores de Integridad Capacitados</t>
  </si>
  <si>
    <t>Diagnóstico</t>
  </si>
  <si>
    <t>Realizar campañas comunicacionales para fomentar la cultura de Integridad en los servidores públicos y contratistas de la Secretaría Jurídica Distrital.</t>
  </si>
  <si>
    <t>Diez campañas de comunicación efectuadas</t>
  </si>
  <si>
    <t>Desarrollar actividades de sensibilización y apropiación de los valores en la entidad.</t>
  </si>
  <si>
    <t>Número de herramientas aplicadas</t>
  </si>
  <si>
    <t>Realizar informe de resultados del plan de trabajo de gestión de integridad, donde se incluya el análisis del nivel de apropiación de los valores institucionales.</t>
  </si>
  <si>
    <t xml:space="preserve">Componente 7: Gestión de Conflicto de Interés </t>
  </si>
  <si>
    <t>Programar en el plan Institucional de Capacitaciones procesos de formación asociados con integridad, ética de lo público o conflicto de intereses.</t>
  </si>
  <si>
    <t>Condiciones Institucionales</t>
  </si>
  <si>
    <t>Realizar el reporte de la gestión de conflictos de interés ante el Comité de Gestión y Desempeño de la Entidad.</t>
  </si>
  <si>
    <t>Dos reportes de gestión de conflictos de interés presentados ante el Comité de Gestión y Desempeño de la Entidad.</t>
  </si>
  <si>
    <t>Número de reportes de gestión de conflictos de interés presentados ante el Comité de Gestión y Desempeño de la Entidad.</t>
  </si>
  <si>
    <t>Promover la participación de los servidores públicos y colaboradores en la realización del curso de integridad, transparencia y lucha contra la corrupción, ofertado por el DAFP</t>
  </si>
  <si>
    <t>Participación del 70 % de los funcionarios y colaboradores en el curso de transparencia y lucha contra la corrupción</t>
  </si>
  <si>
    <t>Realizar las capacitaciones y sensibilizaciones sobre conflictos de interés y su respectiva declaración, en el marco del Plan Institucional de Capacitaciones.</t>
  </si>
  <si>
    <t>Seguimiento y Evaluación</t>
  </si>
  <si>
    <t>Elaborar informe sobre la declaración de bienes y rentas</t>
  </si>
  <si>
    <t xml:space="preserve">Seguimiento Oficina de Control Interno </t>
  </si>
  <si>
    <t>Porcentaje avance acumulado 
subcomponente</t>
  </si>
  <si>
    <t>OBSERVACIONES</t>
  </si>
  <si>
    <t xml:space="preserve">ESTADO DE LA ACTIVIDAD </t>
  </si>
  <si>
    <t xml:space="preserve">CUMPLIDA </t>
  </si>
  <si>
    <t xml:space="preserve">EN EJECUCIÓN </t>
  </si>
  <si>
    <t xml:space="preserve">SIN INICIO CORTE SEGUIMIENTO </t>
  </si>
  <si>
    <t xml:space="preserve">FUERA DE TIEMPO </t>
  </si>
  <si>
    <t>Sensibilizar a los gestores de calidad sobre la metodología de riesgos.</t>
  </si>
  <si>
    <t>Informes de gestión y resultados elaborados y publicados</t>
  </si>
  <si>
    <t>Elaborar un (1) lineamiento en prevención del daño antijurídico</t>
  </si>
  <si>
    <t>Desarrollar una (1) jornada de orientación en prevención del daño antijurídico</t>
  </si>
  <si>
    <t>Dirección Distrital de Asuntos Disciplinario</t>
  </si>
  <si>
    <t>Adelantar jornadas de sensibilización sobre  Políticas Antisoborno y Antifraude y Antipiratería de la Entidad</t>
  </si>
  <si>
    <t>Una evaluación efectuada</t>
  </si>
  <si>
    <t xml:space="preserve">Oficina de Control Interno
</t>
  </si>
  <si>
    <t>Actualizar la política de Administración de riesgos de la Entidad</t>
  </si>
  <si>
    <t>Una política actualizada</t>
  </si>
  <si>
    <t>Realizar  sensibilización sobre  la Política de Administración del riesgo en la entidad.</t>
  </si>
  <si>
    <t>Construcción de los mapas de Riesgos de la Entidad</t>
  </si>
  <si>
    <t>Identificar, valorar y analizar los riesgos de gestión y corrupción de cada proceso de la Entidad.</t>
  </si>
  <si>
    <t>Validar y consolidar los mapas de riesgos de gestión y de corrupción institucional.</t>
  </si>
  <si>
    <t>Dos mapas de riesgos consolidado.</t>
  </si>
  <si>
    <t>Número de mapas de riesgos consolidados.</t>
  </si>
  <si>
    <t>Publicar el mapa de riesgos de corrupción de la entidad para consulta y comentarios de las partes interesadas y grupos de interés</t>
  </si>
  <si>
    <t>Mapa de riesgos preliminar publicado.</t>
  </si>
  <si>
    <t>Mapa de riesgos de la entidad Actualizado.</t>
  </si>
  <si>
    <t>Divulgar el mapa de riesgos de corrupción en su versión definitiva.</t>
  </si>
  <si>
    <t>Un mapa de riesgos definitivo divulgado.</t>
  </si>
  <si>
    <t xml:space="preserve">Realizar el monitoreo y revisión de los riesgos de los proceso, verificando la implementación de los controles y de las acciones de tratamiento formuladas. </t>
  </si>
  <si>
    <t>Realizar seguimiento a la formulación de la estrategia de riesgos de corrupción 2023</t>
  </si>
  <si>
    <t xml:space="preserve">Realizar seguimiento cuatrimestral a la estrategia de riesgos de corrupción 
</t>
  </si>
  <si>
    <t>Efectuar mesas de trabajo para retroalimentar los resultados del seguimiento a la gestión de riesgos de corrupción</t>
  </si>
  <si>
    <t>Actualmente el trámite de expedición del certificado de Inspección, vigilancia y Control de Entidades sin ánimo de lucro, se realiza parcialmente en línea, ya que el ciudadano cuenta con diferentes canales de atención para la solicitud del mismo y su entrega se realiza a través de correo electrónico o presencial en el punto de atención habilitado por la Secretaría Jurídica Distrital.</t>
  </si>
  <si>
    <t xml:space="preserve">La ciudadanía o Entidad sin ánimo de Lucro - ESAL, podrá obtener el certificado totalmente en línea y de manera gratuita, si esté fue expedido durante los últimos tres meses  anteriores a la solicitud. La acción de racionalización propuesta permite al ciudadano ahorro de tiempo y desplazamientos, ya que podrá agilizar el trámite solicitando de manera inmediata a través del Sistema de información de personas jurídicas - SIPEJ. </t>
  </si>
  <si>
    <t>Trámite total en línea</t>
  </si>
  <si>
    <t>01/02/2023</t>
  </si>
  <si>
    <t>30/11/2023</t>
  </si>
  <si>
    <t>Dirección Distrital de Inspección, vigilancia y control.</t>
  </si>
  <si>
    <t>Formular el Plan de Acción Institucional, correspondiente a la vigencia 2023.</t>
  </si>
  <si>
    <t>Un plan de Acción 2023 formulado.</t>
  </si>
  <si>
    <t>Actualizar el Plan Estratégico de la Entidad, vigencia 2023.</t>
  </si>
  <si>
    <t>Un plan Estratégico de la Entidad actualizado.</t>
  </si>
  <si>
    <t>Actualizar y divulgar los proyectos de inversión que adelanta la Entidad.</t>
  </si>
  <si>
    <t>Cuatro proyectos de inversión de la Entidad actualizados y divulgados.</t>
  </si>
  <si>
    <t>Número de proyectos actualizados y divulgados.</t>
  </si>
  <si>
    <t>Producir cápsulas informativas sobre logros y resultados de la entidad.</t>
  </si>
  <si>
    <t xml:space="preserve">Cuatro cápsulas informativas sobre logros y resultados de la entidad, divulgados </t>
  </si>
  <si>
    <t>Número cápsulas informativas sobre logros y resultados de la entidad, divulgados</t>
  </si>
  <si>
    <t>Desarrollar mesas de trabajo con las instancias de coordinación que lidera la Dirección Distrital de Política Jurídica.</t>
  </si>
  <si>
    <t>Desarrollar diez sesiones por la Dirección Distrital de Política Jurídica.</t>
  </si>
  <si>
    <t>Realizar mesas de seguimiento a la información judicial y extrajudicial registrada en el
 Sistema de Información de Procesos Judiciales - SIPROJ.</t>
  </si>
  <si>
    <t>Realizar quince mesas de seguimiento a las mesas de revisión y seguimiento a la información registrada en SIPROJ..</t>
  </si>
  <si>
    <t>Desarrollar como mínimo tres espacios de interacción con los usuarios de la Dirección Distrital de Inspección, Vigilancia y Control.</t>
  </si>
  <si>
    <t>Llevar a cabo mesas de trabajo con entidades distritales para la construcción conjunta de posición jurídica distrital en materias del resorte tanto del Concejo de Bogotá como de los asuntos inherentes a la competencia normativa de la alcaldesa mayor.</t>
  </si>
  <si>
    <t>100% de las  mesas de trabajo solicitadas, llevadas a cabo con usuarios de la Dirección Distrital de Doctrina y Asuntos Normativos.</t>
  </si>
  <si>
    <t>Porcentaje de mesas de trabajo realizadas.</t>
  </si>
  <si>
    <t>Un escenario de Diálogo Ciudadano desarrollado.</t>
  </si>
  <si>
    <t>Establecer espacios de diálogo con operadores disciplinarios del D.C.</t>
  </si>
  <si>
    <t>Realizar Diez (10) espacios de dialogo con los usuarios de la Dirección Distrital de Asuntos Disciplinarios.</t>
  </si>
  <si>
    <t>Número de espacios de dialogo realizados.</t>
  </si>
  <si>
    <t>Dirección Distrital de Asuntos Disciplinarios</t>
  </si>
  <si>
    <t>Aplicar el formulario de diagnóstico participativo, a por lo menos 30 usuarios, en el punto de atención físico dispuesto por la Entidad.</t>
  </si>
  <si>
    <t>No. de formularios diligenciados por usuarios en puntos de atención físicos de la SJD.</t>
  </si>
  <si>
    <t>Oficina Asesora de Planeación.
Dirección Distrital de IVC</t>
  </si>
  <si>
    <t>Elaborar y difundir en  canales de comunicación internos y externos, piezas gráficas con información del proceso de rendición de cuentas</t>
  </si>
  <si>
    <t>Elaborar y difundir al menos 3 piezas comunicacionales sobre el proceso de rendición de cuentas</t>
  </si>
  <si>
    <t>Número de piezas comunicacionales elaboradas y difundidas</t>
  </si>
  <si>
    <t>Participar en reuniones de sensibilización frente al proceso de Rendición de Cuentas que lideren las entidades distritales y/o nacionales.</t>
  </si>
  <si>
    <t>Número de jornadas de sensibilización en las cuales participa la Entidad.</t>
  </si>
  <si>
    <t>Elaborar un informe de resultados de la estrategia de rendición de cuentas 2023.</t>
  </si>
  <si>
    <t>Un informe de resultados de la estrategia de rendición de cuentas 2023, elaborado.</t>
  </si>
  <si>
    <t>Número de informes de resultados de la estrategia de rendición de cuentas elaborados.</t>
  </si>
  <si>
    <t xml:space="preserve">Evaluación y retroalimentación a la gestión institucional </t>
  </si>
  <si>
    <t>Realizar un diagnóstico, evaluación o análisis de barreras y factores que afectan la participación ciudadana en la SJD.</t>
  </si>
  <si>
    <t xml:space="preserve">Informe de diagnostico realizado. </t>
  </si>
  <si>
    <t>Realizar seguimiento a la estrategia de Participación ciudadana y Rendición de Cuentas 2023</t>
  </si>
  <si>
    <t>Generar un (1)
Informe de seguimiento  a la estrategia de Participación ciudadana y Rendición de Cuentas</t>
  </si>
  <si>
    <t>Informe de  seguimiento  a la estrategia de Participación ciudadana y Rendición de Cuentas realizado</t>
  </si>
  <si>
    <t>Presentar ante el ante el Comité Institucional de Gestión y Desempeño
 los resultados de la gestión del proceso de Atención a la Ciudadanía</t>
  </si>
  <si>
    <t>Dos (2) presentaciones ante el Comité Institucional de Gestión y Desempeño.</t>
  </si>
  <si>
    <t>Número de presentaciones realizadas.</t>
  </si>
  <si>
    <t>Presentar informes de gestión sobre PQRS extemporáneos (vencimientos) a la Oficina de Control Interno.</t>
  </si>
  <si>
    <t>Tres (3) informes radicados</t>
  </si>
  <si>
    <t>Número de informes</t>
  </si>
  <si>
    <t>Realizar tres (3) acciones de difusión indicando a la ciudadanía los canales para realizar denuncias sobre posibles actos de corrupción</t>
  </si>
  <si>
    <t>Tres (3) acciones de difusión</t>
  </si>
  <si>
    <t>Número de difusiones</t>
  </si>
  <si>
    <t>Presentar ante la Dirección de Inspección Vigilancia y Control, informe con las estadísticas de atención en el canal telefónico</t>
  </si>
  <si>
    <t xml:space="preserve">Número de informes presentados/ Número de informes programados </t>
  </si>
  <si>
    <t>Realizar una estrategia de posicionamiento para fortalecer los Sistemas de Información jurídicos que integran LEGALBOG y LEGAL BOG APP.</t>
  </si>
  <si>
    <t xml:space="preserve">Estrategia de posicionamiento </t>
  </si>
  <si>
    <t>Nivel de desarrollo de la Estrategia de posicionamiento.</t>
  </si>
  <si>
    <t>05/10//2023</t>
  </si>
  <si>
    <t>Promover la participación de funcionarios y colaboradores de la Secretaría Jurídica Distrital, en capacitaciones que aborden temáticas sobre Lenguaje Claro</t>
  </si>
  <si>
    <t>Tres (3) invitaciones para participar en las capacitaciones ofertadas por la Secretaría General y/o demás entidades distritales o del orden nacional</t>
  </si>
  <si>
    <t>Convocar a los gestores designados por las dependencias de la Secretaría Jurídica Distrital a participar en las capacitaciones funcionales sobre el manejo de Sistema para la Gestión de Peticiones Ciudadanas Bogotá Te Escucha desarrolladas por la Secretaría General</t>
  </si>
  <si>
    <t>Seis (6) invitaciones realizadas para participar en las capacitaciones ofertadas por la Secretaría General.</t>
  </si>
  <si>
    <t>Participación en cinco (5) espacios de articulación de la Veeduría Distrital</t>
  </si>
  <si>
    <t>Cinco (5) piezas comunicacionales difundidas para sensibilizar a los funcionarios y colaboradores en temas de atención a la ciudadanía.</t>
  </si>
  <si>
    <t>Realizar dos (2) socializaciones a los gestores del Sistema de Bogotá te Escucha acerca de la Política de Protección de Datos Personales de la entidad.</t>
  </si>
  <si>
    <t>Dos (2) socializaciones</t>
  </si>
  <si>
    <t xml:space="preserve">Número de socializaciones efectuadas </t>
  </si>
  <si>
    <t>Dirección de Gestión Corporativa - Atención a la Ciudadanía/TICS</t>
  </si>
  <si>
    <t>Oficializar los acuerdo de confidencialidad y no divulgación de la información, con los funcionarios y colaboradores que hagan parte del ciclo de la gestión de PQRS.</t>
  </si>
  <si>
    <t>Dos procesos de oficialización de los compromiso de confidencialidad y no divulgación de la información realizados</t>
  </si>
  <si>
    <t>Número de procesos de oficialización de los compromisos de confidencialidad y no divulgación de la información realizados</t>
  </si>
  <si>
    <t>Número de respuestas traducidas a lenguaje claro.</t>
  </si>
  <si>
    <t xml:space="preserve">Realizar un laboratorio de simplicidad para tres productos del Portafolio de Productos y Servicios </t>
  </si>
  <si>
    <t xml:space="preserve">Tres productos transformados y traducidos a lenguaje claro </t>
  </si>
  <si>
    <t xml:space="preserve">Número productos transformados y traducidos a lenguaje claro </t>
  </si>
  <si>
    <t>Tres informes de encuestas generados.</t>
  </si>
  <si>
    <t xml:space="preserve">Actualizar y publicar la matriz de caracterización de usuarios y grupos de interés de la Secretaría Jurídica Distrital </t>
  </si>
  <si>
    <t xml:space="preserve">Una matriz de caracterización de usuarios y grupos de interés actualizada </t>
  </si>
  <si>
    <t>Publicar las respuestas dadas a los derechos de petición de consulta, relacionándolos con palabras claves que generan el interés de los ciudadanos.</t>
  </si>
  <si>
    <t>Realizar 53 Boletines jurídicos de actualización de información jurídica.
- Régimen Legal 
- Modelo de Gestión Jurídica.</t>
  </si>
  <si>
    <t>53 Boletines Jurídicos de Actualización de información Jurídica</t>
  </si>
  <si>
    <t>Número de boletines realizados</t>
  </si>
  <si>
    <t xml:space="preserve">Número de difusiones efectuadas </t>
  </si>
  <si>
    <t>Una pieza publicitaria publicada en la página del SID.</t>
  </si>
  <si>
    <t xml:space="preserve">Número de piezas publicitarias publicadas </t>
  </si>
  <si>
    <t>Dos divulgaciones del PAAC realizadas</t>
  </si>
  <si>
    <t>Trámites, OPAS y consultas de información identificados y/o actualizados</t>
  </si>
  <si>
    <t>Realizar seguimiento al registro de las agendas abiertas de los directivos de la Entidad en la Plataforma Gobierno Abierto Bogotá.</t>
  </si>
  <si>
    <t>Tres seguimientos del registro de agendas abiertas de los directivos</t>
  </si>
  <si>
    <t xml:space="preserve">Número de seguimientos del registro de agendas abiertas de los directivos efectuados </t>
  </si>
  <si>
    <t>Socializar el reporte de calidad y oportunidad de las respuestas emitidas por el Sistema Distrital para la Atención de Peticiones Ciudadanas Bogotá te Escucha, remitido por la Secretaría General.</t>
  </si>
  <si>
    <t>Once (11) socializaciones del reporte a las dependencias de la Secretaría Jurídica Distrital que reporten observaciones o novedades</t>
  </si>
  <si>
    <t xml:space="preserve">Número de socializaciones del informe de calidad y oportunidad de las respuestas efectuados </t>
  </si>
  <si>
    <t>Elaborar y publicar informes de solicitudes de acceso a información recibidas a través del Sistema Distrital de Gestión de Peticiones Ciudadanas Bogotá te Escucha.</t>
  </si>
  <si>
    <t>Tres (3) informes de solicitudes de acceso a información publicados en la página web.</t>
  </si>
  <si>
    <t>Realizar un seguimiento a los mecanismos de transparencia y acceso  a la información pública</t>
  </si>
  <si>
    <t>Un informe de seguimiento</t>
  </si>
  <si>
    <t>Número de seguimientos realizados</t>
  </si>
  <si>
    <t>Validar el cumplimiento de las directrices establecidas en la Resolución 1519-2020 del MinTIC, respecto a los anexos 1, 3 y 4.</t>
  </si>
  <si>
    <t>Dos informes de validación de cumplimiento de la Resolución 1519-2020</t>
  </si>
  <si>
    <t>Número de informes de validación de cumplimiento efectuados.</t>
  </si>
  <si>
    <t xml:space="preserve">Divulgar las políticas de Seguridad de la Información y de Tratamiento de datos personales    </t>
  </si>
  <si>
    <t xml:space="preserve">Dos divulgaciones </t>
  </si>
  <si>
    <t>Número de divulgaciones efectuadas</t>
  </si>
  <si>
    <t xml:space="preserve">Oficina de Tecnologías la Información y las Comunicaciones </t>
  </si>
  <si>
    <t>Actualizar el Esquema de Publicación de la entidad</t>
  </si>
  <si>
    <t xml:space="preserve"> Esquema de Publicación actualizado </t>
  </si>
  <si>
    <t>Promover la participación de funcionarios y colaboradores de la Secretaría Jurídica Distrital, en socializaciones que aborden temáticas de atención diferencial e incluyente</t>
  </si>
  <si>
    <t>Tres (3) invitaciones realizadas para participar en las capacitaciones ofertadas por la Secretaría General y/o demás entidades distritales o del orden nacional</t>
  </si>
  <si>
    <t>Dos evaluaciones efectuadas</t>
  </si>
  <si>
    <t>Un lineamiento en prevención del daño antijurídico</t>
  </si>
  <si>
    <t xml:space="preserve">Un lineamiento en prevención del daño antijurídico elaborado </t>
  </si>
  <si>
    <t>Elaborar dos (2) lineamientos en Materia Contractual</t>
  </si>
  <si>
    <t xml:space="preserve">Dos lineamientos en materia contractual </t>
  </si>
  <si>
    <t>Dos lineamientos en materia contractual elaborados</t>
  </si>
  <si>
    <t xml:space="preserve">Una Jornada de Orientación </t>
  </si>
  <si>
    <t xml:space="preserve">Una Jornada de Orientación desarrollada </t>
  </si>
  <si>
    <t xml:space="preserve">Realizar jornadas de capacitación u orientación a los funcionarios y colaboradores del Distrito capital sobre temas relacionados con prevención de conductas disciplinarias. </t>
  </si>
  <si>
    <t>Realizar tres (3) jornadas de capacitación u orientación con servidores y colaboradores del D.C.</t>
  </si>
  <si>
    <t xml:space="preserve">Número de jornadas de capacitación u orientación efectuadas </t>
  </si>
  <si>
    <t>Una (1) jornada de  sensibilización sobre Políticas Antisoborno y Antifraude y Antipiratería de la Entidad</t>
  </si>
  <si>
    <t>Dirección de Gestión Corporativa -Dirección Distrital de Asuntos Disciplinario</t>
  </si>
  <si>
    <t>Realizar actuaciones administrativas de carácter preventivo para evitar el inicio de procesos administrativos sancionatorios contra las ESAL.</t>
  </si>
  <si>
    <t xml:space="preserve">Tres (3) orientaciones en derechos y obligaciones de las ESAL. </t>
  </si>
  <si>
    <t>Número de orientaciones en derecho y obligaciones de las ESAL efectuadas</t>
  </si>
  <si>
    <t>Dirección de Inspección, Vigilancia y Control de las ESAL</t>
  </si>
  <si>
    <t xml:space="preserve">Protección al denunciante </t>
  </si>
  <si>
    <t>Adelantar jornadas de sensibilización sobre quejas anónimas y protección de identidad al denunciante.</t>
  </si>
  <si>
    <t>Una (1) jornada de sensibilización sobre  quejas anónimas y protección de identidad al denunciante.</t>
  </si>
  <si>
    <t xml:space="preserve">Número de jornadas de sensibilización efectuadas </t>
  </si>
  <si>
    <t xml:space="preserve">Elaborar instructivo interno para identificar las rutas jurídicas de protección al denunciante </t>
  </si>
  <si>
    <t xml:space="preserve">Un instructivo interno para identificar las rutas jurídicas de protección al denunciante elaborado </t>
  </si>
  <si>
    <t>Canales de denuncias</t>
  </si>
  <si>
    <t>Capacitar a los gestores de integridad de la Entidad en temas de ética y valores</t>
  </si>
  <si>
    <t>(N° de Gestores Capacitados / No. total de gestores de integridad)*100</t>
  </si>
  <si>
    <t>Realizar la Formulación del Plan de Gestión de Integridad, registrando las actividades a realizar en el PAAC</t>
  </si>
  <si>
    <t>Plan de Gestión de integridad de la Vigencia 2023</t>
  </si>
  <si>
    <t>Un Plan de Gestión de Integridad Formulado</t>
  </si>
  <si>
    <t>Implementación</t>
  </si>
  <si>
    <t>Número de campañas de comunicación efectuadas</t>
  </si>
  <si>
    <t>Cinco actividades de sensibilización y apropiación de los valores desarrolladas</t>
  </si>
  <si>
    <t>Número de actividades de sensibilización y apropiación de los valores desarrolladas</t>
  </si>
  <si>
    <t>Realizar reunión con los gestores de integridad para presentar las iniciativas a realizar y los resultados de la ejecución de las actividades de integridad</t>
  </si>
  <si>
    <t>Cuatro reuniones realizadas con los gestores de integridad</t>
  </si>
  <si>
    <t>Numero de reuniones realizadas</t>
  </si>
  <si>
    <t>Seguimiento y evaluación</t>
  </si>
  <si>
    <t>Aplicar la herramienta de identificación de apropiación de los valores institucionales</t>
  </si>
  <si>
    <t>Una herramienta aplicada para identificación de apropiación de los valores institucionales</t>
  </si>
  <si>
    <t>Un informe de resultados elaborado</t>
  </si>
  <si>
    <t>Planeación</t>
  </si>
  <si>
    <t>Formular en el Plan Operativo Anual una meta asociada con el seguimiento al reporte anual de conflictos de interés.</t>
  </si>
  <si>
    <t xml:space="preserve">Una meta programada en el Plan Operativo Anual </t>
  </si>
  <si>
    <t xml:space="preserve">Número de metas programadas en el Plan Operativo Anual </t>
  </si>
  <si>
    <t>Socializar el procedimiento para el trámite y gestión de conflictos de interés para la Secretaría Jurídica Distrital.</t>
  </si>
  <si>
    <t>4 piezas comunicacionales del procedimiento para el tramite y gestión de conflictos de interés</t>
  </si>
  <si>
    <t>Pedagogía</t>
  </si>
  <si>
    <t>(N° de funcionarios y colaboradores participantes/ N° total de Funcionarios y colaboradores de la entidad)*100</t>
  </si>
  <si>
    <t>Dos capacitación y/o sensibilización sobre conflictos de interés</t>
  </si>
  <si>
    <t>Número de capacitaciones y/o sensibilizaciones sobre conflictos de interés</t>
  </si>
  <si>
    <t>Realizar el seguimiento a la presentación de la declaración anual de bienes y rentas y la declaración de conflictos de interés, por parte de los servidores y colaboradores de la Entidad.</t>
  </si>
  <si>
    <t xml:space="preserve">Diez seguimientos a la entrega de la e la declaración anual de bienes y rentas y la declaración de conflictos de interés, por parte de los servidores y colaboradores de la Entidad, efectuados  </t>
  </si>
  <si>
    <t>(Número de seguimientos realizados / número de seguimientos programados)*100</t>
  </si>
  <si>
    <t>Un informe sobre la declaración de bienes y rentas elaborado</t>
  </si>
  <si>
    <t xml:space="preserve">Seguimiento a la publicación de la declaración de bienes, rentas y conflictos de intereses de los servidores públicos, incluyendo contratistas </t>
  </si>
  <si>
    <t>Iniciativas de Innovación por articulación Institucional</t>
  </si>
  <si>
    <t xml:space="preserve">Realizar reuniones con el grupo de Gestión del  Conocimiento e Innovación, con el fin de desarrollar espacios de ideación e innovación,. </t>
  </si>
  <si>
    <t xml:space="preserve">Tres reuniones del grupo Gestión del  Conocimiento e Innovación 	</t>
  </si>
  <si>
    <t>Número de reuniones grupo de gestión del conocimiento y la innovación realizadas</t>
  </si>
  <si>
    <t>Participar en al menos un evento de innovación</t>
  </si>
  <si>
    <t>Participación de la Entidad en al menos en un evento de innovación</t>
  </si>
  <si>
    <t>Número de participaciones en eventos de innovación</t>
  </si>
  <si>
    <t xml:space="preserve">Generar actividades para la gestión de conocimiento que contribuyan a la prevención de los actos de corrupción. </t>
  </si>
  <si>
    <t xml:space="preserve">Tres actividades de gestión del conocimiento </t>
  </si>
  <si>
    <t>Redes de Innovación Pública</t>
  </si>
  <si>
    <t>Participar activamente en redes de conocimiento, comunidades de práctica o equipos transversales para intercambiar experiencias, fomentar el aprendizaje y la innovación pública</t>
  </si>
  <si>
    <t>Participación en diferentes redes del conocimiento, comunidades de práctica o equipos transversales</t>
  </si>
  <si>
    <t xml:space="preserve">Número de participaciones en redes de conocimiento, comunidades de práctica o equipos transversales </t>
  </si>
  <si>
    <t>Política de cumplimiento Normativo</t>
  </si>
  <si>
    <t>Elaborar la Política de cumplimiento Normativo para la Entidad</t>
  </si>
  <si>
    <t xml:space="preserve">Política de cumplimiento Normativo elaborada </t>
  </si>
  <si>
    <t xml:space="preserve">Porcentaje de avance en la elaboración de la Política de cumplimiento Normativo </t>
  </si>
  <si>
    <t>Dirección de Política Jurídica</t>
  </si>
  <si>
    <t>Órgano de cumplimiento</t>
  </si>
  <si>
    <t xml:space="preserve">Conformar un Órgano de cumplimiento de la Entidad </t>
  </si>
  <si>
    <t xml:space="preserve">Órgano de cumplimiento aprobado </t>
  </si>
  <si>
    <t xml:space="preserve">Órgano de cumplimiento conformado y  aprobado </t>
  </si>
  <si>
    <t xml:space="preserve">Dirección de Política Jurídica
Oficina Asesora de Planeación </t>
  </si>
  <si>
    <t xml:space="preserve">Plan de cumplimiento Normativo </t>
  </si>
  <si>
    <t xml:space="preserve">Socializar el Diagnóstico sobre el contexto normativo y de requerimientos de la Entidad </t>
  </si>
  <si>
    <t>Informe de Diagnóstico  de contexto normativo y de requerimientos socializado</t>
  </si>
  <si>
    <t>Elaborar el análisis y determinación de brechas para identificar acciones de cumplimiento normativo</t>
  </si>
  <si>
    <t xml:space="preserve">Un análisis y determinación de brechas y acciones de cumplimiento normativo elaborado </t>
  </si>
  <si>
    <t xml:space="preserve">Porcentaje de avance en el análisis y determinación de brechas y acciones de cumplimiento normativo </t>
  </si>
  <si>
    <t>Mapa de riesgos de cumplimiento normativo 
(Compliance)</t>
  </si>
  <si>
    <t xml:space="preserve">Identificar, analizar y evaluar los posibles riesgos de incumplimiento normativo en la Entidad </t>
  </si>
  <si>
    <t xml:space="preserve">Mapa de riesgos de cumplimiento normativo elaborado </t>
  </si>
  <si>
    <t xml:space="preserve">Porcentaje de avance en la elaboración del Mapa de riesgos de cumplimiento normativo </t>
  </si>
  <si>
    <t>Responsables de los procesos  / Acompañamiento Oficina Asesora de Planeación</t>
  </si>
  <si>
    <t>Acciones de seguimiento, evaluación y mejora</t>
  </si>
  <si>
    <t>Realizar el monitoreo y revisión de los riesgos de cumplimiento de los proceso misionales</t>
  </si>
  <si>
    <t>Un reporte de monitoreo a los riesgos realizados.</t>
  </si>
  <si>
    <t>Una evaluación sobre la implementación de la Política de Cumplimiento Normativo realizada</t>
  </si>
  <si>
    <t xml:space="preserve">Porcentaje de avance de la evaluación sobre la implementación de la Política de Cumplimiento Normativo </t>
  </si>
  <si>
    <t>Política de alertas de irregularidades (Whistleblowing)</t>
  </si>
  <si>
    <t>Cuatro piezas comunicacionales divulgadas</t>
  </si>
  <si>
    <t xml:space="preserve">Número de piezas comunicaciones divulgadas </t>
  </si>
  <si>
    <t xml:space="preserve">Oficina Asesora de Planeación
</t>
  </si>
  <si>
    <t>Estrategia de acciones preventivas implementada</t>
  </si>
  <si>
    <t xml:space="preserve">Nivel de avance de la estrategia de acciones preventivas </t>
  </si>
  <si>
    <t xml:space="preserve">Oficina Asesora de Planeación
Lideres de procesos
</t>
  </si>
  <si>
    <t>Incentivos a la innovación y buenas prácticas en materia de cumplimiento normativo y lucha anticorrupción</t>
  </si>
  <si>
    <t xml:space="preserve">Desarrollar un evento de reconocimiento a las buenas prácticas en normatividad y lucha anticorrupción a nivel distrital </t>
  </si>
  <si>
    <t>DICIEMBRE</t>
  </si>
  <si>
    <t xml:space="preserve">% DE AVANCE LOGRADO A 30 DE ABRIL DE 2023 </t>
  </si>
  <si>
    <t>Avance acumulado 
30/04/2023</t>
  </si>
  <si>
    <t>Avance acumulado 
31/08/2023</t>
  </si>
  <si>
    <t>Avance acumulado 31/12/2023</t>
  </si>
  <si>
    <r>
      <t>Realiza</t>
    </r>
    <r>
      <rPr>
        <sz val="9"/>
        <rFont val="Arial Narrow"/>
        <family val="2"/>
      </rPr>
      <t xml:space="preserve">r una (1) </t>
    </r>
    <r>
      <rPr>
        <sz val="9"/>
        <color rgb="FF000000"/>
        <rFont val="Arial Narrow"/>
        <family val="2"/>
      </rPr>
      <t>pieza publicitaria en la página del Sistema Distrital de Asuntos Disciplinarios (SID), sobre los diferentes canales de atención para presentar quejas y/o denuncias disciplinarias.</t>
    </r>
  </si>
  <si>
    <t>TOTAL CALIFICACIÓN DEL COMPONENTE 1:  GESTIÓN DEL RIESGO DE CORRUPCIÓN - MAPA DE RIESGOS DE CORRUPCIÓN</t>
  </si>
  <si>
    <t>CUMPLIDA</t>
  </si>
  <si>
    <t>EN EJECUCIÓN</t>
  </si>
  <si>
    <t xml:space="preserve">INICIO PROGRAMADO DESPUES DE LA FECHA DE CORTE </t>
  </si>
  <si>
    <t>TOTAL CALIFICACIÓN DEL COMPONENTE 2 : RACIONALIZACIÓN DE TRAMITES</t>
  </si>
  <si>
    <t>TOTAL CALIFICACIÓN DEL COMPONENTE 3:  RENDICIÓN DE CUENTAS</t>
  </si>
  <si>
    <t>TOTAL CALIFICACIÓN DEL COMPONENTE 4:  MECANISMOS PARA MEJORAR  LA  ATENCIÓN AL CIUDADANO</t>
  </si>
  <si>
    <t>TOTAL CALIFICACIÓN COMPONENTE  5: MECANISMOS PARA LA TRANSPARENCIA Y ACCESO A LA INFORMACIÓN PUBLICA.</t>
  </si>
  <si>
    <t>TOTA CALIFICACIÓN COMPONENTE 6:  INTEGRIDAD:</t>
  </si>
  <si>
    <t>TOTA CALIFICACIÓN COMPONENTE 7 CONFLICTO DE INTERESES</t>
  </si>
  <si>
    <t>Registrar la estrategia de rendición de cuentas 2023 en el PAAC.</t>
  </si>
  <si>
    <t>Una estrategia de rendición de cuentas formulada y registrada.</t>
  </si>
  <si>
    <t>Una estrategia RC formulada y registrada.</t>
  </si>
  <si>
    <t>Realizar divulgación del contenido de la ley de transparencia y acceso a la información pública a servidores y usuarios de la entidad.</t>
  </si>
  <si>
    <t xml:space="preserve">TOTA CALIFICACIÓN COMPONENTE 8 PARTICIPACIÓN E INNOVACIÓN </t>
  </si>
  <si>
    <t>Esta actividad esta programada para desarrollar en el último cuatrimestre del año.</t>
  </si>
  <si>
    <t xml:space="preserve">La actividad será desarrollada durante el último cuatrimestre. </t>
  </si>
  <si>
    <t xml:space="preserve">TOTA CALIFICACIÓN COMPONENTE 9 CUMPLIMIENTO NORMATIVO </t>
  </si>
  <si>
    <t xml:space="preserve">SIN INICIO DE EJECUCIÓN </t>
  </si>
  <si>
    <t>INCUMPLIDA</t>
  </si>
  <si>
    <t xml:space="preserve">La certificación de inspección, vigilancia y control de entidades sin ánimo de lucro, se habilitará para ser obtenida de manera inmediata a través del Sistema SIPEJ , para las certificaciones que hallan sido expedidas durante los últimos tres meses anteriores a la solicitud, por lo cual el trámite se realizará totalmente en línea. </t>
  </si>
  <si>
    <t>Tecnológica</t>
  </si>
  <si>
    <t xml:space="preserve">Informe de la formulación de la estrategia de participación ciudadana. </t>
  </si>
  <si>
    <t>Un Plan de Institucionales Capacitación con los procesos de formación programados</t>
  </si>
  <si>
    <t>Un Plan de Institucional de Capacitación con los procesos de formación programados</t>
  </si>
  <si>
    <t>Numero total de actividades de gestión de conocimiento efectuadas</t>
  </si>
  <si>
    <t>Realizar evaluación sobre la implementación de la Política de Cumplimiento Normativo</t>
  </si>
  <si>
    <t xml:space="preserve">Elaborar piezas comunicacionales para generar la cultura para la presentación de denuncias por parte de los servidores y colaboradores de la entidad </t>
  </si>
  <si>
    <t xml:space="preserve">Un evento de reconocimiento a las buenas prácticas en normatividad y lucha anticorrupción a nivel distrital desarrollado  </t>
  </si>
  <si>
    <t xml:space="preserve">% DE AVANCE LOGRADO A 31 DE AGOSTO DE 2023 </t>
  </si>
  <si>
    <t>-</t>
  </si>
  <si>
    <t>Esta actividad se cumplió en el primer cuatrimestre</t>
  </si>
  <si>
    <t>Actividad desarrollada en el primer trimestre de 2023</t>
  </si>
  <si>
    <r>
      <t xml:space="preserve">Se realizó informe de seguimiento a la gestión del riesgo y evaluación de la política de administración del riesgo y se publicó en la página web de la SJD. 
</t>
    </r>
    <r>
      <rPr>
        <b/>
        <sz val="9"/>
        <color theme="1"/>
        <rFont val="Arial Narrow"/>
        <family val="2"/>
      </rPr>
      <t xml:space="preserve">Evidencia:
</t>
    </r>
    <r>
      <rPr>
        <sz val="9"/>
        <color rgb="FF0070C0"/>
        <rFont val="Arial Narrow"/>
        <family val="2"/>
      </rPr>
      <t>https://www.secretariajuridica.gov.co/sites/default/files/2023-06/Informe%20Seguimientos%20riesgos.pdf</t>
    </r>
  </si>
  <si>
    <r>
      <t xml:space="preserve">El 25 de mayo de 2023, se presentó en el Comité Institucional de Gestión y Desempeño los cambios efectuados a la Política de Administración de Riesgos 2310100-OT-006 en los siguientes aspectos: 
* Numeral 5 Roles y responsabilidades: Se agregó como responsabilidad de la
segunda línea de defensa la siguiente: Presentar a la línea estratégica alertas sobre situaciones y cambios en el entorno en el que se desempeña la Entidad y
* Numeral 6.4 Evaluación de los controles en riesgos de gestión, opción No
documentado seguridad de la información y ambientales: En la evaluación de los controles se ajustó la descripción del atributo informativo, sin documentar.
Con fecha de cambio en el Smart, el 29 de mayo de 2023. Versión 2
</t>
    </r>
    <r>
      <rPr>
        <b/>
        <sz val="9"/>
        <color theme="1"/>
        <rFont val="Arial Narrow"/>
        <family val="2"/>
      </rPr>
      <t xml:space="preserve">Evidencia:
</t>
    </r>
    <r>
      <rPr>
        <sz val="9"/>
        <color rgb="FF0070C0"/>
        <rFont val="Arial Narrow"/>
        <family val="2"/>
      </rPr>
      <t>https://smart.secretariajuridica.gov.co/SJD/index.php?la=1&amp;li=1&amp;op=2&amp;sop=2.4.2&amp;id_doc=1105&amp;version=2&amp;back=1</t>
    </r>
  </si>
  <si>
    <r>
      <t xml:space="preserve">Se realizó sensibilización el día 28 de Julio en la reunión de gestores.
</t>
    </r>
    <r>
      <rPr>
        <b/>
        <sz val="9"/>
        <color theme="1"/>
        <rFont val="Arial Narrow"/>
        <family val="2"/>
      </rPr>
      <t xml:space="preserve">Evidencia: </t>
    </r>
    <r>
      <rPr>
        <sz val="9"/>
        <color theme="1"/>
        <rFont val="Arial Narrow"/>
        <family val="2"/>
      </rPr>
      <t>Presentación</t>
    </r>
  </si>
  <si>
    <r>
      <t xml:space="preserve">La Oficina Asesora de Planeación, el 08 de agosto solicitó mediante comunicación interna el segundo monitoreo a los riesgos tanto de gestión como de corrupción, el cual fue realizado por cada uno de los procesos de la Secretaria Jurídica, desde la OAP se realizó revisión, aprobación y publicación de los respectivos mapas consolidados con este ejercicio. 
Radicado solicitud: 3-2023-7256.
A la fecha se llevan dos (2) monitoreos.
</t>
    </r>
    <r>
      <rPr>
        <sz val="9"/>
        <color rgb="FF0070C0"/>
        <rFont val="Arial Narrow"/>
        <family val="2"/>
      </rPr>
      <t>https://www.secretariajuridica.gov.co/4-planeacion-presupuesto-e-informes?field_fecha_de_emision_document_value=10&amp;field_4_planeacion_presupuesto_e_target_id=145</t>
    </r>
    <r>
      <rPr>
        <b/>
        <sz val="9"/>
        <color theme="1"/>
        <rFont val="Arial Narrow"/>
        <family val="2"/>
      </rPr>
      <t xml:space="preserve">
</t>
    </r>
  </si>
  <si>
    <r>
      <rPr>
        <sz val="9"/>
        <color theme="1"/>
        <rFont val="Arial Narrow"/>
        <family val="2"/>
      </rPr>
      <t xml:space="preserve">Se realizó seguimiento del Mapa de Riesgos de Corrupción de la Secretaria Jurídica con corte a 30 de abril de 2023 
</t>
    </r>
    <r>
      <rPr>
        <b/>
        <sz val="9"/>
        <color theme="1"/>
        <rFont val="Arial Narrow"/>
        <family val="2"/>
      </rPr>
      <t xml:space="preserve">Evidencia: </t>
    </r>
    <r>
      <rPr>
        <sz val="9"/>
        <color theme="1"/>
        <rFont val="Arial Narrow"/>
        <family val="2"/>
      </rPr>
      <t xml:space="preserve">
</t>
    </r>
    <r>
      <rPr>
        <sz val="9"/>
        <color rgb="FF0070C0"/>
        <rFont val="Arial Narrow"/>
        <family val="2"/>
      </rPr>
      <t>https://www.secretariajuridica.gov.co/sites/default/files/2023-05/Informe%20publicar.pdf</t>
    </r>
  </si>
  <si>
    <r>
      <t xml:space="preserve">En reunión del Grupo de Gestor de calidad del 27 de junio de 2023, la Oficina de Control Interno realizó retroalimentación del primer seguimiento al mapa de riesgos de corrupción. (Corte, 30 de abril de 2023). 
</t>
    </r>
    <r>
      <rPr>
        <b/>
        <sz val="9"/>
        <color theme="1"/>
        <rFont val="Arial Narrow"/>
        <family val="2"/>
      </rPr>
      <t>Evidencia</t>
    </r>
    <r>
      <rPr>
        <sz val="9"/>
        <color theme="1"/>
        <rFont val="Arial Narrow"/>
        <family val="2"/>
      </rPr>
      <t>: 
Listas de asistencia y presentación de la reunión</t>
    </r>
  </si>
  <si>
    <t>El informe de evaluación de la política de riesgos se encuentra publicado en la página web de la SJD, por lo cual, se evidencia cumplimiento de la actividad programada.</t>
  </si>
  <si>
    <t>En el aplicativo SMART se observa que el documento Política de Administración de Riesgos cod. 2310100-OT-004,  con fecha de actualización del 29 de mayo de 2023, según lo descrito en el control de cambios. Por lo anterior se evidencia cumplimiento de la actividad programada.</t>
  </si>
  <si>
    <t>Se verificó en el drive: https://drive.google.com/drive/folders/161dEGE8Fz0o2Hf2PKGAHP-vsKv7dUPSN", la presentación donde se realizó sensibilización de la política de administración del riesgo, el 28 de julio de 2023 en el grupo de gestores. Por lo anterior se evidencia cumplimiento de la actividad programada.</t>
  </si>
  <si>
    <t>En el aplicativo SMART se observa el monitoreo de riesgos, de igual manera en la página web de la SJD están publicadas matrices de monitoreo de riesgos (corrupción y gestión) correspondiente al segundo monitoreo. 
Por lo anterior se evidencia cumplimiento de la actividad programada.</t>
  </si>
  <si>
    <r>
      <t xml:space="preserve">En la pagina web de la entidad se observa informe de seguimiento del Mapa de Riesgos de Corrupción de la Secretaria Jurídica con corte a 30 de abril de 2023.
Por lo anterior se evidencia cumplimiento de la actividad programada.  
</t>
    </r>
    <r>
      <rPr>
        <b/>
        <sz val="9"/>
        <color theme="1"/>
        <rFont val="Arial"/>
        <family val="2"/>
        <scheme val="minor"/>
      </rPr>
      <t/>
    </r>
  </si>
  <si>
    <t>Se verificaron soportes donde se observa retrolamientación del primer seguimiento al mapa de riesgos de corrupción con Corte, 30 de abril de 2023, el reunión del grupo gestor que se llevó a cabo el 27 de junio de 2023.</t>
  </si>
  <si>
    <t>Esta actividad se completo durante el primer trimestre de la vigencia</t>
  </si>
  <si>
    <t>Actividad programada para desarrollar en el siguiente cuatrimestre</t>
  </si>
  <si>
    <t>En le marco de la jornada de Inducción y Reinducción realizada el 30 y 31 de Mayo se socializó el procedimiento de conflicto de intereses aplicable a los funcionarios de la SJD, mencionando las acciones a realizar y los roles y responsabilidades.</t>
  </si>
  <si>
    <t>Con el objetivo de que la totalidad de los colaboradores de la SJD completen el curso de Integridad Transparencia y Lucha contra la Corrupción, ofertado por el DAFP, se emitieron 5 piezas comunicacionales en las que se invita a los funcionarios a participar y completar el curso.</t>
  </si>
  <si>
    <t>Entre el 01 de Junio y 31 de Julio de 2023 se realizó seguimiento a la actualización de la Declaración de Bienes y Rentas y Declaración de Conflicto de Intereses por parte de los Funcionarios y Contratistas de la Secretaría Jurídica Distrital, este seguimiento se realizó de manera semanal y se presentaba por medio de piezas comunicacionales donde se mostraba el estado de actualización de la información por cada una de las dependencias de la entidad</t>
  </si>
  <si>
    <t>Se realizó seguimiento al SIDEAP y a la Directiva 015 de 2022.</t>
  </si>
  <si>
    <t xml:space="preserve">Actividad programada a partir del 01 de agosto de 2023, de la cual  no se reporta  avance  por parte del area responsable </t>
  </si>
  <si>
    <t xml:space="preserve">% DE AVANCE LOGRADO A 31 DE AGOTO DE 2023 </t>
  </si>
  <si>
    <t xml:space="preserve">Actividad de la cual se realiza modificación de la fecha final hasta el 30 de noviembre de 2023.
Aunque se realizó socialización del procedimiento para el trámite y gestión de conflictos de interés en la jornada de inducción y reinducción, no coincide con la meta o producto , toda vez que esta corresponde a : "4 piezas comunicacionales del procedimiento para el tramite y gestión de conflictos de interés"
</t>
  </si>
  <si>
    <t>La Dirección de Gestión Corporativa remite como soporte cinco (5) piezas comunicacionales, no obstante, con esta información no es posible medir el avance de ejecución, teniendo en cuenta que el indicador es el siguiente: (N° de funcionarios y colaboradores participantes/ N° total de Funcionarios y colaboradores de la entidad)*100</t>
  </si>
  <si>
    <t>Se observó en los soportes de las jornadas de inducción y reinducción que se sensibilizó respecto sobre conflictos de interés.</t>
  </si>
  <si>
    <t>En los soportes reportados por la Dirección de Gestión Corporativa se evidencia cumplimiento de la actividad programada.</t>
  </si>
  <si>
    <t>En la pagina web de la entidad se observa informe de seguimiento al SIDEAP y a la Directiva 015 de 2022.</t>
  </si>
  <si>
    <t>Se realizaron 3 espacios de socialización de la Guía de Compra Pública en Innovación, en compañia con el laboratorio de innovación de Bogotá IBO. En dichos espacios participaron diferentes entidades distritales así como starts ups quienes son tambien usuarios finales de dicha guía. Se realizaron los días 21 de julio, 28 de julio y 11 de agosto.</t>
  </si>
  <si>
    <t>Actividada cumplida en el primer cuatrimestre</t>
  </si>
  <si>
    <t>Se realiza Diplomado en Compliance con la UNAD, dirigido a 40 funcionarios de las entidades distritales del Sector Central. co el proposito de Formar a profesionales con herramientas e instrumentos para la elaboración e implementación del plan del cumplimiento normativo en las entidades y organismos distritales y de los programas de transparencia que aporten a la lucha contra la corrupción y mejoren las buenas prácticas en la gestión en el marco del Decreto Distrital 610 de 2022.
Se realizó socialización de los resultados de la línea de investigación, conductas penales y disciplinarias en el marco de la lucha contra la currupción administrativa en el DC, en el marco de la Plenaria Jurídica, Comité Jurídico Distrital y Comité de apoyo a la contratación.</t>
  </si>
  <si>
    <t>Se elaboró la Politica de Cumplimiento Normativo, la cual es aprobada en comité de MIPG</t>
  </si>
  <si>
    <t>Se elabora la Identificación de normas y regulaciones aplicables en materia de cumplimiento normativo</t>
  </si>
  <si>
    <t xml:space="preserve">Se realizó el análisis de brechas e identificación de problemas asociados al cumplimiento normativo, construcción de una matriz DOFA, árbol de problemas e identificación de riesgos enfocados al tema de supervisión de contrato </t>
  </si>
  <si>
    <t>Se realizó presentación para la elaboración de mapas de riesgos de  cumplimiento normativo y dentro del prototipo del Plan de cumplimiento normativo se incluyeron dos (2)riesgos como propuesta a los posibles riesgos de incumplimiento normativo.</t>
  </si>
  <si>
    <t>Se elaboró y aprobó un informe para de identificación y recomendaciones de disciplina preventiva en materia de lucha contra la corrupción administrativa y transparencia, por medio de radicado N° 3-2023-5885</t>
  </si>
  <si>
    <t>No se adjunto evidencia de la ejecución de esta actividad</t>
  </si>
  <si>
    <t>Se observa pieza comunicacional que fue socializada en Boletín Interno de Comunicaciones de junio 30 de 2023.</t>
  </si>
  <si>
    <t>Se observa video de la conferencia realizada el 25 de mayo de 2023, respecto de Política antisoborno - regimén sancionatorio y disciplinario.</t>
  </si>
  <si>
    <t>En el Prototipo final del plan de cumplimiento normativo elaborado en el diplomado de Diplomado Compliance en el Derecho Público - realizado con la UNAD se observa en el numeral 2,2 el análisis de brechas.</t>
  </si>
  <si>
    <t>Se ajusta fecha de cumplimiento para finalizar el 30/06/2023.
Se observa informe de Informe de Identificación y recomendaciones de disciplina preventiva en materia de lucha contra la corrupción administrativa y transparencia (Ley 2195 de 2022 y Decreto Distrital 610 de 2022), el cual fue remitido a la OAP mediante memorando No. 3-2023-5885.</t>
  </si>
  <si>
    <t>% DE AVANCE LOGRADO A 31 DE AGOSTO DE 2023</t>
  </si>
  <si>
    <t xml:space="preserve">% DE AVANCE LOGRADO A 31 DE OCTUBRE DE 2023 </t>
  </si>
  <si>
    <t>Esta actividad se cumplió en el primer cuatrimeste</t>
  </si>
  <si>
    <t>Se publicaron 4 informes mensuales de PQRS en la página web de la entidad correspondientes a los meses de marzo, abril, mayo y junio de 2023. 
Vale mencionar que los informes se realizan mes vencido tomando como insumo el reporte de gestión de PQRS que remite la Secretaría General (como administrador del sistema de Bogotá te Escucha) durante los primeros 10 días hábiles de cada mes. 
Los informes pueden ser consultados a través del siguiente link:
https://www.secretariajuridica.gov.co/4-planeacion-presupuesto-e-informes?field_fecha_de_emision_document_value=10&amp;field_4_planeacion_presupuesto_e_target_id=157</t>
  </si>
  <si>
    <t>El 11 de mayo de 2023 se desarrolla la segunda sesión ordinaria del Comite jurídico Distrital y se desarrollan las siguientes tematicas:
-Presentación del Decreto Distrital 73 de 2023 
-Actualización de la información reportada en el sistema de información de procesos judiciales
-Implementación del Modelo de Gestión Jurídica Anticorrupción en el D.C. 
-Medición de los componentes del Modelo de Gestión Jurídica Pública
-Priorización de temáticas para ser tratadas en el Comité Jurídico 
Durante el periodo también se realizaron las instancias de Coordinación Jurídica correspondientes a : Plenaria Juridica Distrital, Comite jurídico Distrital y Comité Distrital de apoyo a la contratación, desarrollados el 6 de junio. 
Temas: Conciliación y sistema normativo distrital en Bogotá
Resultado de la línea de investigación conductas penales y disciplinarias en el marco de la lucha contra la corrupción administrativa en el Distrito Capital. 
Medición del Modelo de gestión jurídica pública
Proposiciones y varios
-Importancia de la incorporación de la información SIPROJ
Con el desarrollo de estas cuatro instancias de coordinación juridica, se avanza en 2023 en un 60% de la meta establecida, también se generan los informes trimestrales de la Plenaria Juridica Distrital y del Comité Distrital de apoyo a la contratación.</t>
  </si>
  <si>
    <t>Durante el periodo se realizaron las cinco (5) mesas de trabajo con el propósito de hacer acompañamiento y seguimiento a la información registrada en el SIPROJ por parte de las diferentes entidades distritales. 
Cabe aclarar, que a 31 de agosto de 2023 se han realizado las quince (15) mesas programadas para la vigencia, lo que equivale al 100%.</t>
  </si>
  <si>
    <t>Durante el periodo de reporte, se adelantaron 4 Mesas de trabajo con entidades distritales para discutir proyectos de actos administrativos, las cuales se pueden evidenciar con las actas remitidas por la Secretaría de Gobierno. Se adjunta evidencias.
La asistencia de la SJD en las mesas de trabajo, soporta el analisis jurídico que las demás Entidades Distritales requieren lo cual permite articular la posición jurídica de la Administración de cara al Concejo de Bogotá y a la ciudadanía.</t>
  </si>
  <si>
    <t>En el marco de la Estrategia de Rendición de Cuentas 2023, la Secretaría Jurídica Distrital adelantó el 17 de agosto de 2023 un espacio de Diálogo Ciudadano con diferentes sectores de la sociedad civil, otras entidades distritales y organismos de control. En un primer momento, se dio a conocer los logros y resultados más relevantes obtenidos durante esta Administración, desde la vigencia 2020, hasta junio de 2023 el cual se puede visualizar en el siguiente enlace: 
https://www.youtube.com/watch?v=CdzLX-gjeVg
En el segundo momento, se llevó a cabo una interacción con los grupos de valor de la Entidad y ciudadanía en general. Para esto, se habilitaron 6 salas, en las cuales se desarrollaron charlas y/o dinámicas de conversación sobre los temas priorizados a través de una consulta ciudadana, el cual se anexa evidencias:
https://drive.google.com/drive/folders/1FwhFUg7uyElhAXRg6bzxIykd_pRd-0Wi</t>
  </si>
  <si>
    <t>* El dia 02 de mayo de 2023 se realiza reunión con la Secretaría Distrital de Planeación, con el fin de brindar orientaciones respecto del uso del SID4.
* El 3 de mayo de 2023: Se realiza reunión con la Secretaria Distrital de Educación, con el fin de brindar orientaciones respecto del uso del SID4.
* El dia 18 de julio de 2023, se realiza capacitación en el rol de usuario a funcionarios de la Secretaria de Salud y las subredes en las instalaciones de la Alcaldía Mayor de Bogotá.
* El dia 18 de julio de 2023, se realiza capacitación en el rol de usuario a funcionarios de la Empresa de Acueducto y Alcantarillado de Bogotá D.C. en las instalaciones de la Alcaldía Mayor de Bogotá y 
* El dia 19 de julio de 2023, se realiza capacitación en el rol de usuario a funcionarios de Juzgamiento de la Secretaria de Planeación.</t>
  </si>
  <si>
    <t>Está actividad se desarrolla en el último cuatrimestre de la vigencia 2023</t>
  </si>
  <si>
    <t>Actividad programada para realizarse en el mes de noviembre de 2023.</t>
  </si>
  <si>
    <t xml:space="preserve">En las evidencias se observa lo siguiente: 
- link: Informe de Gestión y Resultados II Trimestre 2023.
Se observa que las evidencias aportas en este corte, están acorde con la meta establecida por sustentar la evidencia programada 
</t>
  </si>
  <si>
    <t xml:space="preserve">La Secretaría Jurídica han permitido mantener una comunicación de doble vía con los usuarios, partes interesadas y ciudadanía en general, divulgado una estrategia de comunicación audiovisual denominada "La Jurídica en 60 Segundos",  fomentando así la participación y el control social. durante la vigencia se han divulgado 3 vídeos  equivale al 75% de ejecución de la meta.
Se observa que las evidencias aportas en este corte, están acorde con la meta establecida por sustentar la evidencia programada 
</t>
  </si>
  <si>
    <t xml:space="preserve">En las evidencias se observa lo siguiente: 
- Cuatro (4) informes mensuales de PQRS en la página web de la entidad correspondientes a los meses de marzo, abril, mayo y junio de 2023.  link:
https://www.secretariajuridica.gov.co/4-planeacion-presupuesto-e-informes?field_fecha_de_emision_document_value=10&amp;field_4_planeacion_presupuesto_e_target_id=157
Se observa que las evidencias aportas en este corte, están acorde con la meta establecida por sustentar la evidencia programada </t>
  </si>
  <si>
    <t xml:space="preserve">En las evidencias se observa lo siguiente: 
- Cuatro (4) actas que generan los informes trimestrales de la Plenaria Jurídica Distrital y del Comité Distrital de apoyo a la contratación.
Se observa que las evidencias aportas en este corte, están acorde con la meta establecida por sustentar la evidencia programada </t>
  </si>
  <si>
    <t>En las evidencias se observa lo siguiente: 
- Cinco (5) mesas de trabajo con el propósito de hacer acompañamiento y seguimiento a la información registrada en el SIPROJ por parte de las diferentes entidades distritales. 
Se observa que las evidencias aportas en este corte, están acorde con la meta establecida por sustentar la evidencia programada, lo que equivale al 100% del avance acumulado.</t>
  </si>
  <si>
    <t xml:space="preserve">En las evidencias se observa lo siguiente: 
- se adelantó la jornada de Gobierno Corporativo y Registro Único de Beneficiarios Finales, link de YouTube:
https://www.youtube.com/watch?v=Y23XjtHWJj0&amp;t=1s
Se observa que las evidencias aportas en este corte, están acorde con la meta establecida por sustentar la evidencia programada </t>
  </si>
  <si>
    <t>En las evidencias se observa lo siguiente: 
-Un (1) espacio de Diálogo Ciudadano con diferentes sectores de la sociedad civil, otras entidades distritales y organismos de control. Se dio a conocer los logros y resultados más relevantes obtenidos durante esta Administración, vigencia 2020, hasta junio de 2023 el cual se puede visualizar en el siguiente enlace: 
https://www.youtube.com/watch?v=CdzLX-gjeVg
-Se llevó a cabo una interacción con los grupos de valor de la Entidad y ciudadanía en general. Para esto, se habilitaron 6 salas, en las cuales se desarrollaron charlas y/o dinámicas de conversación sobre los temas priorizados a través de una consulta ciudadana, el cual se anexa evidencias:
https://drive.google.com/drive/folders/1FwhFUg7uyElhAXRg6bzxIykd_pRd-0Wi
Se observa que las evidencias aportas en este corte, están acorde con la meta establecida por sustentar la evidencia programada, lo que equivale al 100% del avance acumulado.
Esta actividad se cumplió en el segundo cuatrimestre</t>
  </si>
  <si>
    <t>En las evidencias se observa lo siguiente: 
- Cinco (5) espacios de dialogo y capacitación con los usuarios de la Dirección Distrital de Asuntos Disciplinarios.
Se observa que las evidencias aportadas en este corte, están acorde con la meta establecida por sustentar la evidencia programada, lo que equivale al 70% del avance acumulado.</t>
  </si>
  <si>
    <t>En las evidencias se observa lo siguiente: 
- Se han elaborado 5 piezas gráficas, relacionadas con la consulta participativa y el espacio de diálogo ciudadano, en el marco del proceso de rendición de cuentas de la Secretaría Jurídica Distrital.
Las piezas se visualizan en el siguiente enlace: https://drive.google.com/drive/folders/18JijEk8HE_gEGE5NGTkGX4TmXU9f7KTJ?usp=sharingh
Se observa que las evidencias aportas en este corte, están acorde con la meta establecida por sustentar la evidencia programada, lo que equivale al 100% del avance acumulado.</t>
  </si>
  <si>
    <t>En las evidencias se observa lo siguiente: 
-La Oficina Asesora de Planeación de la Secretaría Jurídica Distrital participó de la socialización y orientación para adelantar la medición del Índice Institucional de Participación Ciudadana – IIPC 2023 se puede visualizar a través del siguiente enlace: 
Jornada Socialización IIPC: https://drive.google.com/drive/folders/1hnQLNZugAlicR40JaP2AVA879jitamR3
Se observa que las evidencias aportas en este corte, están acorde con la meta establecida por sustentar la evidencia programada, lo que equivale al 100% del avance acumulado.</t>
  </si>
  <si>
    <t>En el marco de la Estrategia de Rendición de Cuentas 2023 y con el objetivo de definir los temas de conversación con los grupos de valor y partes interesadas de la Entidad, se diseñó un formulario de consulta participativa el cual fue difundido a través de la página web de la Entidad, correos, y las plataformas jurídicas distritales.
El formulario y los resultados de la Consulta se pueden visualizar en el siguiente enlace:
Diseño de formulario de Consulta Ciudadana
La Consulta realiazada, permitió priorizar los temas conversados en el desarrollo del Diálogo Ciudadano</t>
  </si>
  <si>
    <t>En las evidencias se observa que se pusó a disposición de la ciudadanía un formulario en la pagína web de la entidad y en redes sociales, con el fin de definir la temática del Diálogo Ciudadano 2023. Logrando la partcipación de 197 personas. 
No obstante, es de anotar que las encuentas no se realizaron de manera presencial en el punto de atención físico dispuesto por la SJD, como estaba programada la actividad.</t>
  </si>
  <si>
    <t>Durante el segundo cuatrimestre se desarrollaron 4 reuniones con la dirección de inspección, vigilancia y control y la oficina de Tecnologías de la Informacióny las Comunicaciones,para trabajar en la automatización del trámite. Como resultado, la mejora tecnológica entró en funcionamiento y se difundió mediante pieza comunicacional a los usuarios, la gestión realizada para que comiencen a beneficiarse del servicio que ofrece la SJD. 
Se reporta un 75% de avance (acumulado) en tanto, se logró implementar la mejora, se realizaron las difusiones, se actualizó en el SUIT y se dió cumplimiento al cronograma de trabajo proyectado a inicios de la vigencia.</t>
  </si>
  <si>
    <t xml:space="preserve">Actualmente el trámite de expedición del certificado de Inspección, vigilancia y Control de Entidades sin ánimo de lucro, se realiza en línea. 
Cumpliendo cuatro (4) de las seis (6) etapas del tramite de racionalizacion reportados en el SUIT, quedando pendiente el 25% para su culminacion. </t>
  </si>
  <si>
    <t>Se presentó ante el ante el Comité Institucional de Gestión y Desempeño celebrado en el mes de mayo los resultados de la gestión del proceso de Atención a la Ciudadanía.
Con esto, se da a conocer ante los directivos de la entidad los resultados del proceso de Atención a la Ciudadanía.</t>
  </si>
  <si>
    <t>Mediante radicados 3-2023-4543 y 3-2023-6052 se presentaron a la Oficina de Control Interno dos (2) informes de gestión sobre PQRS extemporáneas por parte de las dependencias de la entidad.
Esto permite poner en conocimiento de la Oficina de Control Interno la gestión extemporánea de las PQRS por parte de las dependencias encargadas de emitir respuesta en la entidad.</t>
  </si>
  <si>
    <t>Se presentó ante el Comité Institucional de Gestión y Desempeño del mes de agosto la recopilación de sugerencias ciudadanas recibidas a través de Bogotá te Escucha.</t>
  </si>
  <si>
    <t>Mediante memorando 3-2023-6051se remitió a la Dirección de inspección Vigilancia y Control un informe con las estadísticas de atención en el canal telefónico correspondiente al 2do trimestre de 2023</t>
  </si>
  <si>
    <t>Se invitó a los funcionario@s y colaborador@s de la entidad a participar en el curso virtual "Lenguaje Claro" desarrollado por la Función Pública a través de la publicación de una pieza comunicacional difundida por el correo electrónico de la DGC.
Lo que permite promover entre funcionario@s y colaborador@s la importancia de emplear un lenguaje claro en la generación de información y comunicaciones</t>
  </si>
  <si>
    <t>*Participación en la Reunión competencias Sector Desarrollo Económico convocada por la Veeduría Distrital 
*Participación en la Reunión competencias Sector Educación convocada por la Veeduría Distrital.
Con estos espacios se logra contribuir en el fortalecimiento de la Atención a la Ciudadanía.</t>
  </si>
  <si>
    <t>Se publicaron dos piezas comunicacionales a través del correo de la Dirección de Gestión Corporativa informando tips para la debida atención de peticiones ciudadanas.</t>
  </si>
  <si>
    <t>Se realizó una socialización sobre la Política de Tratamiento de Datos Personales a los gestores del Sistema de Bogotá te Escucha de la entidad, promoviendo con ello la importancia y alcance de este documento.</t>
  </si>
  <si>
    <t>Actividad cumplida en el primer cuatrimestre</t>
  </si>
  <si>
    <t xml:space="preserve">En el segundo cuatrimestre de 2023, se desarrolló el laboratorio de simplicidad de productos y servicios del Portafolio de la Entidad, específicamente de los relacionados con: 
* P-08 Revisión y aprobación de iniciativas normativas de la Administración Distrital, en materia presupuestal, hacendaria y tributaria.
* P-10 Respuesta a proposiciones del Concejo de Bogotá y del Congreso de la República.
* P-13 Expedición de Certificados Históricos a las Entidades Sin Ánimo de Lucro - ESAL.
* P-14 Expedición de Certificados Especiales a las Entidades Sin Ánimo de Lucro - ESAL.
* P-15 Expedición certificación de Inspección, Vigilancia y Control a las Entidades Sin Ánimo de Lucro - ESAL.
* P-17 Legalización de la solicitud de posesión de cabildos indígenas.
* P-20 Acreditación como asociación sin ánimo de lucro y/o sociedad protectora de animales.
* P-21 Actos administrativos emitidos en el marco del proceso administrativo sancionatorio que se sigue a las Entidades Sin Ánimo de Lucro - ESAL.
* P-22 Orientación a la ciudadanía y miembros de Entidades Sin Ánimo de Lucro - ESAL. 
Adicional a los ajustes concertados en la actividad lluvia de ideas realizada en el grupo focal, se realizaron las siguientes actualizaciones en la versión 8:
- Se ajustaron los enlaces de la página web.
- Se incluyeron algunas aclaraciones y palabras claves.
- Se incluyó la descripción de cada producto y/o servicio
- Se incluyó el nuevo trámite implementado para solicitar la expedición de la certificación de Inspección, Vigilancia y Control a las Entidades Sin Ánimo de Lucro - ESAL. (P-15), relacionado con la consulta y descarga en el Sistema de Información de Personas Jurídicas – SIPEJ, de los certificados expedidos durante los últimos (3) meses, totalmente en línea.
- Se incluyó el horario de atención.
</t>
  </si>
  <si>
    <t>Se aplicó la encuesta de satisfacción de los servicios ofrecidos por parte de la Dirección Distrital de Inspección, Vigilancia y Control, y se realiza el análisis de la misma para los meses de mayo, junio, julio y agosto. Se adjunta informe del periodo como evidencia.</t>
  </si>
  <si>
    <t>Se publicó una pieza comunicacional en la cuenta oficial de Twitter de la entidad informando a la ciudadanía en general los canales dispuestos  para la recepción de denuncias, cuyo propósito es comunicar a la ciudadanía en general los canales con los que cuenta para la presentación de denuncias por posibles actos de corrupción.</t>
  </si>
  <si>
    <t>En los meses de Mayo a Agosto, se han enviado correos de recordación e informativos a las instituciones universitarias, acompañados de la pieza comunicacional mensual.
Se ha actualizado la base de datos de las universidades y se han recolectado correos de estudiantes de derecho
Vale la pena precisar que mensualmente se envían dos correos (uno cada quince (15 días, cada uno de estos con pieza comunicacional diferente).
Evidencia:
Correos, piezas comunicacionales, base de datos actualizada, respuestas de universidades.
Se completa un avance del 75%</t>
  </si>
  <si>
    <t>Se realizaron 4 invitaciones dirigidas a los gestores de Bogotá te Escucha (principales y suplentes) a participar en las capacitaciones funcionales del sistema Bogotá te Escucha, cuyo impacto es lograr un manejo adecuado y eficiente del sistema de Bogotá te Escucha.</t>
  </si>
  <si>
    <t>En las evidencias se observa lo siguiente: 
- Dos (2) informes de gestión sobre PQRS, con radicados 3-2023-4543 y 3-2023-6052  
Se observa que las evidencias aportas en este corte, están acorde con la meta establecida por sustentar la evidencia programada, lo que equivale al 67% del avance acumulado.</t>
  </si>
  <si>
    <t>En las evidencias se observa lo siguiente: 
- Acta y presentación, ante el Comité Institucional de Gestión y Desempeño recopilación de sugerencias ciudadanas recibidas a través de Bogotá te Escucha.
Se observa que las evidencias aportas en este corte, están acorde con la meta establecida por sustentar la evidencia programada, lo que equivale al 67% del avance acumulado.</t>
  </si>
  <si>
    <t>En las evidencias se observa lo siguiente: 
- una (1) Pieza comunicacional publicada en la cuenta oficial de Twitter de la Secretaría Jurídica Distrital
Se observa que las evidencias aportas en este corte, están acorde con la meta establecida por sustentar la evidencia programada, lo que equivale al 67% del avance acumulado.</t>
  </si>
  <si>
    <t>En las evidencias se observa lo siguiente: 
- un (1) informe con las estadísticas de atención en el canal telefónico correspondiente al 2do trimestre de 2023
Se observa que las evidencias aportas en este corte, están acorde con la meta establecida por sustentar la evidencia programada, lo que equivale al 67% del avance acumulado.</t>
  </si>
  <si>
    <t xml:space="preserve">En las evidencias se observa lo siguiente: 
- Correos de recordación e informativos a las instituciones universitarias, acompañados de la pieza comunicacional mensual en los meses de Mayo a Agosto, se han enviado.
Se observa que las evidencias aportas en este corte, están acorde con la meta establecida por sustentar la evidencia programada, lo que equivale al 75% del avance acumulado.
</t>
  </si>
  <si>
    <t xml:space="preserve">En las evidencias se observa lo siguiente: 
- Una (1) Publicación de una pieza comunicacional difundida por el correo electrónico de la DGC a Participar en el curso virtual "Lenguaje Claro" desarrollado por la Función Pública. 
Se observa que las evidencias aportas en este corte, están acorde con la meta establecida por sustentar la evidencia programada, lo que equivale al 100% del avance acumulado.
</t>
  </si>
  <si>
    <t xml:space="preserve">En las evidencias se observa lo siguiente: 
- Cuatro (4) invitaciones dirigidas a los gestores de Bogotá te Escucha (principales y suplentes) a participar en las capacitaciones funcionales del sistema Bogotá te Escucha
Se observa que las evidencias aportas en este corte, están acorde con la meta establecida por sustentar la evidencia programada, lo que equivale al 100% del avance acumulado.
</t>
  </si>
  <si>
    <t xml:space="preserve">En las evidencias se observa lo siguiente: 
- Cuatro (4) actas de reunión competencias Sector Desarrollo Económico convocada por la Veeduría Distrital y Sector Educación convocada por la Veeduría Distrital.
Se observa que las evidencias aportas en este corte, están acorde con la meta establecida por sustentar la evidencia programada, lo que equivale al 100% del avance acumulado.
</t>
  </si>
  <si>
    <t xml:space="preserve">En las evidencias se observa lo siguiente: 
- Se publicaron dos (2) piezas comunicacionales a través del correo de la Dirección de Gestión Corporativa informando tips para la debida atención de peticiones ciudadanas.
Se observa que las evidencias aportas en este corte, están acorde con la meta establecida por sustentar la evidencia programada, lo que equivale al 80% del avance acumulado.
</t>
  </si>
  <si>
    <t>En las evidencias se observa lo siguiente: 
- Una (1) socialización sobre la Política de Tratamiento de Datos Personales a los gestores del Sistema de Bogotá te Escucha de la entidad
Se observa que las evidencias aportas en este corte, están acorde con la meta establecida por sustentar la evidencia programada, lo que equivale al 50% del avance acumulado.</t>
  </si>
  <si>
    <t>En las evidencias se observa lo siguiente: 
- Se desarrolló el laboratorio de simplicidad de productos y servicios del Portafolio de la Entidad
Se observa que las evidencias aportas en este corte, están acorde con la meta establecida por sustentar la evidencia programada, lo que equivale al 100% del avance acumulado.</t>
  </si>
  <si>
    <t>En las evidencias se observa lo siguiente: 
- Se realizo un (1) informe donde aplicó la encuesta de satisfacción de los servicios ofrecidos por parte de la Dirección Distrital de Inspección, Vigilancia y Control
Se observa que las evidencias aportas en este corte, están acorde con la meta establecida por sustentar la evidencia programada, lo que equivale al 67% del avance acumulado.</t>
  </si>
  <si>
    <t>En las evidencias se observa lo siguiente: 
- Un (1) acta presentaciones ante el Comité Institucional de Gestión y Desempeño.. 
Se observa que las evidencias aportas en este corte, están acorde con la meta establecida por sustentar la evidencia programada, lo que equivale al 50% del avance acumulado.</t>
  </si>
  <si>
    <t>Se publicó una pieza comunicacional en la cuenta oficial de Twitter de la entidad informando a la ciudadanía en general los canales dispuestos dispuestos para la recepción de denuncias.</t>
  </si>
  <si>
    <t>En el mes de junio, se realizó la divulgación del Portafolio de Productos y Servicios de la Entidad a través del boletín interno de comunicaciones y página web, el cual fue actualizado para la vigencia 2023 con base en los resultados del laboratorio de innovación y oportunidades de mejora identificadas.</t>
  </si>
  <si>
    <t>En el segundo cuatrimestre de 2023, se adelantaron gestiones para actualizar la información de la Entidad en el SUIT, las cuales estuvieron relacionadas con:
- Gestión y reporte de avance de la estrategia de racionalización del primer cuatrimestre de 2023
- Solicitud y realización de una reunión individualizada de asesoría por parte del DAFP para la actualización de trámites, OPAS y consultas de acceso a la información.
A partir de dicha sesión, se adelantaron las acciones sugeridas, relacionadas con la gestión de elaboración de un tutorial para ser cargado en el SUIT y ser divulgado en los distintos canales de comunicación.</t>
  </si>
  <si>
    <t>Se realizaron cuatro (4) socializaciones del reporte de calidad y oportunidad de las respuestas emitidas por el Sistema Distrital para la Atención de Peticiones Ciudadanas Bogotá te Escucha, remitido por la Secretaría General a las dependemcias de la entidad que presentaron observaciones; con esto se pretende, poner en conocimiento de las dependencias de la entidad las novedades presentadas en la calidad y oportunidad de las respuestas emitidas a fin de mejorar la gestión de las PQRS
Para los dos cuatrimestres se completa un 63%</t>
  </si>
  <si>
    <t xml:space="preserve">Se realizó seguimiento a los mecanismos de transparencia y acceso a la información pública,  logrando la verificación de requisitos respecto de transparencia y acceso a la información pública y la norma Técnica NTC 5854 de 2011. </t>
  </si>
  <si>
    <t>Se presentó informe de seguimiento y cumplimiento de la resolución 1519. En cuanto a la programación del sitio, se observó que se han establecido controles para su funcionamiento, cumpliendo con las condiciones mínimas técnicas y de seguridad digital de acuerdo con el anexo 3.
Se cumple con el 100%</t>
  </si>
  <si>
    <t>Se realizó la divulgación de la Política de Gobierno Digital en el Boletín Interno de Comunicaciones del 29 de agosto de 2023, así como la campaña de Contraseñas seguras y de Ciberseguridad en el teletrabajo.
Se trabajó en la concientización del personal y cómo mediante un vector de ataque como un correo se puede poner en riesgo la entidad y la información de la que somos custodios. 
Se cumple con el 100%</t>
  </si>
  <si>
    <t>Se actualizaron los activos de información de la entidad y se encuentran en proceso de aprobación para su publicación en la página web de la entidad.</t>
  </si>
  <si>
    <t xml:space="preserve">Se actualizó el Índice de Información Clasificada y Reservada de la Entidad y se encuentra en proceso de aprobación para su publicación en la página web de la entidad; con esta actualización, la ciudadania y demas grupos de interes pueden acceder de manera mas rápida a la infomación con lo cual es más eficiente la relacion entidad  vs ciudadanía. </t>
  </si>
  <si>
    <t>Se realizó la actualización y publicación del esquema de publicaciones en la página web de la entidad, en el apartado de transparencia, lo que permitirá lograr que los grupos de interés encuentren el consolidado de las rutas de acceso para los diferentes temas que se publican en la página web de la entidad.</t>
  </si>
  <si>
    <t>Esta activida estaba programada para realizarse en el mes de noviembre, pero debido a la programación de charlas de orientación se llevó a cabo el día 7 de julio de 2023, en el que se realizó la charla virtual denominada POLITICA DE PROTECCIÓN AL DENUNCIANTE.
https://www.youtube.com/live/66XsmEsmiok?feature=shared</t>
  </si>
  <si>
    <t>Se elaboró instructivo para identificar las rutas jurídicas de protección al denunciante. Se envió a la Oficina Asesora de Planeación por medio de radicado N° 3-2023-5886.</t>
  </si>
  <si>
    <t>Se elaboró y aprobó un informe para de identificación y recomendaciones de disciplina preventiva en materia de lucha contra la corrupción administrativa y transparencia. por medio de radicado N° 3-2023-5885.</t>
  </si>
  <si>
    <t xml:space="preserve">Se observó que dentro de las evidencias aportadas para la actividad “Realizar 53 Boletines jurídicos de actualización de información jurídica. - Régimen Legal - Modelo de Gestión Jurídica”, se publicaron 18 boletines Bogotá , boletines  (No. 18, 19, 20, 21, 22, 23, 24, 25, 26, 27, 28, 29, 30, 31, 32, 33, 34 y 35), generados entre el 2 de mayo al 29 de agosto de 2023.
De acuerdo a las evidencias, respecto de los Boletines del Modelo de Gestión Jurídica,  se publicaron 4 (No. 44, 45, 46 y 47), entre llos meses de mayo a gosto de 2023.
</t>
  </si>
  <si>
    <t>Se observó que dentro de las evidencias aportadas para la actividad , se realizaron  para este corte, los siguientes conceptos:
- Concepto 220237539 del 9 de mayo de 2023
- Concepto 220237616 del 11 de mayo de 2023
- Concepto 2202311222 del 23 de junio de 2023
Teniendo en cuenta los dos cortes, se evidencia la publicación de 4 conceptos, con lo cual se cumplió con la meta programa para la ejecución de la actividad.</t>
  </si>
  <si>
    <t xml:space="preserve">En las evidencias presentadas, se observa pieza comunicacional  publicada en la cuenta oficial de Twitter de la Secretaría Jurídica Distrital, informando a la ciudadanía los canales dispuestos para radicar denuncias por posibles actos de corrupción:
https://twitter.com/juridicadistri/status/1669425616137998345?s=20
</t>
  </si>
  <si>
    <t xml:space="preserve">Se observa en las evidencias presentadas, pieza publicitaria, "conoce nuestros canales de atención dispuestos para interponer denuncias sobre posibles actos de corrupción, publicada en fecha 29 de agosto de 2023, en la página:
https://sid.bogotajuridica.gov.co/SID4/noticia.jsp?i=3 </t>
  </si>
  <si>
    <t xml:space="preserve">En las evidencias presentadas, se observa la promoción del PAAC 2023, de fecha 29 de agosto de 2023, "actualización sobre Plan Anticorrupción y de Atención al Ciudadano en el Distrito, la cual se puede ver en el siguiente enlace:
https://www.secretariajuridica.gov.co/index.php/actualizacion-sobre-el-plan-anticorrupcion-y-de-atencion-la-ciudadania-en-el-distrito
Una segunda promoción del PAAC 2023,  la cual se encuentra publicada en la página principal de la SJD, en donde se informa que "La Secretaría Jurídica Distrital comprometida con la transparencia , la ética y la integridad, ha diseñado una estrategia de lucha contra la corrupción encaminado a promover la cultura de legalidad y aumentar a confianza de la ciudadanía frente a la gestión pública de la entidad". </t>
  </si>
  <si>
    <t>En las evidencias presentadas, se observan los siguientes soportes:
-Correo de fecha 30 de junio de 2023, en donde se envia el formato de solicitud y documento para publicación, correspondiente al  Portafolio.
-Correo e fecha 30 de junio de 2023, enviado a todos los servidores y colaboradores de la entidad, asunto "atención este es nuestro Portafolio de Productos y Servicios 2023.
- Publicación en Twitter, en donde se da a conocer el Portafolio de Productos y Servicios  V8.
El Portafolio de Productos y Servicios de la Secretaría Jurídica Distrital, código 2310100-OT-003 V8, se puede consultar en la página web de la entidad, en el siguiente enlace:
https://www.secretariajuridica.gov.co/atencion-y-servicio-la-ciudadania/12-portafolio-de-productos-yo-servicios</t>
  </si>
  <si>
    <t>En las evidencias presentadas, se observa que se realizaron las siguientes actividades:
- Asistencia reunión externa virtual de fecha 15 de agosto de 2023, asunto: explicación actualización del formato integrado trámite ID 76549.
- Documento Plan de Racionalización de Trámite u OPA, en donde se observa el monitoreo de avance al plan de racionalización de Trámite u OPA - Certificación de Inspección vigilancia y control  de Entidades sin ánimo de Lucro -reporte del 23 de agosto de 2023.
- Correo de la Oficina Asesora de Planeación  a la Dirección de IVC, de fecha 23 de agosto de 2023, asunto: solicitud de información SUIT, en donde se solicita información para el reporte SUIT.</t>
  </si>
  <si>
    <t xml:space="preserve">En las evidencias se observa :
- Documento en excel Reporte web 242023 agendas transparencia  mes de julio de 2023 y  Reporte web agosto de 2023.  En los reportes se observa entre otra información, el nombre del directivo, el asunto, la fecha, la descripción.
Así mismo se aporta memorando electrónico No. 3-2023-6499 del 17 de julio de 2023, de la oficina Asesora de Planeación a los Directores, asunto:Reiteración reporte agendas abiertas con corte al 30 de junio de 2023. </t>
  </si>
  <si>
    <t xml:space="preserve">Se evidencia en la página web de la entidad, la publicación de los informes PQRS correspondientes, a los meses de marzo, abril, mayo y  junio de 2023. Los informes se pueden consultar en la página web de la entidad en el seguiente enlace:
https://www.secretariajuridica.gov.co/4-planeacion-presupuesto-e-informes?field_fecha_de_emision_document_value=10&amp;field_4_planeacion_presupuesto_e_target_id=157 </t>
  </si>
  <si>
    <t xml:space="preserve">Se aporta como evidencia, los siguientes memorandos electrónicos, enviados por la Dirección de Gestión Corporativa:
Memorando No. 3-2023-4407 del 08/05/2023, dirigido a la Subsecretaria Jurídica Distrital, asunto: Novedad reporte de calidad y oportunidad de las respuestas .
Memorando No. 3-2023-5569 del 21/06/2023, dirigido a la Dirección Distrital de Inspección Vigilancia y Control, asunto: Reporte calidad y oportunidad de las respuestas.
Memorando No. 3-2023-6001 del 04/07/2023 , dirigido a la  Dirección de Inspección Vigilancia y Control, asunto:  Reporte calidad y oportunidad de las respuestas.
Memorando No. 3-2023-6942 del 31/07/2023, dirigido a la  Dirección de Inspección Vigilancia y Control, asunto:  Reporte calidad y oportunidad de las respuestas,
</t>
  </si>
  <si>
    <t xml:space="preserve">Al revisar las evidencias se encontró:  Segundo Informe de Trimestral de solicitud de acceso a la Información Pública 2023. El Informe, se puede visualizar en el siguiente enlace:
https://www.secretariajuridica.gov.co/4-planeacion-presupuesto-e-informes?field_fecha_de_emision_document_value=10&amp;field_4_planeacion_presupuesto_e_target_id=158 </t>
  </si>
  <si>
    <t>En la página web de la entidad, se visualiza el Informe de Seguimiento Mecanismos de Transparencia y Acceso a la Información Pública y Accesibilidad Web 2023. El Informe, se puede observar en el siguiente enlace:
https://www.secretariajuridica.gov.co/sites/default/files/2023-09/Informe%20de%20Seguimiento%20Mecanismos%20de%20Transparencia%20y%20Acceso%20a%20la%20Informaci%C3%B3n%20P%C3%BAblica%20y%20Accesibilidad%20Web_.pdf</t>
  </si>
  <si>
    <t xml:space="preserve">Se aporta como evidencia, los siguientes documentos: 
Memorando electrónico No. 3-2023-7298 del 09/08/2023, asunto: "Solicitud divulgación encuesta de satisfacción página web 2023".
Memorando electrónico No. 3-2023-7327 del 10/08/2023, asunto: "Solicitud divulgación encuesta de satisfacción página web 2023. 
2 Piezas comunicacionales , en donde se observa invitación a responder la encuesta  contenido página web de la entidad.
La encuesta se puede consultar enel siguiente enlace:
secretariajuridica.gov.co/index.php/encuesta-de-satisfaccion-pagina-web
 </t>
  </si>
  <si>
    <t xml:space="preserve">
En las evidencias se encontro: Presentación en power point -Informe de Accesibilidad 1519-2020 - Cierre de vigencia 2022.
-Cronograma Plan de Trabajo año 2023.
- Autodiagnóstico Informe Accesibilidad 2022-2023
-Seguimiento resolución 1519-2020</t>
  </si>
  <si>
    <t xml:space="preserve">En las evidencias se observaron: Boletín de Comunicaciones del 29 de agosto de 2023, en donde en el numeral 3, se divulga "el concepto de gobernanza, como elemento transversal, para desarrollar la implementación de la política de gobierno digital". Así mismo correo del 29 de agosto de 2023, en donde se observa pieza comunicacional respecto de la  "Capacitación: Ciberseguridad en el ambiente de trabajo", la cual se programó para el 30 de agosto de 2023..
</t>
  </si>
  <si>
    <t xml:space="preserve">Se aporta como evidencia, Memorando electrónico interno de la Ofiicna de TIC,  de fecha 28 de agosto de 2023, en donde se indica por parte del Profesional Univseritario de la Oficina TIC,  lo siguiente "estamos pendientes que desde planeación y el proveedor del aplicativo nos confirmen una información respecto al último flujo, después de eso se podrán publicar en la página web".
Así mismo se aporta documento en excel denominado "activos de información   2023 </t>
  </si>
  <si>
    <t>Se aporta como evidencia: Imagen de la publicación, en la página web dela entidad, esquema de publicación consolidado 2023. El esquema se puede visualizar en en el siguiente enlace:
https://www.secretariajuridica.gov.co/transparencia/7_datos_abiertos?field_datos_abiertos_target_id=120&amp;field_fecha_de_emision_document_value=All
Así mismo se aporta documento enexcel -Esquema -diligenciado Datos abiertos.</t>
  </si>
  <si>
    <t>La actividad se cumplio en el primer cuatrimestre de 2023.</t>
  </si>
  <si>
    <t>Se evidencia pieza comunicacional "toda persona tiene derecho a recibir información de cualquier entidad de la Administración Pública, este procedimiento lo respalda la Ley de Transparencia y Derecho de acceso a la información pública".</t>
  </si>
  <si>
    <t>Se evidencia correo electrónico de fecha 5 de mayo de 2023, enviando a los servidores y colaboradores de la Secretaría, asunto "en breve: capacitación Ley 1474 de 2011 y Programa de Transparencia y ética en el sector público". Así mismo documento con los pantallazos  de la capacitación realizada el 5 de mayo de 2023, por la Secretaría de Transparencia de la República, en donde se realizó sensibilización de la Ley de Transparencia y acceso a la Información Pública, Ley 1712 de 2014.</t>
  </si>
  <si>
    <t>Actividad cumplida en primer trimestre de 2023.</t>
  </si>
  <si>
    <t>Se evidencia documento con el pantallazo de la orientación realizada el día 23 de junio de 2023, tema "orientación de las causales de exclusión de responsabilidades en el derecho disciplinario. La orientación se puede observar en el siguiente enlace:
https://youtu.be/rZlE8y-E_9M?feature=shared</t>
  </si>
  <si>
    <t>Se evidencia, pantallazo de la capacitación 1 jornada de sensibilización Antisoborno régimen sancionatorio y disciplinario, realizada el 25 de mayo de 2023. La jornada de sensibilización, se puede observar en el siguiente enlace:
https://drive.google.com/drive/folders/1u7YZYizqYmHJiTJJucVrTL-gZx_Q7iB7</t>
  </si>
  <si>
    <t>Se evidencia la Jornada de orientación Gobierno Corporativo y Registro único de Beneficiarios finales -RUB, realizada el día 24de agosto de 2023, la cual se puede observar en el siguiente enlace:
https://www.youtube.com/watch?v=Y23XjtHWJj0&amp;t=1s</t>
  </si>
  <si>
    <t>Se evidencia , la jornada de sensibilización "Política de protección del senunciante", realizada el día 7 de julio de 2023. La jorada se úede observar en el siguiente enlace:
https://www.youtube.com/live/66XsmEsmiok?feature=shared</t>
  </si>
  <si>
    <t>Se evidencia el memorando electrónico No. 3-2023-5886 del 30 de junio de 2023, en donde se remite a la Oficina Asesora de Planeación el instructivo de Gestión de denuncias y quejas anónimas y protección al denunciante o quejoso y a su identidad.Así mismo, se observa el Instructivo de Gestión de denuncias y quejas anónimas y protección al denunciante o quejoso y a su identidad.
De acuerdo al  Plan Anticorrupción y de Atención al Ciudadano 2023 V3,  se modificó la fecha final de esta actividad, para el 30 de junio de 2023.</t>
  </si>
  <si>
    <t xml:space="preserve">Se evidencia memorando electrónico No. 3-2023-5885 del 30 de junio de 2023, asunto: "Identificación y recomendaciones de disciplina preventiva en materia de lucha contra la corrupción administrativa y transparencia (Ley 2195 de 2022 y Decreto Distrital 610 de 2022)". Así mismo se obseva el informe "Identificación y recomendaciones de disciplina preventiva en materia de lucha contra la corrupción administrativa y transparencia  (Ley 2195 de 2022 y Decreto Distrital 610 de 2022)".
De acuerdo al Plan Anticorrupción de Atención al Ciudadano 2023 V3, se modificó la fecha de esta actividad al 30 de junio de 2023.
</t>
  </si>
  <si>
    <r>
      <rPr>
        <sz val="9"/>
        <rFont val="Arial"/>
        <family val="2"/>
      </rPr>
      <t xml:space="preserve">En el periodo a reportar se cargargaron 3 conceptos relevantes con ocasión a los derechos de petición presentados por la ciudadania, en una carpeta compartida con la Dirección de Política quien se encargó de incorporarlos y publicarlos en el sistema, los cuales se pueden consultar en el siguiente link: </t>
    </r>
    <r>
      <rPr>
        <u/>
        <sz val="9"/>
        <rFont val="Arial"/>
        <family val="2"/>
      </rPr>
      <t xml:space="preserve">
https</t>
    </r>
    <r>
      <rPr>
        <u/>
        <sz val="9"/>
        <color rgb="FF0070C0"/>
        <rFont val="Arial"/>
        <family val="2"/>
      </rPr>
      <t>://sisjur.bogotajuridica.gov.co/sisjur/consulta_avanzada.jsp?dS=N&amp;p_arg_names=vnorm_tipn_nombre&amp;tipodoc=7&amp;p_arg_names=vnorm_numero&amp;nrodoc=&amp;p_arg_names=vnorm_anoIni&amp;ano1=2023&amp;p_arg_names=vnorm_anoFin&amp;ano2=2023&amp;p_arg_names=vnorm_enti_nombre&amp;enti=3301&amp;p_arg_names=vnorm_enti_nombre1&amp;enti1=+&amp;p_arg_names=vnorm_enti_nombre2&amp;enti2=+&amp;p_arg_names=vnorm_fechaexpedicion&amp;diaexp=&amp;mesexp=&amp;anoexp=&amp;palabras=&amp;Consultar=Buscar#resultados-consulta</t>
    </r>
    <r>
      <rPr>
        <u/>
        <sz val="9"/>
        <rFont val="Arial"/>
        <family val="2"/>
      </rPr>
      <t xml:space="preserve">
</t>
    </r>
    <r>
      <rPr>
        <sz val="9"/>
        <rFont val="Arial"/>
        <family val="2"/>
      </rPr>
      <t>Durante los dos cuatrimestres se cargaron 4 conceptos (1 en el primer reporte y 3 en este reporte), por lo que se sobre pasó con la meta programada que eran tres (3), alcanzzando un 133% en cumplimiento.</t>
    </r>
  </si>
  <si>
    <r>
      <rPr>
        <sz val="9"/>
        <color theme="1"/>
        <rFont val="Arial"/>
        <family val="2"/>
      </rPr>
      <t xml:space="preserve">Durante el periodo con corte a 31 de agosto se han elaborado y publicado 18 boletines Bogotá juridica y 4 boletines del Modelo de gestión Jurídica Pública. 
</t>
    </r>
    <r>
      <rPr>
        <sz val="9"/>
        <color rgb="FF0070C0"/>
        <rFont val="Arial"/>
        <family val="2"/>
      </rPr>
      <t>https://www.secretariajuridica.gov.co/boletin-semanal-issn-2805-9018?field_fecha_de_emision_document_value=All&amp;field_mes2_value=All&amp;page=0
https://secretariajuridica.gov.co/boletines-informativos-issn-2805-7252</t>
    </r>
    <r>
      <rPr>
        <sz val="9"/>
        <color theme="1"/>
        <rFont val="Arial"/>
        <family val="2"/>
      </rPr>
      <t xml:space="preserve">
Los boletines juridicos permiten mantener informada a la comunidad jurídica sobre el avance en la implementación del MGJP en el Distrito Capital y las novedades o noticias destacadas de interés para el Distrito.
Hasta la fecha, totalizando los del primer y segundo cuatrimestre, se lleva un total de 39 boletines, gennerando un acumulado de 80%</t>
    </r>
  </si>
  <si>
    <t>33.6%</t>
  </si>
  <si>
    <r>
      <rPr>
        <sz val="9"/>
        <rFont val="Arial"/>
        <family val="2"/>
      </rPr>
      <t xml:space="preserve">Se publicó pieza publicitaria en la página princial del sistema de información disciplinario del distrito capital SID 4, EL DIA 29 DE AGOSTO. Con el fin de dar a conocer los canales de atención dispuestos para interponer denuncias sobre posibles actos de corrupción.
</t>
    </r>
    <r>
      <rPr>
        <sz val="9"/>
        <color rgb="FF0070C0"/>
        <rFont val="Arial"/>
        <family val="2"/>
      </rPr>
      <t xml:space="preserve">https://sid.bogotajuridica.gov.co/SID4/noticia.jsp?i=3 </t>
    </r>
  </si>
  <si>
    <r>
      <rPr>
        <sz val="9"/>
        <color theme="1"/>
        <rFont val="Arial"/>
        <family val="2"/>
      </rPr>
      <t xml:space="preserve">El 29 de mayo, se realizó la siguiente divulgación en página web en el siguiente link: </t>
    </r>
    <r>
      <rPr>
        <sz val="9"/>
        <color rgb="FF0070C0"/>
        <rFont val="Arial"/>
        <family val="2"/>
      </rPr>
      <t>https://www.secretariajuridica.gov.co/index.php/actualizacion-sobre-el-plan-anticorrupcion-y-de-atencion-la-ciudadania-en-el-distrito</t>
    </r>
    <r>
      <rPr>
        <sz val="9"/>
        <color theme="1"/>
        <rFont val="Arial"/>
        <family val="2"/>
      </rPr>
      <t xml:space="preserve">
El 31 de agosto, se publicó pieza comunicacional en los canales internos y externos de la entidad (página web, intranet y correo electrónico institucional), recordando el compromiso de la Secretaría Jurídica en cuanto a transparencia, ética e integridad, resaltando los 9 componentes y el respectivo link de consulta.
</t>
    </r>
    <r>
      <rPr>
        <b/>
        <sz val="9"/>
        <color theme="1"/>
        <rFont val="Arial"/>
        <family val="2"/>
      </rPr>
      <t xml:space="preserve">Evidencia: </t>
    </r>
    <r>
      <rPr>
        <sz val="9"/>
        <color theme="1"/>
        <rFont val="Arial"/>
        <family val="2"/>
      </rPr>
      <t xml:space="preserve">
Piezas comunicacionales</t>
    </r>
  </si>
  <si>
    <r>
      <rPr>
        <sz val="9"/>
        <color theme="1"/>
        <rFont val="Arial"/>
        <family val="2"/>
      </rPr>
      <t xml:space="preserve">Se elaboró y publicó en la pagina web un informe de solicitudes de acceso a información recibidas a través del Sistema Distrital de Gestión de Peticiones Ciudadanas Bogotá te Escucha correspondiente al 2do trimestre de 2023, se puede consultar en el siguiente link:
</t>
    </r>
    <r>
      <rPr>
        <sz val="9"/>
        <color rgb="FF0070C0"/>
        <rFont val="Arial"/>
        <family val="2"/>
      </rPr>
      <t xml:space="preserve">https://www.secretariajuridica.gov.co/4-planeacion-presupuesto-e-informes?field_fecha_de_emision_document_value=10&amp;field_4_planeacion_presupuesto_e_target_id=158
</t>
    </r>
    <r>
      <rPr>
        <sz val="9"/>
        <color theme="1"/>
        <rFont val="Arial"/>
        <family val="2"/>
      </rPr>
      <t>Lo que busca es poner en conocimiento de la ciudadanía la gestión realizada a las solicitudes de acceso a información que ingresan a la Secretaría Jurídica Distrital</t>
    </r>
    <r>
      <rPr>
        <sz val="9"/>
        <color theme="1"/>
        <rFont val="Arial"/>
        <family val="2"/>
      </rPr>
      <t xml:space="preserve">
Para los dos cuatrimestres se completa un 66%</t>
    </r>
  </si>
  <si>
    <t>Se divulgó mediante pieza comunicacional al correo electrónico y en intranet, el propósito de la Ley de Transparecia y Acceso a la Información Pública.
Para los dos cuatrimestres se completa un 66%</t>
  </si>
  <si>
    <t>Se gestionó con la Secretaría de la Transparencia de la Presidencia de la República la sensibilización sobre: Ley de Transparencia y acceso a la información pública, realizada el 5 de mayo de 2023.
Queda cumplida al 100%</t>
  </si>
  <si>
    <t>Mediante la Directiva 011 del 01 de agosto de 2023 (Procuraduría), se solicitó el diligenciamiento de la información en el índice de Transparencia y Acceso a la Información Pública (ITA) conforme lo establece el artículo 23 de la Ley 1712 de 2014; donde entre otros, se solicitaba información relacionada con: requisitos sobre identidad visual y articulación con el portal único del estado colombiano gov.co, contenidos también en el anexo 2 de la Resolución MinTic 1519 del 2020.
El 30 de agosto 2023 se da cumplimiento a dicha solictud, mediante el diligenciamiento de la matriz ITA en cada uno de sus módulos.</t>
  </si>
  <si>
    <r>
      <rPr>
        <sz val="9"/>
        <color theme="1"/>
        <rFont val="Arial"/>
        <family val="2"/>
      </rPr>
      <t xml:space="preserve">Jornada de Gestión Pública: Defensa del Distrito Capital y su patrimonio, realizada el 26 de mayo, con la participación del presidente del Consejo de Estado, el presidente de la Corte Suprema de Justicia, el cual se realizó de manera híbrida, con 302 asistentes presenciales y 798 visualizaciones por el canal oficial de Youtube, el cual puede ser consultado en el siguiente enlace: 
</t>
    </r>
    <r>
      <rPr>
        <sz val="9"/>
        <color rgb="FF0070C0"/>
        <rFont val="Arial"/>
        <family val="2"/>
      </rPr>
      <t>https://www.youtube.com/watch?v=Fo9ziJ-TEKg</t>
    </r>
    <r>
      <rPr>
        <sz val="9"/>
        <color theme="1"/>
        <rFont val="Arial"/>
        <family val="2"/>
      </rPr>
      <t>.</t>
    </r>
  </si>
  <si>
    <r>
      <rPr>
        <sz val="9"/>
        <color theme="1"/>
        <rFont val="Arial"/>
        <family val="2"/>
      </rPr>
      <t xml:space="preserve">En el periodo a reportar se realizó una orientación a los funcionarios y colaboradores del Distrito capital sobre temas relacionados con prevención de conductas disciplinarias. Esta orientación se realizó de la siguiente forma: el día 23 de junio se llevó a cabo con el tema "Las causales de exclusión de responsabilidad en el derecho disciplinario" y se realizó de forma virtual.
</t>
    </r>
    <r>
      <rPr>
        <sz val="9"/>
        <color theme="10"/>
        <rFont val="Arial"/>
        <family val="2"/>
      </rPr>
      <t>https://youtu.be/rZlE8y-E_9M?feature=shared</t>
    </r>
    <r>
      <rPr>
        <sz val="9"/>
        <color theme="1"/>
        <rFont val="Arial"/>
        <family val="2"/>
      </rPr>
      <t xml:space="preserve">
Para los dos cuatrimestres se completa el 100%</t>
    </r>
  </si>
  <si>
    <r>
      <rPr>
        <sz val="9"/>
        <color theme="1"/>
        <rFont val="Arial"/>
        <family val="2"/>
      </rPr>
      <t xml:space="preserve">El día 25 de mayo se realizó la charla de orientación POLITICA ANTISOBORNO, REGIMEN SANCIONATORIO Y DISCIPLINARIO, logrando de esta forma la sensibilización a funcionarios y contratistas Distritales. 
</t>
    </r>
    <r>
      <rPr>
        <sz val="9"/>
        <color rgb="FF0070C0"/>
        <rFont val="Arial"/>
        <family val="2"/>
      </rPr>
      <t>https://www.youtube.com/live/jBV5FVDedwo?feature=shared</t>
    </r>
  </si>
  <si>
    <r>
      <rPr>
        <sz val="9"/>
        <color theme="1"/>
        <rFont val="Arial"/>
        <family val="2"/>
      </rPr>
      <t xml:space="preserve">El 24 de agosto de 2023, se adelantó la jornada de Gobierno Corporativo y Registro Único de Beneficiarios Finales.
Se relaciona el link de youtube 
</t>
    </r>
    <r>
      <rPr>
        <sz val="9"/>
        <color rgb="FF0070C0"/>
        <rFont val="Arial"/>
        <family val="2"/>
      </rPr>
      <t>https://www.youtube.com/watch?v=Y23XjtHWJj0&amp;t=1s</t>
    </r>
    <r>
      <rPr>
        <sz val="9"/>
        <color theme="1"/>
        <rFont val="Arial"/>
        <family val="2"/>
      </rPr>
      <t xml:space="preserve">
Para los dos cuatrimestres se completa un 68%</t>
    </r>
  </si>
  <si>
    <r>
      <t xml:space="preserve">Se continuó con la revisión del registro de las reuniones externas conforme al lineamiento de agendas abiertas en la Plataforma GAB, evidenciando que en algunas áreas no se estaba efectuando el registro, por lo que se recordó mediante comunicación interna el reporte oportuno de la informacón; se generaron nuevas estadísticas de registro de reuniones en dicha plataforma. 
Se adjunta como evidencia el reporte de registro de reuniones en la plataforma GAB y el memorando (3-2023-6499).
</t>
    </r>
    <r>
      <rPr>
        <sz val="9"/>
        <color rgb="FF0070C0"/>
        <rFont val="Arial"/>
        <family val="2"/>
      </rPr>
      <t>https://bogotajuridica.gov.co/WebSigac/</t>
    </r>
    <r>
      <rPr>
        <sz val="9"/>
        <color theme="1"/>
        <rFont val="Arial"/>
        <family val="2"/>
      </rPr>
      <t xml:space="preserve">
Para los dos cuatrimestres se completa un 66%</t>
    </r>
  </si>
  <si>
    <r>
      <t xml:space="preserve">Se publicaron 4 informes mensuales de PQRS en la página web de la entidad correspondientes a los meses de marzo, abril, mayo y junio de 2023. 
Vale mencionar que los informes se realizan mes vencido tomando como insumo el reporte de gestión de PQRS que remite la Secretaría General (como administrador del sistema de Bogotá te Escucha) durante los primeros 10 días hábiles de cada mes. 
Los informes pueden ser consultados a través del siguiente link:
</t>
    </r>
    <r>
      <rPr>
        <sz val="9"/>
        <color rgb="FF0070C0"/>
        <rFont val="Arial"/>
        <family val="2"/>
      </rPr>
      <t xml:space="preserve">https://www.secretariajuridica.gov.co/4-planeacion-presupuesto-e-informes?field_fecha_de_emision_document_value=10&amp;field_4_planeacion_presupuesto_e_target_id=157
</t>
    </r>
    <r>
      <rPr>
        <sz val="9"/>
        <color theme="1"/>
        <rFont val="Arial"/>
        <family val="2"/>
      </rPr>
      <t>Con esta actividad, se espera que la ciudadanía conozca la gestión realizada a las PQRS que ingresan a la Secretaría Jurídica Distrital.</t>
    </r>
    <r>
      <rPr>
        <sz val="9"/>
        <color theme="1"/>
        <rFont val="Arial"/>
        <family val="2"/>
      </rPr>
      <t xml:space="preserve">
Para los dos cuatrimestres se completa un 63%</t>
    </r>
  </si>
  <si>
    <r>
      <t xml:space="preserve">En el mes de agosto se realizó la solicitud de publicación del cuestionario de encuesta en la página web de la entidad, así mismo mediante comunicación interna (3-2023-7327) se solicitó la divulgación para el diligenciamiento de la misma a las Direcciones Distritales de: Asuntos Disciplinarios, Gestiòn Judicial, Inspecciòn, Vogilancia y Control, Doctrina y Asuntos Normativos y mediante radicado 3-2023-7298 a la Dirección Distrital de Política Jurídica.
</t>
    </r>
    <r>
      <rPr>
        <sz val="9"/>
        <color rgb="FF0070C0"/>
        <rFont val="Arial"/>
        <family val="2"/>
      </rPr>
      <t xml:space="preserve">
secretariajuridica.gov.co/index.php/encuesta-de-satisfaccion-pagina-web
</t>
    </r>
    <r>
      <rPr>
        <sz val="9"/>
        <color theme="1"/>
        <rFont val="Arial"/>
        <family val="2"/>
      </rPr>
      <t xml:space="preserve">
Así mismo, internamente mediante pieza comunicacional se realizó invitación a responderla y se adelantó la gestión para diseñar la pieza comunicacional para realizar la sinergia distrital invitando a diligenciarla.
</t>
    </r>
    <r>
      <rPr>
        <b/>
        <sz val="9"/>
        <color theme="1"/>
        <rFont val="Arial"/>
        <family val="2"/>
      </rPr>
      <t xml:space="preserve">Evidencia:
</t>
    </r>
    <r>
      <rPr>
        <sz val="9"/>
        <color theme="1"/>
        <rFont val="Arial"/>
        <family val="2"/>
      </rPr>
      <t>Piezas comunicacionales.</t>
    </r>
  </si>
  <si>
    <t>Se evidencia Matriz ITA de la Procuraduría General de la Nación, generada el 30 de agosto de 2023, con un nivel de cumplimiento de 100 sobre 100 puntos. Así mismo documento Reporte de Cumplimiento ITA para el año 2023, generado el 30 de agosto de 2023. Tipo de formulario MinTic Res. 1519.</t>
  </si>
  <si>
    <r>
      <rPr>
        <sz val="11"/>
        <rFont val="Arial Narrow"/>
        <family val="2"/>
      </rPr>
      <t xml:space="preserve">Se evidencia, la Jornada de Gestión Pública "Defensa del Distrito Capital y su Patrimonio, la cual se realizó el día 26 de mayo de 2023 y se puede observar en el siguiente enlace:
</t>
    </r>
    <r>
      <rPr>
        <sz val="11"/>
        <color theme="1"/>
        <rFont val="Arial Narrow"/>
        <family val="2"/>
      </rPr>
      <t xml:space="preserve">
https://www.youtube.com/watch?v=Fo9ziJ-TEKg</t>
    </r>
  </si>
  <si>
    <t>Elaborar un Informe de identificación
y recomendaciones de disciplina
preventiva en materia de lucha
contra la corrupción administrativa y
transparencia.</t>
  </si>
  <si>
    <r>
      <t xml:space="preserve">
</t>
    </r>
    <r>
      <rPr>
        <sz val="9"/>
        <color rgb="FFFF0000"/>
        <rFont val="Arial Narrow"/>
        <family val="2"/>
      </rPr>
      <t>Un (1) Informe anual de identificación y recomendaciones de disciplina preventiva en materia de lucha contra la corrupción administrativa y transparencia.</t>
    </r>
  </si>
  <si>
    <t>Número de informes de identificación y recomendaciones elaborado.</t>
  </si>
  <si>
    <t>Durante el segundo cuatrimestre no se desarrollaron actividades asociadas con este subcomponente, espera finalizar con la actividad propuesta durante el último cuatrimestre del año.</t>
  </si>
  <si>
    <t>Durante el periodo del reporte se realizó la publicación de 4 piezas comunicacionales asociadas con el código de integridad.
En los dos cuatrimestres se completa un 60%</t>
  </si>
  <si>
    <t>1. En le marco de la jornada de Inducción y Reinducción realizada el 30 y 31 de Mayo se socializó el código de integridad, los valores de la entidad y el procedimiento de conflicto de intereses.
2. Como parte de la conmemoración del aniversario de la Secretaría Jurídica Distrital desde el proceso de Gestión del Talento Humano se realizó la Trivia de Conocimiento en la cual se formularon diferentes preguntas asociadas con institución entre las cuales se destacan 3 preguntas asociadas con el código de integridad, la trivia se desarrollo el día 4 de agosto y se realizó de manera virtual con el aplicativo Kahoot .
En los dos cuatrimestres se completa un 60%</t>
  </si>
  <si>
    <t>El 28 de abril se realizó la reunión de gestores de gestores de integridad en la cual se discutió y priorizo las actividades que se deberían realizar para la apropiación del Código de Integridad en la Entidad.
En los dos cuatrimestres se completa un 50%</t>
  </si>
  <si>
    <t>Esta actividad esta programada para desarrollar el último cuatrimestre del año</t>
  </si>
  <si>
    <t xml:space="preserve">En las evidencias se observan las siguientes  4 piezas comunicacionales:
- Correo enviando a todos los colaboradores de la entidad, de fecha 26 de abril de 2023, divulgando el valor de la Honestidad.
- Correo enviando a todos los colaboradores de la entidad, de fecha 24 de mayo de 2023, divulgando el valor del Respeto.
- Correo enviando a todos los colaboradores de la entidad, de fecha 30 de junio de 2023, divulgando el valor del Compromiso.
-Correo enviando a todos los colaboradores de la entidad, de fecha 28 de julio de 2023, divulgando el valor del  a Diligencia.
Se observa que las evidencias aportadas en este corte,  están acordes con la meta establecida para sustentar la actividad programada. </t>
  </si>
  <si>
    <t>En las evidencias , se observan los siguientes soportes:
Jornada de Inducciín y Reinducción:
Presentación  Bloque 1: Inducción y Reinducción 2023.
Presentación Bloque 2 :  Inducción y Reinducción 2023.
-Memorando electrónico No. 3-2023-4630 del 16 de mayo de 2023, asunto: jornada de inducción y reinduncción 2023, enviado por la Dirección de Gestión Corporativa a la Oficina Asesora de Planeaciónción.
Trivia del conocimiento:
- Correo de fecha 3 de agosto de 2023, enviando a todos los colaboradores de la entidad, asunto: ¡Inscibite se acerca la trivia del conocimiento 2023!.
- Correo de fecha 4 de agosto de 2023, enviando a todos los colaboradores de la entidad, asunto: " ¡Quedan pocos cupos! No te puedes quedar sin participar en la trivia  2023".
-Documentos en PDF, en donde se observan las preguntas del quiz kahoot -7 aniversario SJD.
- Documento en excel , relacionado con los resultados de la Trivia.
Se observa que las evidencias aportadas en este corte, están acordes  con la meta establecida para sustentar la actividad programada.</t>
  </si>
  <si>
    <t>En la evidencia se observa, el acta de No. 2 de abril de 2023, del grupo Gestor de Integridad, con lo cual se observa que  la evidencia aportada en este corte, está acorde con la meta establecida para sustentar a actividad programada.</t>
  </si>
  <si>
    <t>Se evidencia documento denominado Política de cumplimiento normativo, la cual fue revisada en las sesiones de los comites de gestión y desempeño de los meses de julio y agosto, para ser aprobada.</t>
  </si>
  <si>
    <t xml:space="preserve">Se evidencia Documento 1 de 2023 Secretaría Jurídica Distrital - Comité de Gestión y Desempeño, donde se conforma el organo de cumplimiento. </t>
  </si>
  <si>
    <t>En el Prototipo final del plan de cumplimiento normativo elaborado en el diplomado de Diplomado Compliance en el Derecho Público - realizado con la UNAD se observa en el numeral 2,2 Evaluación de riesgos de incumplimiento normativo, se observan dos riesgos identificados.
Adjuntan matriz con la formulación de los dos riesgos identificados en el diplomado, cuya propuesta sera socializada en comité de gestión y desempeño.</t>
  </si>
  <si>
    <t>El dia 25 de mayo se realizo la charla de orientación POLITICA ANTISOBORNO, REGIMEN SANCIONATORIO Y DISCIPLINARIO, logrando de esta forma la sensibilización a funcionarios y contratistas Distritales.
https://www.youtube.com/live/jBV5FVDedwo?feature=shared</t>
  </si>
  <si>
    <t xml:space="preserve">
Un (1) Informe anual de identificación y recomendaciones de disciplina preventiva en materia de lucha contra la corrupción administrativa y transparencia.</t>
  </si>
  <si>
    <t xml:space="preserve">
Número de informes de identificación y recomendaciones elaborado.</t>
  </si>
  <si>
    <t xml:space="preserve">Implementar acciones preventivas definidas en el Informe de identificación y recomendaciones de disciplina preventiva </t>
  </si>
  <si>
    <t>No se evidencia una estrategia de acciones preventivas implementada, por lo cual no fue posible establecer el nivel de avance de la misma.</t>
  </si>
  <si>
    <t>Se revisan los soportes reportados por la Dirección Distrital y se evidencia avance.</t>
  </si>
  <si>
    <r>
      <rPr>
        <sz val="9"/>
        <rFont val="Arial"/>
        <family val="2"/>
      </rPr>
      <t xml:space="preserve">Mediante Documento 1 de 2023, de MIPG, se conformó el Organo de cumplimiento. 
</t>
    </r>
    <r>
      <rPr>
        <u/>
        <sz val="9"/>
        <rFont val="Arial"/>
        <family val="2"/>
      </rPr>
      <t xml:space="preserve">
https://sisjur.bogotajuridica.gov.co/sisjur/normas/Norma1.jsp?i=140398</t>
    </r>
  </si>
  <si>
    <r>
      <t>En el boletín de comunicaciones del 30 de junio, se presentó pieza comunicacional, relacionada con: "</t>
    </r>
    <r>
      <rPr>
        <i/>
        <sz val="9"/>
        <rFont val="Arial"/>
        <family val="2"/>
      </rPr>
      <t xml:space="preserve">Lo que debes saber para denunciar irregularidades que identifiques en el ejercicio de tus funciones".
</t>
    </r>
    <r>
      <rPr>
        <sz val="9"/>
        <rFont val="Arial"/>
        <family val="2"/>
      </rPr>
      <t>A la fecha, se lleva un acumulado de 75%</t>
    </r>
  </si>
  <si>
    <r>
      <t>Teniendo en cuenta las recomendaciones definidas en el informe de identificación y recomendaciones de disciplina preventiva, se han venido adelantando acciones en cuanto a: La aprobación de la política de cumplimiento normativo y el plan de cumplimiento normativo se espera articular el tema disciplinario, penal referido a conductas asociadas a corrupción.
El proceso de contratación, tiene identificado un riesgo relacionado con el proceso de contratación: "</t>
    </r>
    <r>
      <rPr>
        <i/>
        <sz val="9"/>
        <rFont val="Arial"/>
        <family val="2"/>
      </rPr>
      <t>Posibilidad de suscribir o celebrar un proceso de selección tales como licitación pública o selección abreviada o concurso de méritos o mínima cuantía con un oferente que se encuentre inmerso en hechos constitutivos de corrupción</t>
    </r>
    <r>
      <rPr>
        <sz val="9"/>
        <rFont val="Arial"/>
        <family val="2"/>
      </rPr>
      <t>."
Con el segundo monitoreo a riesgos de corrupción, se evidenció que ningún riesgo se materializó, lo que evidencia la eficacia y efectividad de los controles establecidos para los mismos. 
Desde la OAP, se vienen adelantando sesiones para concretar,  implementar e incluir el SARLAFT y todo lo relacionado con el manejo y control del tema dentro de la Política de Adminsitración de riesgos de la entidad.</t>
    </r>
  </si>
  <si>
    <r>
      <t xml:space="preserve">Información
</t>
    </r>
    <r>
      <rPr>
        <sz val="9"/>
        <rFont val="Arial"/>
        <family val="2"/>
      </rPr>
      <t>Informar avances y resultados de la gestión con calidad y en lenguaje comprensible</t>
    </r>
  </si>
  <si>
    <r>
      <t xml:space="preserve">Información
</t>
    </r>
    <r>
      <rPr>
        <sz val="9"/>
        <rFont val="Arial Narrow"/>
        <family val="2"/>
      </rPr>
      <t>Informar avances y resultados de la gestión con calidad y en lenguaje comprensible</t>
    </r>
  </si>
  <si>
    <t xml:space="preserve">En el mes de julio de 2023, se elaboró y publicó el informe de gestión y resultados del II Trimestre de 2023 en la página web de la Entidad, redes sociales y boletín interno de comunicaciones; en el cual se reunió los principales logros y resultados de la Secretaría Jurídica Distrital.
Ver link: 
https://www.secretariajuridica.gov.co/4-planeacion-presupuesto-e-informes?field_fecha_de_emision_document_value=10&amp;field_4_planeacion_presupuesto_e_target_id=107 </t>
  </si>
  <si>
    <t>Con el fin de dar a conocer información  relacionada con la gestión, logros y resultados institucionales, la Entidad ha establecido una estrategia de comunicación audiovisual denominada "La Jurídica en 60 Segundos". Es así como a través de este medio se han generado tres boletines informativos, los cuales han reflejado resultados de impacto para la ciudad, en temas liderados por la Secretaría Jurídica Distrital.
La cápsulas informativas se pueden consultar en:
https://www.youtube.com/watch?v=eKowY95xBSc 
Es de aclarar, que durante la vigencia se han divulgado 3 vídeos a través de este medio, lo que equivale al 75% de ejecución de la meta.</t>
  </si>
  <si>
    <t>El 24 de agosto de 2023, se adelantó la jornada de Gobierno Corporativo y Registro Único de Beneficiarios Finales
Se relaciona el link de youtube:
https://www.youtube.com/watch?v=Y23XjtHWJj0&amp;t=1s</t>
  </si>
  <si>
    <t>Aplicar una encuesta de diagnóstico participativo para la definición de temáticas del espacio principal de rendición de cuentas 2023, de manera presencial en el punto de atención físico dispuesto por la SJD.</t>
  </si>
  <si>
    <r>
      <t xml:space="preserve">Responsabilidad 
</t>
    </r>
    <r>
      <rPr>
        <sz val="9"/>
        <rFont val="Arial Narrow"/>
        <family val="2"/>
      </rPr>
      <t>Responder a compromisos propuestos, evaluación y retroalimentación en los ejercicios de rendición de cuentas con acciones correctivas para mejora</t>
    </r>
  </si>
  <si>
    <t>En el marco del proceso de rendición de cuentas 2023, al 30 de agosto de 2023, se han elaborado 5 piezas gráficas, relacionadas con la consulta participativa y el espacio de diálogo ciudadano, en el marco del proceso de rendición de cuentas de la Secretaría Jurídica Distrital. Dichas piezas fueron difundidas a través de los canales de comunicación internos y externos de la Entidad.
Ver enlace para visualizar las piezas comunicacionales: 
https://drive.google.com/drive/folders/18JijEk8HE_gEGE5NGTkGX4TmXU9f7KTJ?usp=sharingh
Las piezas comunicacionales han permitido la consientización y el conocimiento del proceso de rendición de cuentas que adelanta la Secretaría Jurídica Distrital durante la vigencia 2023.</t>
  </si>
  <si>
    <t>En el marco del Proceso de Rendición de Cuentas y Participación Ciudadana del Distrito Capital, en el mes de junio de 2023, la Oficina Asesora de Planeación de la Secretaría Jurídica Distrital participó de la socialización y orientación para adelantar la medición del Índice Institucional de Participación Ciudadana – IIPC 2023, Dicha medición, es liderada por la Veeduría Distrital. 
Los lineamientos y participación a la jornada se puede visualizar a través del siguiente enlace: 
Jornada Socialización IIPC: https://drive.google.com/drive/folders/1hnQLNZugAlicR40JaP2AVA879jitamR3
La participación en las jornadas de sensibilización ha permitido fortalecer la operativización de la Estrategia de Rendición de Cuentas y participación ciudadana diseñada por la Secretaría Jurídica Distrital</t>
  </si>
  <si>
    <t xml:space="preserve">Se reitera la observación realizada en el primer seguimiento cuatrimestral relacionada con:  la meta definida “Gestores de Integridad Capacitados”, no establece una meta cuantitativa lo cual no facilita el reporte de avance, el seguimiento y la rendición de cuentas, se recomienda tener en cuenta lo descrito en la Guía para la construcción y análisis de indicadores del DNP que argumenta en el numeral No. 2.5.4. “(...) el objetivo primordial de un indicador es la medición o verificación de un objetivo. Las metas del indicador son la expresión numérica del objetivo deseado (…)”.). 
De acuerdo al  Plan Anticorrupción y de Atención al Ciudadano 2023 V3, se modificó la fecha final de esta actividad, para el 30 de noviembre de 2023.
</t>
  </si>
  <si>
    <t xml:space="preserve">Esta actividad se completo durante el primer trimestre de la vigencia. 
Sin embargo, se recomienda que teniendo en cuenta la meta establecida para la actividad mencionada “Un Plan de Institucional Capacitación con los procesos de formación programados” y de acuerdo con la respuesta dada por la Dirección de Gestión Corporativa, se recomienda que las actividades asociadas con integridad o conflicto de intereses se registren en el cronograma, de acuerdo con las alianzas estratégicas del DAFP, DASCD y Secretaria General. 
</t>
  </si>
  <si>
    <t>Se observan soportes de las reuniones adelantadas con el fin de socializar la Guía de Compra Pública en Innovación, no obstante no se evidencia la particpación del grupo de conocimiento e Innovación.</t>
  </si>
  <si>
    <t>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</si>
</sst>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0.0%"/>
  </numFmts>
  <fonts count="48" x14ac:knownFonts="1">
    <font>
      <sz val="11"/>
      <color theme="1"/>
      <name val="Arial"/>
      <scheme val="minor"/>
    </font>
    <font>
      <sz val="11"/>
      <color theme="1"/>
      <name val="Arial"/>
      <family val="2"/>
      <scheme val="minor"/>
    </font>
    <font>
      <sz val="11"/>
      <color theme="1"/>
      <name val="Arial"/>
      <family val="2"/>
      <scheme val="minor"/>
    </font>
    <font>
      <b/>
      <sz val="11"/>
      <color theme="9" tint="0.39997558519241921"/>
      <name val="Arial"/>
      <family val="2"/>
      <scheme val="minor"/>
    </font>
    <font>
      <b/>
      <sz val="11"/>
      <color theme="8" tint="0.39997558519241921"/>
      <name val="Arial"/>
      <family val="2"/>
      <scheme val="minor"/>
    </font>
    <font>
      <b/>
      <sz val="11"/>
      <color theme="5" tint="0.39997558519241921"/>
      <name val="Arial"/>
      <family val="2"/>
      <scheme val="minor"/>
    </font>
    <font>
      <b/>
      <sz val="11"/>
      <color rgb="FF7030A0"/>
      <name val="Arial"/>
      <family val="2"/>
      <scheme val="minor"/>
    </font>
    <font>
      <b/>
      <sz val="9"/>
      <color theme="1"/>
      <name val="Arial Narrow"/>
      <family val="2"/>
    </font>
    <font>
      <sz val="9"/>
      <name val="Arial Narrow"/>
      <family val="2"/>
    </font>
    <font>
      <b/>
      <sz val="9"/>
      <color rgb="FF000000"/>
      <name val="Arial Narrow"/>
      <family val="2"/>
    </font>
    <font>
      <b/>
      <sz val="9"/>
      <name val="Arial Narrow"/>
      <family val="2"/>
    </font>
    <font>
      <sz val="9"/>
      <color theme="1"/>
      <name val="Arial Narrow"/>
      <family val="2"/>
    </font>
    <font>
      <b/>
      <sz val="9"/>
      <color rgb="FF1F3864"/>
      <name val="Arial Narrow"/>
      <family val="2"/>
    </font>
    <font>
      <sz val="9"/>
      <color rgb="FF000000"/>
      <name val="Arial Narrow"/>
      <family val="2"/>
    </font>
    <font>
      <sz val="9"/>
      <color rgb="FF1155CC"/>
      <name val="Arial Narrow"/>
      <family val="2"/>
    </font>
    <font>
      <b/>
      <sz val="9"/>
      <color rgb="FF333300"/>
      <name val="Arial Narrow"/>
      <family val="2"/>
    </font>
    <font>
      <sz val="9"/>
      <color indexed="8"/>
      <name val="Arial Narrow"/>
      <family val="2"/>
    </font>
    <font>
      <sz val="9"/>
      <color rgb="FFFF0000"/>
      <name val="Arial Narrow"/>
      <family val="2"/>
    </font>
    <font>
      <sz val="9"/>
      <color theme="4" tint="-0.249977111117893"/>
      <name val="Arial Narrow"/>
      <family val="2"/>
    </font>
    <font>
      <b/>
      <sz val="12"/>
      <color theme="1"/>
      <name val="Arial"/>
      <family val="2"/>
    </font>
    <font>
      <b/>
      <sz val="9"/>
      <color theme="1"/>
      <name val="Arial"/>
      <family val="2"/>
    </font>
    <font>
      <sz val="9"/>
      <color theme="1"/>
      <name val="Arial"/>
      <family val="2"/>
    </font>
    <font>
      <b/>
      <sz val="9"/>
      <name val="Arial"/>
      <family val="2"/>
    </font>
    <font>
      <sz val="9"/>
      <color theme="1"/>
      <name val="Arial"/>
      <family val="2"/>
      <scheme val="minor"/>
    </font>
    <font>
      <b/>
      <sz val="12"/>
      <name val="Arial"/>
      <family val="2"/>
    </font>
    <font>
      <sz val="9"/>
      <color rgb="FF000000"/>
      <name val="Arial"/>
      <family val="2"/>
    </font>
    <font>
      <sz val="11"/>
      <color theme="1"/>
      <name val="Arial"/>
      <family val="2"/>
      <scheme val="minor"/>
    </font>
    <font>
      <u/>
      <sz val="9"/>
      <color theme="1"/>
      <name val="Arial Narrow"/>
      <family val="2"/>
    </font>
    <font>
      <sz val="11"/>
      <color theme="0"/>
      <name val="Arial"/>
      <family val="2"/>
      <scheme val="minor"/>
    </font>
    <font>
      <sz val="11"/>
      <color theme="1"/>
      <name val="Arial Narrow"/>
      <family val="2"/>
    </font>
    <font>
      <sz val="9"/>
      <color rgb="FF0070C0"/>
      <name val="Arial Narrow"/>
      <family val="2"/>
    </font>
    <font>
      <b/>
      <sz val="12"/>
      <color theme="1"/>
      <name val="Arial Narrow"/>
      <family val="2"/>
    </font>
    <font>
      <b/>
      <sz val="9"/>
      <color theme="1"/>
      <name val="Arial"/>
      <family val="2"/>
      <scheme val="minor"/>
    </font>
    <font>
      <sz val="10"/>
      <color theme="1"/>
      <name val="Arial"/>
      <family val="2"/>
    </font>
    <font>
      <sz val="9"/>
      <color theme="10"/>
      <name val="Arial"/>
      <family val="2"/>
    </font>
    <font>
      <u/>
      <sz val="11"/>
      <color theme="10"/>
      <name val="Arial"/>
      <family val="2"/>
      <scheme val="minor"/>
    </font>
    <font>
      <sz val="9"/>
      <color rgb="FF0070C0"/>
      <name val="Arial"/>
      <family val="2"/>
    </font>
    <font>
      <u/>
      <sz val="9"/>
      <color rgb="FF0000FF"/>
      <name val="Arial"/>
      <family val="2"/>
    </font>
    <font>
      <sz val="9"/>
      <name val="Arial"/>
      <family val="2"/>
    </font>
    <font>
      <u/>
      <sz val="9"/>
      <name val="Arial"/>
      <family val="2"/>
    </font>
    <font>
      <u/>
      <sz val="9"/>
      <color rgb="FF0070C0"/>
      <name val="Arial"/>
      <family val="2"/>
    </font>
    <font>
      <sz val="10"/>
      <color rgb="FF000000"/>
      <name val="Arial"/>
      <family val="2"/>
    </font>
    <font>
      <u/>
      <sz val="9"/>
      <color theme="1"/>
      <name val="Arial"/>
      <family val="2"/>
    </font>
    <font>
      <sz val="11"/>
      <name val="Arial Narrow"/>
      <family val="2"/>
    </font>
    <font>
      <i/>
      <sz val="9"/>
      <name val="Arial"/>
      <family val="2"/>
    </font>
    <font>
      <sz val="9"/>
      <name val="Arial"/>
      <family val="2"/>
      <scheme val="minor"/>
    </font>
    <font>
      <sz val="9"/>
      <name val="Arial"/>
      <family val="2"/>
      <scheme val="major"/>
    </font>
    <font>
      <sz val="10"/>
      <name val="Arial"/>
      <family val="2"/>
    </font>
  </fonts>
  <fills count="35">
    <fill>
      <patternFill patternType="none"/>
    </fill>
    <fill>
      <patternFill patternType="gray125"/>
    </fill>
    <fill>
      <patternFill patternType="solid">
        <fgColor rgb="FFFFD965"/>
        <bgColor rgb="FFFFD965"/>
      </patternFill>
    </fill>
    <fill>
      <patternFill patternType="solid">
        <fgColor rgb="FFFFE598"/>
        <bgColor rgb="FFFFE598"/>
      </patternFill>
    </fill>
    <fill>
      <patternFill patternType="solid">
        <fgColor rgb="FFFFFFFF"/>
        <bgColor rgb="FFFFFFFF"/>
      </patternFill>
    </fill>
    <fill>
      <patternFill patternType="solid">
        <fgColor theme="0"/>
        <bgColor theme="0"/>
      </patternFill>
    </fill>
    <fill>
      <patternFill patternType="solid">
        <fgColor rgb="FF073763"/>
        <bgColor rgb="FF073763"/>
      </patternFill>
    </fill>
    <fill>
      <patternFill patternType="solid">
        <fgColor rgb="FF1F3864"/>
        <bgColor rgb="FF1F3864"/>
      </patternFill>
    </fill>
    <fill>
      <patternFill patternType="solid">
        <fgColor rgb="FF002060"/>
        <bgColor rgb="FF002060"/>
      </patternFill>
    </fill>
    <fill>
      <patternFill patternType="solid">
        <fgColor theme="0"/>
        <bgColor indexed="64"/>
      </patternFill>
    </fill>
    <fill>
      <patternFill patternType="solid">
        <fgColor theme="0"/>
        <bgColor rgb="FFFFFFFF"/>
      </patternFill>
    </fill>
    <fill>
      <patternFill patternType="solid">
        <fgColor theme="0"/>
        <bgColor rgb="FF1F3864"/>
      </patternFill>
    </fill>
    <fill>
      <patternFill patternType="solid">
        <fgColor theme="9" tint="0.59999389629810485"/>
        <bgColor indexed="64"/>
      </patternFill>
    </fill>
    <fill>
      <patternFill patternType="solid">
        <fgColor theme="4" tint="-0.499984740745262"/>
        <bgColor rgb="FF1155CC"/>
      </patternFill>
    </fill>
    <fill>
      <patternFill patternType="solid">
        <fgColor theme="4" tint="-0.499984740745262"/>
        <bgColor theme="0"/>
      </patternFill>
    </fill>
    <fill>
      <patternFill patternType="solid">
        <fgColor theme="4" tint="-0.499984740745262"/>
        <bgColor indexed="64"/>
      </patternFill>
    </fill>
    <fill>
      <patternFill patternType="solid">
        <fgColor theme="4" tint="-0.499984740745262"/>
        <bgColor rgb="FF073763"/>
      </patternFill>
    </fill>
    <fill>
      <patternFill patternType="solid">
        <fgColor theme="0"/>
        <bgColor rgb="FF073763"/>
      </patternFill>
    </fill>
    <fill>
      <patternFill patternType="solid">
        <fgColor theme="4" tint="-0.499984740745262"/>
        <bgColor rgb="FF2F5496"/>
      </patternFill>
    </fill>
    <fill>
      <patternFill patternType="solid">
        <fgColor indexed="9"/>
        <bgColor indexed="64"/>
      </patternFill>
    </fill>
    <fill>
      <patternFill patternType="solid">
        <fgColor theme="0"/>
        <bgColor rgb="FFFFFF00"/>
      </patternFill>
    </fill>
    <fill>
      <patternFill patternType="solid">
        <fgColor theme="4" tint="-0.499984740745262"/>
        <bgColor rgb="FF1F3864"/>
      </patternFill>
    </fill>
    <fill>
      <patternFill patternType="solid">
        <fgColor theme="4" tint="-0.499984740745262"/>
        <bgColor rgb="FF1F4E78"/>
      </patternFill>
    </fill>
    <fill>
      <patternFill patternType="solid">
        <fgColor theme="2"/>
        <bgColor theme="0"/>
      </patternFill>
    </fill>
    <fill>
      <patternFill patternType="solid">
        <fgColor theme="2"/>
        <bgColor rgb="FFFFFFFF"/>
      </patternFill>
    </fill>
    <fill>
      <patternFill patternType="solid">
        <fgColor theme="2"/>
        <bgColor rgb="FF1F3864"/>
      </patternFill>
    </fill>
    <fill>
      <patternFill patternType="solid">
        <fgColor rgb="FF1F4E78"/>
        <bgColor rgb="FF1F4E78"/>
      </patternFill>
    </fill>
    <fill>
      <patternFill patternType="solid">
        <fgColor theme="0"/>
        <bgColor rgb="FF002060"/>
      </patternFill>
    </fill>
    <fill>
      <patternFill patternType="solid">
        <fgColor theme="4" tint="-0.499984740745262"/>
        <bgColor rgb="FF002060"/>
      </patternFill>
    </fill>
    <fill>
      <patternFill patternType="solid">
        <fgColor theme="4" tint="-0.499984740745262"/>
        <bgColor rgb="FFFFFFFF"/>
      </patternFill>
    </fill>
    <fill>
      <patternFill patternType="solid">
        <fgColor rgb="FFFFFF00"/>
        <bgColor theme="0"/>
      </patternFill>
    </fill>
    <fill>
      <patternFill patternType="solid">
        <fgColor rgb="FFFFFF00"/>
        <bgColor indexed="64"/>
      </patternFill>
    </fill>
    <fill>
      <patternFill patternType="solid">
        <fgColor rgb="FFFF0000"/>
        <bgColor indexed="64"/>
      </patternFill>
    </fill>
    <fill>
      <patternFill patternType="solid">
        <fgColor rgb="FFFFFF00"/>
        <bgColor rgb="FFFFFFFF"/>
      </patternFill>
    </fill>
    <fill>
      <patternFill patternType="solid">
        <fgColor rgb="FFFF0000"/>
        <bgColor rgb="FFFFFFFF"/>
      </patternFill>
    </fill>
  </fills>
  <borders count="100">
    <border>
      <left/>
      <right/>
      <top/>
      <bottom/>
      <diagonal/>
    </border>
    <border>
      <left style="thin">
        <color rgb="FF000000"/>
      </left>
      <right style="thin">
        <color rgb="FF000000"/>
      </right>
      <top style="thin">
        <color rgb="FF000000"/>
      </top>
      <bottom style="thin">
        <color rgb="FF000000"/>
      </bottom>
      <diagonal/>
    </border>
    <border>
      <left/>
      <right/>
      <top style="medium">
        <color rgb="FF1F3864"/>
      </top>
      <bottom/>
      <diagonal/>
    </border>
    <border>
      <left/>
      <right style="medium">
        <color rgb="FF1F3864"/>
      </right>
      <top style="medium">
        <color rgb="FF1F3864"/>
      </top>
      <bottom/>
      <diagonal/>
    </border>
    <border>
      <left style="medium">
        <color rgb="FF1F3864"/>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1F3864"/>
      </left>
      <right/>
      <top style="medium">
        <color rgb="FF1F3864"/>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FFD965"/>
      </left>
      <right/>
      <top style="medium">
        <color rgb="FFFFD965"/>
      </top>
      <bottom style="thin">
        <color rgb="FF000000"/>
      </bottom>
      <diagonal/>
    </border>
    <border>
      <left/>
      <right/>
      <top style="medium">
        <color rgb="FFFFD965"/>
      </top>
      <bottom style="thin">
        <color rgb="FF000000"/>
      </bottom>
      <diagonal/>
    </border>
    <border>
      <left/>
      <right style="medium">
        <color rgb="FF000000"/>
      </right>
      <top style="medium">
        <color rgb="FFFFD965"/>
      </top>
      <bottom style="thin">
        <color rgb="FF000000"/>
      </bottom>
      <diagonal/>
    </border>
    <border>
      <left style="medium">
        <color rgb="FF000000"/>
      </left>
      <right/>
      <top style="medium">
        <color rgb="FFFFD965"/>
      </top>
      <bottom style="thin">
        <color rgb="FF000000"/>
      </bottom>
      <diagonal/>
    </border>
    <border>
      <left/>
      <right style="medium">
        <color rgb="FFFFD965"/>
      </right>
      <top style="medium">
        <color rgb="FFFFD965"/>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FFD965"/>
      </left>
      <right style="thin">
        <color rgb="FF000000"/>
      </right>
      <top style="thin">
        <color rgb="FF000000"/>
      </top>
      <bottom/>
      <diagonal/>
    </border>
    <border>
      <left style="thin">
        <color rgb="FF000000"/>
      </left>
      <right style="medium">
        <color rgb="FFFFD965"/>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1F3864"/>
      </left>
      <right/>
      <top style="medium">
        <color rgb="FF1F3864"/>
      </top>
      <bottom style="medium">
        <color rgb="FF1F3864"/>
      </bottom>
      <diagonal/>
    </border>
    <border>
      <left/>
      <right/>
      <top style="medium">
        <color rgb="FF1F3864"/>
      </top>
      <bottom style="medium">
        <color rgb="FF1F3864"/>
      </bottom>
      <diagonal/>
    </border>
    <border>
      <left/>
      <right style="medium">
        <color rgb="FF1F3864"/>
      </right>
      <top style="medium">
        <color rgb="FF1F3864"/>
      </top>
      <bottom style="medium">
        <color rgb="FF1F3864"/>
      </bottom>
      <diagonal/>
    </border>
    <border>
      <left style="medium">
        <color rgb="FF1F3864"/>
      </left>
      <right style="medium">
        <color rgb="FF1F3864"/>
      </right>
      <top style="medium">
        <color rgb="FF1F3864"/>
      </top>
      <bottom/>
      <diagonal/>
    </border>
    <border>
      <left style="medium">
        <color rgb="FF1F3864"/>
      </left>
      <right style="medium">
        <color rgb="FF1F3864"/>
      </right>
      <top/>
      <bottom/>
      <diagonal/>
    </border>
    <border>
      <left style="medium">
        <color rgb="FF1F3864"/>
      </left>
      <right style="medium">
        <color rgb="FF1F3864"/>
      </right>
      <top style="medium">
        <color rgb="FF1F3864"/>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top/>
      <bottom style="thin">
        <color indexed="64"/>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top style="thin">
        <color rgb="FF000000"/>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rgb="FF000000"/>
      </left>
      <right style="medium">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000000"/>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s>
  <cellStyleXfs count="3">
    <xf numFmtId="0" fontId="0" fillId="0" borderId="0"/>
    <xf numFmtId="9" fontId="26" fillId="0" borderId="0" applyFont="0" applyFill="0" applyBorder="0" applyAlignment="0" applyProtection="0"/>
    <xf numFmtId="0" fontId="35" fillId="0" borderId="0" applyNumberFormat="0" applyFill="0" applyBorder="0" applyAlignment="0" applyProtection="0"/>
  </cellStyleXfs>
  <cellXfs count="587">
    <xf numFmtId="0" fontId="0" fillId="0" borderId="0" xfId="0"/>
    <xf numFmtId="0" fontId="2" fillId="12" borderId="0" xfId="0" applyFont="1" applyFill="1"/>
    <xf numFmtId="0" fontId="3" fillId="0" borderId="0" xfId="0" applyFont="1"/>
    <xf numFmtId="0" fontId="4" fillId="0" borderId="0" xfId="0" applyFont="1"/>
    <xf numFmtId="0" fontId="5" fillId="0" borderId="0" xfId="0" applyFont="1"/>
    <xf numFmtId="0" fontId="6" fillId="0" borderId="0" xfId="0" applyFont="1"/>
    <xf numFmtId="0" fontId="7" fillId="2" borderId="71" xfId="0" applyFont="1" applyFill="1" applyBorder="1" applyAlignment="1">
      <alignment horizontal="center" vertical="center" wrapText="1"/>
    </xf>
    <xf numFmtId="17" fontId="9" fillId="12" borderId="71" xfId="0" applyNumberFormat="1" applyFont="1" applyFill="1" applyBorder="1" applyAlignment="1">
      <alignment horizontal="center" vertical="center" wrapText="1"/>
    </xf>
    <xf numFmtId="0" fontId="9" fillId="12"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71" xfId="0" applyFont="1" applyBorder="1" applyAlignment="1">
      <alignment vertical="center" wrapText="1"/>
    </xf>
    <xf numFmtId="14" fontId="11" fillId="0" borderId="71" xfId="0" applyNumberFormat="1" applyFont="1" applyBorder="1" applyAlignment="1">
      <alignment horizontal="center" vertical="center" wrapText="1"/>
    </xf>
    <xf numFmtId="0" fontId="11" fillId="0" borderId="71" xfId="0" applyFont="1" applyBorder="1" applyAlignment="1">
      <alignment wrapText="1"/>
    </xf>
    <xf numFmtId="0" fontId="11" fillId="15" borderId="71" xfId="0" applyFont="1" applyFill="1" applyBorder="1" applyAlignment="1">
      <alignment wrapText="1"/>
    </xf>
    <xf numFmtId="164" fontId="11" fillId="0" borderId="1" xfId="0" applyNumberFormat="1" applyFont="1" applyBorder="1" applyAlignment="1">
      <alignment horizontal="center" vertical="center"/>
    </xf>
    <xf numFmtId="0" fontId="11" fillId="5" borderId="1" xfId="0" applyFont="1" applyFill="1" applyBorder="1" applyAlignment="1">
      <alignment vertical="center"/>
    </xf>
    <xf numFmtId="0" fontId="11" fillId="0" borderId="1" xfId="0" applyFont="1" applyBorder="1" applyAlignment="1">
      <alignment vertical="center"/>
    </xf>
    <xf numFmtId="0" fontId="11" fillId="16" borderId="1" xfId="0" applyFont="1" applyFill="1" applyBorder="1" applyAlignment="1">
      <alignment vertical="center"/>
    </xf>
    <xf numFmtId="14" fontId="11" fillId="9" borderId="71" xfId="0" applyNumberFormat="1" applyFont="1" applyFill="1" applyBorder="1" applyAlignment="1">
      <alignment horizontal="center" vertical="center" wrapText="1"/>
    </xf>
    <xf numFmtId="0" fontId="11" fillId="5" borderId="84" xfId="0" applyFont="1" applyFill="1" applyBorder="1" applyAlignment="1">
      <alignment horizontal="center" vertical="center" wrapText="1"/>
    </xf>
    <xf numFmtId="0" fontId="11" fillId="5" borderId="7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21"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0" borderId="0" xfId="0" applyFont="1"/>
    <xf numFmtId="0" fontId="11" fillId="0" borderId="1" xfId="0" applyFont="1" applyBorder="1" applyAlignment="1">
      <alignment horizontal="center" vertical="center"/>
    </xf>
    <xf numFmtId="0" fontId="11" fillId="0" borderId="0" xfId="0" applyFont="1" applyAlignment="1">
      <alignment vertical="center"/>
    </xf>
    <xf numFmtId="0" fontId="7" fillId="2" borderId="1" xfId="0"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6" xfId="0" applyFont="1" applyFill="1" applyBorder="1" applyAlignment="1">
      <alignment horizontal="center" vertical="center"/>
    </xf>
    <xf numFmtId="0" fontId="11" fillId="0" borderId="0" xfId="0" applyFont="1" applyAlignment="1">
      <alignment horizontal="center" vertical="center"/>
    </xf>
    <xf numFmtId="0" fontId="11" fillId="5" borderId="17" xfId="0" applyFont="1" applyFill="1" applyBorder="1" applyAlignment="1">
      <alignment horizontal="center" vertical="center" wrapText="1"/>
    </xf>
    <xf numFmtId="0" fontId="13" fillId="4" borderId="17" xfId="0" applyFont="1" applyFill="1" applyBorder="1" applyAlignment="1">
      <alignment horizontal="center" vertical="center" wrapText="1"/>
    </xf>
    <xf numFmtId="164" fontId="11" fillId="5" borderId="17" xfId="0" applyNumberFormat="1"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0" borderId="17" xfId="0" applyFont="1" applyBorder="1" applyAlignment="1">
      <alignment horizontal="center" vertical="center" wrapText="1"/>
    </xf>
    <xf numFmtId="0" fontId="13" fillId="13" borderId="17" xfId="0" applyFont="1" applyFill="1" applyBorder="1" applyAlignment="1">
      <alignment horizontal="center"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wrapText="1"/>
    </xf>
    <xf numFmtId="0" fontId="11" fillId="14" borderId="1" xfId="0" applyFont="1" applyFill="1" applyBorder="1" applyAlignment="1">
      <alignment vertical="center"/>
    </xf>
    <xf numFmtId="0" fontId="11" fillId="15" borderId="1" xfId="0" applyFont="1" applyFill="1" applyBorder="1" applyAlignment="1">
      <alignment vertical="center"/>
    </xf>
    <xf numFmtId="0" fontId="11" fillId="0" borderId="17"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17" borderId="1" xfId="0" applyFont="1" applyFill="1" applyBorder="1" applyAlignment="1">
      <alignment vertical="center"/>
    </xf>
    <xf numFmtId="0" fontId="11" fillId="6" borderId="1" xfId="0" applyFont="1" applyFill="1" applyBorder="1" applyAlignment="1">
      <alignment vertical="center"/>
    </xf>
    <xf numFmtId="0" fontId="11" fillId="18" borderId="1" xfId="0" applyFont="1" applyFill="1" applyBorder="1" applyAlignment="1">
      <alignment vertical="center"/>
    </xf>
    <xf numFmtId="0" fontId="11" fillId="4" borderId="1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165" fontId="11" fillId="0" borderId="1" xfId="0" applyNumberFormat="1" applyFont="1" applyBorder="1" applyAlignment="1">
      <alignment vertical="center"/>
    </xf>
    <xf numFmtId="0" fontId="11" fillId="13" borderId="1" xfId="0" applyFont="1" applyFill="1" applyBorder="1" applyAlignment="1">
      <alignment vertical="center"/>
    </xf>
    <xf numFmtId="0" fontId="14" fillId="13" borderId="1" xfId="0" applyFont="1" applyFill="1" applyBorder="1" applyAlignment="1">
      <alignment vertical="center"/>
    </xf>
    <xf numFmtId="0" fontId="14" fillId="0" borderId="1" xfId="0" applyFont="1" applyBorder="1" applyAlignment="1">
      <alignment vertical="center"/>
    </xf>
    <xf numFmtId="0" fontId="13" fillId="4" borderId="70" xfId="0" applyFont="1" applyFill="1" applyBorder="1" applyAlignment="1">
      <alignment horizontal="center" vertical="center" wrapText="1"/>
    </xf>
    <xf numFmtId="164" fontId="11" fillId="0" borderId="1" xfId="0" applyNumberFormat="1" applyFont="1" applyBorder="1" applyAlignment="1">
      <alignment vertical="center"/>
    </xf>
    <xf numFmtId="0" fontId="13" fillId="4" borderId="25" xfId="0" applyFont="1" applyFill="1" applyBorder="1" applyAlignment="1">
      <alignment horizontal="left" vertical="top"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9" fillId="3" borderId="42" xfId="0" applyFont="1" applyFill="1" applyBorder="1" applyAlignment="1">
      <alignment horizontal="center" vertical="center" wrapText="1"/>
    </xf>
    <xf numFmtId="0" fontId="11" fillId="0" borderId="71" xfId="0" applyFont="1" applyBorder="1"/>
    <xf numFmtId="0" fontId="16" fillId="19" borderId="79" xfId="0" applyFont="1" applyFill="1" applyBorder="1" applyAlignment="1">
      <alignment horizontal="left" vertical="center" wrapText="1"/>
    </xf>
    <xf numFmtId="0" fontId="16" fillId="19" borderId="79"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0" borderId="18" xfId="0" applyFont="1" applyBorder="1" applyAlignment="1">
      <alignment horizontal="center" vertical="center" wrapText="1"/>
    </xf>
    <xf numFmtId="165" fontId="13" fillId="0" borderId="18" xfId="0" applyNumberFormat="1" applyFont="1" applyBorder="1" applyAlignment="1">
      <alignment horizontal="center" vertical="center" wrapText="1"/>
    </xf>
    <xf numFmtId="0" fontId="13" fillId="7" borderId="1" xfId="0" applyFont="1" applyFill="1" applyBorder="1" applyAlignment="1">
      <alignment horizontal="center" vertical="center" wrapText="1"/>
    </xf>
    <xf numFmtId="0" fontId="13" fillId="4" borderId="75"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4" borderId="71" xfId="0" applyFont="1" applyFill="1" applyBorder="1" applyAlignment="1">
      <alignment horizontal="center" vertical="center" wrapText="1"/>
    </xf>
    <xf numFmtId="0" fontId="13" fillId="10" borderId="71" xfId="0" applyFont="1" applyFill="1" applyBorder="1" applyAlignment="1">
      <alignment horizontal="center" vertical="center" wrapText="1"/>
    </xf>
    <xf numFmtId="164" fontId="13" fillId="4" borderId="71" xfId="0" applyNumberFormat="1" applyFont="1" applyFill="1" applyBorder="1" applyAlignment="1">
      <alignment horizontal="center" vertical="center" wrapText="1"/>
    </xf>
    <xf numFmtId="164" fontId="13" fillId="10" borderId="71" xfId="0" applyNumberFormat="1" applyFont="1" applyFill="1" applyBorder="1" applyAlignment="1">
      <alignment horizontal="center" vertical="center" wrapText="1"/>
    </xf>
    <xf numFmtId="0" fontId="13" fillId="22" borderId="18" xfId="0" applyFont="1" applyFill="1" applyBorder="1" applyAlignment="1">
      <alignment horizontal="center" vertical="center" wrapText="1"/>
    </xf>
    <xf numFmtId="164" fontId="13" fillId="4" borderId="18"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0" fontId="13" fillId="9" borderId="18" xfId="0" applyFont="1" applyFill="1" applyBorder="1" applyAlignment="1">
      <alignment horizontal="center" vertical="center" wrapText="1"/>
    </xf>
    <xf numFmtId="164" fontId="13" fillId="9" borderId="18" xfId="0" applyNumberFormat="1" applyFont="1" applyFill="1" applyBorder="1" applyAlignment="1">
      <alignment horizontal="center" vertical="center" wrapText="1"/>
    </xf>
    <xf numFmtId="0" fontId="13" fillId="4" borderId="62" xfId="0" applyFont="1" applyFill="1" applyBorder="1" applyAlignment="1">
      <alignment horizontal="center" vertical="center" wrapText="1"/>
    </xf>
    <xf numFmtId="164" fontId="13" fillId="0" borderId="18" xfId="0" applyNumberFormat="1" applyFont="1" applyBorder="1" applyAlignment="1">
      <alignment horizontal="center" vertical="center" wrapText="1"/>
    </xf>
    <xf numFmtId="0" fontId="8" fillId="0" borderId="71" xfId="0" applyFont="1" applyBorder="1" applyAlignment="1">
      <alignment horizontal="center" vertical="center"/>
    </xf>
    <xf numFmtId="164" fontId="13" fillId="0" borderId="17" xfId="0" applyNumberFormat="1" applyFont="1" applyBorder="1" applyAlignment="1">
      <alignment horizontal="center" vertical="center" wrapText="1"/>
    </xf>
    <xf numFmtId="164" fontId="11" fillId="0" borderId="71" xfId="0" applyNumberFormat="1" applyFont="1" applyBorder="1" applyAlignment="1">
      <alignment horizontal="center" vertical="center" wrapText="1"/>
    </xf>
    <xf numFmtId="0" fontId="7" fillId="0" borderId="0" xfId="0" applyFont="1" applyAlignment="1">
      <alignment horizontal="center" vertical="center" wrapText="1"/>
    </xf>
    <xf numFmtId="0" fontId="11" fillId="15" borderId="71" xfId="0" applyFont="1" applyFill="1" applyBorder="1"/>
    <xf numFmtId="0" fontId="11" fillId="0" borderId="71" xfId="0" applyFont="1" applyBorder="1" applyAlignment="1">
      <alignment horizontal="center" vertical="center"/>
    </xf>
    <xf numFmtId="0" fontId="13" fillId="0" borderId="54" xfId="0" applyFont="1" applyBorder="1" applyAlignment="1">
      <alignment horizontal="center" vertical="center" wrapText="1"/>
    </xf>
    <xf numFmtId="165" fontId="13" fillId="0" borderId="54"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0" fontId="13" fillId="26" borderId="18" xfId="0" applyFont="1" applyFill="1" applyBorder="1" applyAlignment="1">
      <alignment horizontal="center" vertical="center" wrapText="1"/>
    </xf>
    <xf numFmtId="0" fontId="13" fillId="4" borderId="63" xfId="0" applyFont="1" applyFill="1" applyBorder="1" applyAlignment="1">
      <alignment horizontal="center" vertical="center" wrapText="1"/>
    </xf>
    <xf numFmtId="0" fontId="13" fillId="4" borderId="61" xfId="0" applyFont="1" applyFill="1" applyBorder="1" applyAlignment="1">
      <alignment horizontal="center" vertical="center" wrapText="1"/>
    </xf>
    <xf numFmtId="165" fontId="13" fillId="0" borderId="17" xfId="0" applyNumberFormat="1" applyFont="1" applyBorder="1" applyAlignment="1">
      <alignment horizontal="center" vertical="center" wrapText="1"/>
    </xf>
    <xf numFmtId="0" fontId="17" fillId="4" borderId="18" xfId="0" applyFont="1" applyFill="1" applyBorder="1" applyAlignment="1">
      <alignment horizontal="center" vertical="center" wrapText="1"/>
    </xf>
    <xf numFmtId="0" fontId="11" fillId="9" borderId="71" xfId="0" applyFont="1" applyFill="1" applyBorder="1" applyAlignment="1">
      <alignment horizontal="center" vertical="center" wrapText="1"/>
    </xf>
    <xf numFmtId="0" fontId="13" fillId="9" borderId="71" xfId="0" applyFont="1" applyFill="1" applyBorder="1" applyAlignment="1">
      <alignment horizontal="center" vertical="center" wrapText="1"/>
    </xf>
    <xf numFmtId="0" fontId="13" fillId="27" borderId="18" xfId="0" applyFont="1" applyFill="1" applyBorder="1" applyAlignment="1">
      <alignment horizontal="center" vertical="center"/>
    </xf>
    <xf numFmtId="0" fontId="13" fillId="9" borderId="18" xfId="0" applyFont="1" applyFill="1" applyBorder="1" applyAlignment="1">
      <alignment horizontal="center" vertical="center"/>
    </xf>
    <xf numFmtId="0" fontId="13" fillId="8" borderId="18" xfId="0" applyFont="1" applyFill="1" applyBorder="1" applyAlignment="1">
      <alignment horizontal="center" vertical="center"/>
    </xf>
    <xf numFmtId="0" fontId="13" fillId="10" borderId="1" xfId="0" applyFont="1" applyFill="1" applyBorder="1" applyAlignment="1">
      <alignment horizontal="center" vertical="center" wrapText="1"/>
    </xf>
    <xf numFmtId="165" fontId="13" fillId="4" borderId="18" xfId="0" applyNumberFormat="1" applyFont="1" applyFill="1" applyBorder="1" applyAlignment="1">
      <alignment horizontal="center" vertical="center" wrapText="1"/>
    </xf>
    <xf numFmtId="0" fontId="13" fillId="26" borderId="17" xfId="0" applyFont="1" applyFill="1" applyBorder="1" applyAlignment="1">
      <alignment horizontal="center" vertical="center" wrapText="1"/>
    </xf>
    <xf numFmtId="0" fontId="13" fillId="0" borderId="71" xfId="0" applyFont="1" applyBorder="1" applyAlignment="1">
      <alignment horizontal="center" vertical="center" wrapText="1"/>
    </xf>
    <xf numFmtId="165" fontId="13" fillId="0" borderId="71" xfId="0" applyNumberFormat="1" applyFont="1" applyBorder="1" applyAlignment="1">
      <alignment horizontal="center" vertical="center" wrapText="1"/>
    </xf>
    <xf numFmtId="164" fontId="13" fillId="0" borderId="71" xfId="0" applyNumberFormat="1" applyFont="1" applyBorder="1" applyAlignment="1">
      <alignment horizontal="center" vertical="center" wrapText="1"/>
    </xf>
    <xf numFmtId="0" fontId="13" fillId="8" borderId="71" xfId="0" applyFont="1" applyFill="1" applyBorder="1" applyAlignment="1">
      <alignment horizontal="center" vertical="center" wrapText="1"/>
    </xf>
    <xf numFmtId="165" fontId="13" fillId="4" borderId="17" xfId="0" applyNumberFormat="1" applyFont="1" applyFill="1" applyBorder="1" applyAlignment="1">
      <alignment horizontal="center" vertical="center" wrapText="1"/>
    </xf>
    <xf numFmtId="164" fontId="13" fillId="4" borderId="17" xfId="0" applyNumberFormat="1" applyFont="1" applyFill="1" applyBorder="1" applyAlignment="1">
      <alignment horizontal="center" vertical="center" wrapText="1"/>
    </xf>
    <xf numFmtId="0" fontId="8" fillId="9" borderId="18" xfId="0" applyFont="1" applyFill="1" applyBorder="1" applyAlignment="1">
      <alignment horizontal="center" vertical="center" wrapText="1"/>
    </xf>
    <xf numFmtId="0" fontId="13" fillId="8" borderId="18" xfId="0" applyFont="1" applyFill="1" applyBorder="1" applyAlignment="1">
      <alignment horizontal="center" vertical="center" wrapText="1"/>
    </xf>
    <xf numFmtId="0" fontId="13" fillId="8" borderId="75" xfId="0" applyFont="1" applyFill="1" applyBorder="1" applyAlignment="1">
      <alignment horizontal="center" vertical="center" wrapText="1"/>
    </xf>
    <xf numFmtId="0" fontId="13" fillId="9" borderId="75" xfId="0" applyFont="1" applyFill="1" applyBorder="1" applyAlignment="1">
      <alignment horizontal="center" vertical="center" wrapText="1"/>
    </xf>
    <xf numFmtId="0" fontId="13" fillId="0" borderId="75" xfId="0" applyFont="1" applyBorder="1" applyAlignment="1">
      <alignment horizontal="center" vertical="center" wrapText="1"/>
    </xf>
    <xf numFmtId="165" fontId="13" fillId="9" borderId="75" xfId="0" applyNumberFormat="1" applyFont="1" applyFill="1" applyBorder="1" applyAlignment="1">
      <alignment horizontal="center" vertical="center" wrapText="1"/>
    </xf>
    <xf numFmtId="164" fontId="13" fillId="9" borderId="75" xfId="0" applyNumberFormat="1" applyFont="1" applyFill="1" applyBorder="1" applyAlignment="1">
      <alignment horizontal="center" vertical="center" wrapText="1"/>
    </xf>
    <xf numFmtId="165" fontId="13" fillId="9" borderId="71" xfId="0" applyNumberFormat="1" applyFont="1" applyFill="1" applyBorder="1" applyAlignment="1">
      <alignment horizontal="center" vertical="center" wrapText="1"/>
    </xf>
    <xf numFmtId="0" fontId="13" fillId="28" borderId="71" xfId="0" applyFont="1" applyFill="1" applyBorder="1" applyAlignment="1">
      <alignment horizontal="center" vertical="center" wrapText="1"/>
    </xf>
    <xf numFmtId="0" fontId="13" fillId="27" borderId="71"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9" borderId="71" xfId="0" applyFont="1" applyFill="1" applyBorder="1"/>
    <xf numFmtId="0" fontId="7" fillId="2" borderId="17" xfId="0" applyFont="1" applyFill="1" applyBorder="1" applyAlignment="1">
      <alignment horizontal="center" vertical="center" wrapText="1"/>
    </xf>
    <xf numFmtId="0" fontId="11" fillId="4" borderId="71" xfId="0" applyFont="1" applyFill="1" applyBorder="1" applyAlignment="1">
      <alignment horizontal="center" vertical="center" wrapText="1"/>
    </xf>
    <xf numFmtId="165" fontId="11" fillId="4" borderId="71" xfId="0" applyNumberFormat="1" applyFont="1" applyFill="1" applyBorder="1" applyAlignment="1">
      <alignment horizontal="center" vertical="center" wrapText="1"/>
    </xf>
    <xf numFmtId="164" fontId="11" fillId="4" borderId="71" xfId="0" applyNumberFormat="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3" fillId="7" borderId="18" xfId="0" applyFont="1" applyFill="1" applyBorder="1" applyAlignment="1">
      <alignment horizontal="center" vertical="center" wrapText="1"/>
    </xf>
    <xf numFmtId="164" fontId="11" fillId="10" borderId="71" xfId="0" applyNumberFormat="1" applyFont="1" applyFill="1" applyBorder="1" applyAlignment="1">
      <alignment horizontal="center" vertical="center" wrapText="1"/>
    </xf>
    <xf numFmtId="0" fontId="13" fillId="22" borderId="17" xfId="0" applyFont="1" applyFill="1" applyBorder="1" applyAlignment="1">
      <alignment horizontal="center" vertical="center" wrapText="1"/>
    </xf>
    <xf numFmtId="14" fontId="13" fillId="9" borderId="71" xfId="0" applyNumberFormat="1" applyFont="1" applyFill="1" applyBorder="1" applyAlignment="1">
      <alignment horizontal="center" vertical="center" wrapText="1"/>
    </xf>
    <xf numFmtId="0" fontId="13" fillId="4" borderId="8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9" borderId="71" xfId="0" applyFont="1" applyFill="1" applyBorder="1" applyAlignment="1">
      <alignment horizontal="center" vertical="center"/>
    </xf>
    <xf numFmtId="164" fontId="11" fillId="5" borderId="71" xfId="0" applyNumberFormat="1" applyFont="1" applyFill="1" applyBorder="1" applyAlignment="1">
      <alignment horizontal="center" vertical="center" wrapText="1"/>
    </xf>
    <xf numFmtId="0" fontId="11" fillId="9" borderId="84" xfId="0" applyFont="1" applyFill="1" applyBorder="1" applyAlignment="1">
      <alignment horizontal="center" vertical="center" wrapText="1"/>
    </xf>
    <xf numFmtId="0" fontId="8" fillId="9" borderId="71" xfId="0" applyFont="1" applyFill="1" applyBorder="1" applyAlignment="1">
      <alignment horizontal="center" vertical="center" wrapText="1"/>
    </xf>
    <xf numFmtId="0" fontId="13" fillId="5" borderId="71"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11" borderId="17" xfId="0" applyFont="1" applyFill="1" applyBorder="1" applyAlignment="1">
      <alignment horizontal="center" vertical="center" wrapText="1"/>
    </xf>
    <xf numFmtId="165" fontId="13" fillId="5" borderId="71" xfId="0" applyNumberFormat="1" applyFont="1" applyFill="1" applyBorder="1" applyAlignment="1">
      <alignment horizontal="center" vertical="center" wrapText="1"/>
    </xf>
    <xf numFmtId="164" fontId="13" fillId="5" borderId="71" xfId="0" applyNumberFormat="1"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14" fontId="8" fillId="9" borderId="71" xfId="0" applyNumberFormat="1" applyFont="1" applyFill="1" applyBorder="1" applyAlignment="1">
      <alignment horizontal="center" vertical="center" wrapText="1"/>
    </xf>
    <xf numFmtId="0" fontId="8" fillId="10" borderId="71" xfId="0" applyFont="1" applyFill="1" applyBorder="1" applyAlignment="1">
      <alignment horizontal="center" vertical="center" wrapText="1"/>
    </xf>
    <xf numFmtId="0" fontId="11" fillId="14" borderId="84" xfId="0" applyFont="1" applyFill="1" applyBorder="1" applyAlignment="1">
      <alignment horizontal="center" vertical="center" wrapText="1"/>
    </xf>
    <xf numFmtId="0" fontId="11" fillId="14" borderId="71" xfId="0" applyFont="1" applyFill="1" applyBorder="1" applyAlignment="1">
      <alignment horizontal="center" vertical="center" wrapText="1"/>
    </xf>
    <xf numFmtId="14" fontId="11" fillId="9" borderId="71" xfId="0" applyNumberFormat="1" applyFont="1" applyFill="1" applyBorder="1" applyAlignment="1">
      <alignment vertical="center" wrapText="1"/>
    </xf>
    <xf numFmtId="0" fontId="11" fillId="9" borderId="71" xfId="0" applyFont="1" applyFill="1" applyBorder="1" applyAlignment="1">
      <alignment wrapText="1"/>
    </xf>
    <xf numFmtId="0" fontId="13" fillId="4" borderId="17" xfId="0" applyFont="1" applyFill="1" applyBorder="1" applyAlignment="1">
      <alignment horizontal="center" wrapText="1"/>
    </xf>
    <xf numFmtId="0" fontId="13" fillId="29" borderId="17" xfId="0" applyFont="1" applyFill="1" applyBorder="1" applyAlignment="1">
      <alignment horizontal="center" wrapText="1"/>
    </xf>
    <xf numFmtId="0" fontId="13" fillId="27" borderId="17" xfId="0" applyFont="1" applyFill="1" applyBorder="1" applyAlignment="1">
      <alignment horizontal="center" wrapText="1"/>
    </xf>
    <xf numFmtId="0" fontId="13" fillId="28" borderId="18" xfId="0" applyFont="1" applyFill="1" applyBorder="1" applyAlignment="1">
      <alignment horizontal="center" wrapText="1"/>
    </xf>
    <xf numFmtId="0" fontId="13" fillId="27" borderId="18" xfId="0" applyFont="1" applyFill="1" applyBorder="1" applyAlignment="1">
      <alignment horizontal="center" wrapText="1"/>
    </xf>
    <xf numFmtId="0" fontId="13" fillId="4" borderId="18" xfId="0" applyFont="1" applyFill="1" applyBorder="1" applyAlignment="1">
      <alignment horizontal="center" wrapText="1"/>
    </xf>
    <xf numFmtId="164" fontId="13" fillId="0" borderId="75" xfId="0" applyNumberFormat="1" applyFont="1" applyBorder="1" applyAlignment="1">
      <alignment horizontal="center" vertical="center" wrapText="1"/>
    </xf>
    <xf numFmtId="0" fontId="13" fillId="0" borderId="75" xfId="0" applyFont="1" applyBorder="1" applyAlignment="1">
      <alignment horizontal="center" wrapText="1"/>
    </xf>
    <xf numFmtId="0" fontId="13" fillId="4" borderId="75" xfId="0" applyFont="1" applyFill="1" applyBorder="1" applyAlignment="1">
      <alignment horizontal="center" wrapText="1"/>
    </xf>
    <xf numFmtId="0" fontId="13" fillId="28" borderId="17" xfId="0" applyFont="1" applyFill="1" applyBorder="1" applyAlignment="1">
      <alignment horizontal="center" wrapText="1"/>
    </xf>
    <xf numFmtId="0" fontId="11" fillId="0" borderId="71" xfId="0" applyFont="1" applyBorder="1" applyAlignment="1">
      <alignment horizontal="left" vertical="center" wrapText="1"/>
    </xf>
    <xf numFmtId="164" fontId="11" fillId="0" borderId="1" xfId="0" applyNumberFormat="1" applyFont="1" applyBorder="1" applyAlignment="1">
      <alignment horizontal="left" vertical="center"/>
    </xf>
    <xf numFmtId="0" fontId="13" fillId="5" borderId="70" xfId="0" applyFont="1" applyFill="1" applyBorder="1" applyAlignment="1">
      <alignment horizontal="center" vertical="center" wrapText="1"/>
    </xf>
    <xf numFmtId="0" fontId="11" fillId="5" borderId="16" xfId="0" applyFont="1" applyFill="1" applyBorder="1" applyAlignment="1">
      <alignment vertical="center"/>
    </xf>
    <xf numFmtId="0" fontId="11" fillId="0" borderId="16" xfId="0" applyFont="1" applyBorder="1" applyAlignment="1">
      <alignment vertical="center"/>
    </xf>
    <xf numFmtId="0" fontId="11" fillId="5" borderId="16" xfId="0" applyFont="1" applyFill="1" applyBorder="1" applyAlignment="1">
      <alignment horizontal="center" vertical="center" wrapText="1"/>
    </xf>
    <xf numFmtId="0" fontId="11" fillId="0" borderId="77" xfId="0" applyFont="1" applyBorder="1"/>
    <xf numFmtId="0" fontId="11" fillId="0" borderId="16" xfId="0" applyFont="1" applyBorder="1" applyAlignment="1">
      <alignment horizontal="center" vertical="center" wrapText="1"/>
    </xf>
    <xf numFmtId="17" fontId="9" fillId="12" borderId="73" xfId="0" applyNumberFormat="1" applyFont="1" applyFill="1" applyBorder="1" applyAlignment="1">
      <alignment horizontal="center" vertical="center" wrapText="1"/>
    </xf>
    <xf numFmtId="0" fontId="9" fillId="12" borderId="73" xfId="0" applyFont="1" applyFill="1" applyBorder="1" applyAlignment="1">
      <alignment horizontal="center" vertical="center" wrapText="1"/>
    </xf>
    <xf numFmtId="0" fontId="13" fillId="9" borderId="61" xfId="0" applyFont="1" applyFill="1" applyBorder="1" applyAlignment="1">
      <alignment horizontal="center" vertical="center"/>
    </xf>
    <xf numFmtId="0" fontId="13" fillId="4" borderId="77" xfId="0" applyFont="1" applyFill="1" applyBorder="1" applyAlignment="1">
      <alignment horizontal="center" vertical="center" wrapText="1"/>
    </xf>
    <xf numFmtId="0" fontId="13" fillId="0" borderId="41" xfId="0" applyFont="1" applyBorder="1" applyAlignment="1">
      <alignment horizontal="center" vertical="center" wrapText="1"/>
    </xf>
    <xf numFmtId="0" fontId="13" fillId="9" borderId="77" xfId="0" applyFont="1" applyFill="1" applyBorder="1" applyAlignment="1">
      <alignment horizontal="center" vertical="center" wrapText="1"/>
    </xf>
    <xf numFmtId="0" fontId="11" fillId="0" borderId="77" xfId="0" applyFont="1" applyBorder="1" applyAlignment="1">
      <alignment horizontal="center" vertical="center" wrapText="1"/>
    </xf>
    <xf numFmtId="9" fontId="11" fillId="0" borderId="71" xfId="0" applyNumberFormat="1" applyFont="1" applyBorder="1" applyAlignment="1">
      <alignment horizontal="center" vertical="center"/>
    </xf>
    <xf numFmtId="0" fontId="11" fillId="0" borderId="71" xfId="0" applyFont="1" applyBorder="1" applyAlignment="1">
      <alignment horizontal="justify" vertical="center" wrapText="1"/>
    </xf>
    <xf numFmtId="0" fontId="21" fillId="0" borderId="0" xfId="0" applyFont="1"/>
    <xf numFmtId="0" fontId="23" fillId="0" borderId="0" xfId="0" applyFont="1"/>
    <xf numFmtId="0" fontId="20" fillId="0" borderId="71" xfId="0" applyFont="1" applyBorder="1" applyAlignment="1">
      <alignment vertical="center" wrapText="1"/>
    </xf>
    <xf numFmtId="9" fontId="8" fillId="0" borderId="71" xfId="0" applyNumberFormat="1" applyFont="1" applyBorder="1" applyAlignment="1">
      <alignment horizontal="center" vertical="center"/>
    </xf>
    <xf numFmtId="10" fontId="11" fillId="0" borderId="71" xfId="0" applyNumberFormat="1" applyFont="1" applyBorder="1" applyAlignment="1">
      <alignment horizontal="center" vertical="center"/>
    </xf>
    <xf numFmtId="0" fontId="8" fillId="9"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17" xfId="0"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0" fontId="8" fillId="5" borderId="1" xfId="0" applyFont="1" applyFill="1" applyBorder="1" applyAlignment="1">
      <alignment vertical="center"/>
    </xf>
    <xf numFmtId="0" fontId="8" fillId="14" borderId="1" xfId="0" applyFont="1" applyFill="1" applyBorder="1" applyAlignment="1">
      <alignment vertical="center"/>
    </xf>
    <xf numFmtId="0" fontId="8" fillId="0" borderId="1" xfId="0" applyFont="1" applyBorder="1" applyAlignment="1">
      <alignment vertical="center"/>
    </xf>
    <xf numFmtId="0" fontId="8" fillId="5" borderId="16" xfId="0" applyFont="1" applyFill="1" applyBorder="1" applyAlignment="1">
      <alignment vertical="center"/>
    </xf>
    <xf numFmtId="0" fontId="13" fillId="7" borderId="61" xfId="0" applyFont="1" applyFill="1" applyBorder="1" applyAlignment="1">
      <alignment horizontal="center" vertical="center" wrapText="1"/>
    </xf>
    <xf numFmtId="0" fontId="11" fillId="9" borderId="77" xfId="0" applyFont="1" applyFill="1" applyBorder="1" applyAlignment="1">
      <alignment horizontal="center" vertical="center" wrapText="1"/>
    </xf>
    <xf numFmtId="0" fontId="11" fillId="5" borderId="70"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5" borderId="77" xfId="0" applyFont="1" applyFill="1" applyBorder="1" applyAlignment="1">
      <alignment horizontal="center" vertical="center" wrapText="1"/>
    </xf>
    <xf numFmtId="9" fontId="11" fillId="0" borderId="71" xfId="1" applyFont="1" applyBorder="1" applyAlignment="1">
      <alignment horizontal="center" vertical="center"/>
    </xf>
    <xf numFmtId="0" fontId="11" fillId="0" borderId="1" xfId="0" applyFont="1" applyBorder="1" applyAlignment="1">
      <alignment horizontal="justify" vertical="center" wrapText="1"/>
    </xf>
    <xf numFmtId="9" fontId="11" fillId="0" borderId="84" xfId="0" applyNumberFormat="1" applyFont="1" applyBorder="1" applyAlignment="1">
      <alignment horizontal="center" vertical="center"/>
    </xf>
    <xf numFmtId="9" fontId="11" fillId="0" borderId="84" xfId="1" applyFont="1" applyBorder="1" applyAlignment="1">
      <alignment horizontal="center" vertical="center"/>
    </xf>
    <xf numFmtId="10" fontId="11" fillId="0" borderId="84" xfId="0" applyNumberFormat="1" applyFont="1" applyBorder="1" applyAlignment="1">
      <alignment horizontal="center" vertical="center"/>
    </xf>
    <xf numFmtId="166" fontId="11" fillId="0" borderId="84" xfId="1" applyNumberFormat="1" applyFont="1" applyBorder="1" applyAlignment="1">
      <alignment horizontal="center" vertical="center"/>
    </xf>
    <xf numFmtId="9" fontId="8" fillId="0" borderId="84" xfId="1" applyFont="1" applyBorder="1" applyAlignment="1">
      <alignment horizontal="center" vertical="center"/>
    </xf>
    <xf numFmtId="0" fontId="28" fillId="0" borderId="0" xfId="0" applyFont="1"/>
    <xf numFmtId="0" fontId="7" fillId="30" borderId="1" xfId="0" applyFont="1" applyFill="1" applyBorder="1" applyAlignment="1">
      <alignment vertical="center" wrapText="1"/>
    </xf>
    <xf numFmtId="0" fontId="7" fillId="31" borderId="1" xfId="0" applyFont="1" applyFill="1" applyBorder="1" applyAlignment="1">
      <alignment vertical="center" wrapText="1"/>
    </xf>
    <xf numFmtId="0" fontId="9" fillId="30" borderId="1" xfId="0" applyFont="1" applyFill="1" applyBorder="1" applyAlignment="1">
      <alignment vertical="center" wrapText="1"/>
    </xf>
    <xf numFmtId="0" fontId="16" fillId="31" borderId="79" xfId="0" applyFont="1" applyFill="1" applyBorder="1" applyAlignment="1">
      <alignment horizontal="left" vertical="center" wrapText="1"/>
    </xf>
    <xf numFmtId="0" fontId="10" fillId="31" borderId="80" xfId="0" applyFont="1" applyFill="1" applyBorder="1" applyAlignment="1">
      <alignment vertical="center" wrapText="1"/>
    </xf>
    <xf numFmtId="0" fontId="10" fillId="31" borderId="71" xfId="0" applyFont="1" applyFill="1" applyBorder="1" applyAlignment="1">
      <alignment vertical="center" wrapText="1"/>
    </xf>
    <xf numFmtId="0" fontId="10" fillId="31" borderId="74" xfId="0" applyFont="1" applyFill="1" applyBorder="1" applyAlignment="1">
      <alignment vertical="center" wrapText="1"/>
    </xf>
    <xf numFmtId="0" fontId="10" fillId="31" borderId="73" xfId="0" applyFont="1" applyFill="1" applyBorder="1" applyAlignment="1">
      <alignment vertical="center" wrapText="1"/>
    </xf>
    <xf numFmtId="0" fontId="7" fillId="30" borderId="71" xfId="0" applyFont="1" applyFill="1" applyBorder="1" applyAlignment="1">
      <alignment vertical="center" wrapText="1"/>
    </xf>
    <xf numFmtId="0" fontId="7" fillId="31" borderId="71" xfId="0" applyFont="1" applyFill="1" applyBorder="1" applyAlignment="1">
      <alignment horizontal="center" vertical="center" wrapText="1"/>
    </xf>
    <xf numFmtId="0" fontId="7" fillId="30" borderId="83" xfId="0" applyFont="1" applyFill="1" applyBorder="1" applyAlignment="1">
      <alignment vertical="center" wrapText="1"/>
    </xf>
    <xf numFmtId="0" fontId="7" fillId="30" borderId="54" xfId="0" applyFont="1" applyFill="1" applyBorder="1" applyAlignment="1">
      <alignment vertical="center" wrapText="1"/>
    </xf>
    <xf numFmtId="0" fontId="7" fillId="30" borderId="84" xfId="0" applyFont="1" applyFill="1" applyBorder="1" applyAlignment="1">
      <alignment vertical="center" wrapText="1"/>
    </xf>
    <xf numFmtId="0" fontId="7" fillId="30" borderId="71" xfId="0" applyFont="1" applyFill="1" applyBorder="1" applyAlignment="1">
      <alignment horizontal="center" vertical="center" wrapText="1"/>
    </xf>
    <xf numFmtId="0" fontId="10" fillId="30" borderId="71" xfId="0" applyFont="1" applyFill="1" applyBorder="1" applyAlignment="1">
      <alignment horizontal="center" vertical="center" wrapText="1"/>
    </xf>
    <xf numFmtId="0" fontId="7" fillId="32" borderId="71" xfId="0" applyFont="1" applyFill="1" applyBorder="1" applyAlignment="1">
      <alignment horizontal="center" vertical="center" wrapText="1"/>
    </xf>
    <xf numFmtId="0" fontId="9" fillId="34" borderId="17" xfId="0" applyFont="1" applyFill="1" applyBorder="1" applyAlignment="1">
      <alignment horizontal="center" vertical="center" wrapText="1"/>
    </xf>
    <xf numFmtId="0" fontId="9" fillId="33" borderId="75" xfId="0" applyFont="1" applyFill="1" applyBorder="1" applyAlignment="1">
      <alignment horizontal="center" vertical="center" wrapText="1"/>
    </xf>
    <xf numFmtId="0" fontId="9" fillId="33" borderId="71" xfId="0" applyFont="1" applyFill="1" applyBorder="1" applyAlignment="1">
      <alignment horizontal="center" vertical="center" wrapText="1"/>
    </xf>
    <xf numFmtId="0" fontId="9" fillId="33" borderId="84" xfId="0" applyFont="1" applyFill="1" applyBorder="1" applyAlignment="1">
      <alignment horizontal="center" vertical="center" wrapText="1"/>
    </xf>
    <xf numFmtId="14" fontId="8" fillId="0" borderId="71" xfId="0" applyNumberFormat="1" applyFont="1" applyBorder="1" applyAlignment="1">
      <alignment horizontal="center" vertical="center" wrapText="1"/>
    </xf>
    <xf numFmtId="14" fontId="11" fillId="0" borderId="71" xfId="0" applyNumberFormat="1" applyFont="1" applyBorder="1" applyAlignment="1">
      <alignment vertical="center" wrapText="1"/>
    </xf>
    <xf numFmtId="9" fontId="29"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29" fillId="0" borderId="1" xfId="0" applyFont="1" applyBorder="1" applyAlignment="1">
      <alignment horizontal="center" vertical="center" wrapText="1"/>
    </xf>
    <xf numFmtId="9" fontId="29" fillId="5" borderId="1" xfId="0" applyNumberFormat="1" applyFont="1" applyFill="1" applyBorder="1" applyAlignment="1">
      <alignment horizontal="center" vertical="center" wrapText="1"/>
    </xf>
    <xf numFmtId="10" fontId="29" fillId="0" borderId="1" xfId="0" applyNumberFormat="1" applyFont="1" applyBorder="1" applyAlignment="1">
      <alignment horizontal="center" vertical="center" wrapText="1"/>
    </xf>
    <xf numFmtId="0" fontId="27" fillId="0" borderId="1" xfId="0" applyFont="1" applyBorder="1" applyAlignment="1">
      <alignment vertical="center" wrapText="1"/>
    </xf>
    <xf numFmtId="9" fontId="8" fillId="0" borderId="71" xfId="1" applyFont="1" applyBorder="1" applyAlignment="1">
      <alignment horizontal="center" vertical="center"/>
    </xf>
    <xf numFmtId="0" fontId="11" fillId="0" borderId="71" xfId="0" applyFont="1" applyBorder="1" applyAlignment="1">
      <alignment vertical="center"/>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9" fontId="21" fillId="4" borderId="1" xfId="0" applyNumberFormat="1" applyFont="1" applyFill="1" applyBorder="1" applyAlignment="1">
      <alignment horizontal="center" vertical="center" wrapText="1"/>
    </xf>
    <xf numFmtId="0" fontId="33" fillId="0" borderId="98" xfId="0" applyFont="1" applyBorder="1" applyAlignment="1">
      <alignment horizontal="center" vertical="center" wrapText="1"/>
    </xf>
    <xf numFmtId="0" fontId="21" fillId="0" borderId="99" xfId="0" applyFont="1" applyBorder="1" applyAlignment="1">
      <alignment horizontal="left" vertical="center" wrapText="1"/>
    </xf>
    <xf numFmtId="10" fontId="33" fillId="0" borderId="98" xfId="0" applyNumberFormat="1" applyFont="1" applyBorder="1" applyAlignment="1">
      <alignment horizontal="center" vertical="center" wrapText="1"/>
    </xf>
    <xf numFmtId="0" fontId="21" fillId="0" borderId="99" xfId="0" applyFont="1" applyBorder="1" applyAlignment="1">
      <alignment horizontal="center" vertical="center" wrapText="1"/>
    </xf>
    <xf numFmtId="9" fontId="11" fillId="0" borderId="71" xfId="0" applyNumberFormat="1" applyFont="1" applyBorder="1" applyAlignment="1">
      <alignment horizontal="center" vertical="center"/>
    </xf>
    <xf numFmtId="166" fontId="11" fillId="0" borderId="71" xfId="0" applyNumberFormat="1" applyFont="1" applyBorder="1" applyAlignment="1">
      <alignment horizontal="center" vertical="center"/>
    </xf>
    <xf numFmtId="9" fontId="21" fillId="0" borderId="1" xfId="0" applyNumberFormat="1" applyFont="1" applyBorder="1" applyAlignment="1">
      <alignment horizontal="center" vertical="center" wrapText="1"/>
    </xf>
    <xf numFmtId="0" fontId="25" fillId="0" borderId="1" xfId="0" applyFont="1" applyBorder="1" applyAlignment="1">
      <alignment horizontal="left" vertical="center" wrapText="1"/>
    </xf>
    <xf numFmtId="0" fontId="17" fillId="0" borderId="71" xfId="0" applyFont="1" applyBorder="1" applyAlignment="1">
      <alignment vertical="center" wrapText="1"/>
    </xf>
    <xf numFmtId="0" fontId="11" fillId="0" borderId="71" xfId="0" applyFont="1" applyBorder="1" applyAlignment="1">
      <alignment horizontal="justify" vertical="top" wrapText="1"/>
    </xf>
    <xf numFmtId="0" fontId="8" fillId="4" borderId="71" xfId="0" applyFont="1" applyFill="1" applyBorder="1" applyAlignment="1">
      <alignment horizontal="justify" vertical="center" wrapText="1"/>
    </xf>
    <xf numFmtId="9" fontId="11" fillId="9" borderId="84" xfId="0" applyNumberFormat="1" applyFont="1" applyFill="1" applyBorder="1" applyAlignment="1">
      <alignment horizontal="center" vertical="center"/>
    </xf>
    <xf numFmtId="9" fontId="18" fillId="0" borderId="84" xfId="0" applyNumberFormat="1" applyFont="1" applyBorder="1" applyAlignment="1">
      <alignment horizontal="center" vertical="center"/>
    </xf>
    <xf numFmtId="9" fontId="8" fillId="0" borderId="84" xfId="0" applyNumberFormat="1" applyFont="1" applyBorder="1" applyAlignment="1">
      <alignment horizontal="center" vertical="center"/>
    </xf>
    <xf numFmtId="0" fontId="11" fillId="0" borderId="71" xfId="0" applyFont="1" applyBorder="1" applyAlignment="1">
      <alignment vertical="top" wrapText="1"/>
    </xf>
    <xf numFmtId="0" fontId="1" fillId="9" borderId="71" xfId="2" applyFont="1" applyFill="1" applyBorder="1" applyAlignment="1">
      <alignment vertical="center" wrapText="1"/>
    </xf>
    <xf numFmtId="0" fontId="11" fillId="9" borderId="71" xfId="0" applyFont="1" applyFill="1" applyBorder="1" applyAlignment="1">
      <alignment vertical="top" wrapText="1"/>
    </xf>
    <xf numFmtId="0" fontId="11" fillId="9" borderId="71" xfId="0" applyFont="1" applyFill="1" applyBorder="1" applyAlignment="1">
      <alignment vertical="center" wrapText="1"/>
    </xf>
    <xf numFmtId="0" fontId="11" fillId="0" borderId="71" xfId="0" applyFont="1" applyBorder="1" applyAlignment="1">
      <alignment horizontal="justify" vertical="center"/>
    </xf>
    <xf numFmtId="0" fontId="11" fillId="0" borderId="71" xfId="0" applyFont="1" applyBorder="1" applyAlignment="1">
      <alignment horizontal="left" vertical="center"/>
    </xf>
    <xf numFmtId="0" fontId="37" fillId="0" borderId="1" xfId="0" applyFont="1" applyBorder="1" applyAlignment="1">
      <alignment vertical="center" wrapText="1"/>
    </xf>
    <xf numFmtId="0" fontId="21" fillId="4" borderId="1" xfId="0" applyFont="1" applyFill="1" applyBorder="1" applyAlignment="1">
      <alignment vertical="center" wrapText="1"/>
    </xf>
    <xf numFmtId="0" fontId="37" fillId="4" borderId="1" xfId="0" applyFont="1" applyFill="1" applyBorder="1" applyAlignment="1">
      <alignment vertical="center" wrapText="1"/>
    </xf>
    <xf numFmtId="9" fontId="33" fillId="0" borderId="1" xfId="0" applyNumberFormat="1" applyFont="1" applyBorder="1" applyAlignment="1">
      <alignment horizontal="center" vertical="center" wrapText="1"/>
    </xf>
    <xf numFmtId="9" fontId="33" fillId="5" borderId="1" xfId="0" applyNumberFormat="1" applyFont="1" applyFill="1" applyBorder="1" applyAlignment="1">
      <alignment horizontal="center" vertical="center" wrapText="1"/>
    </xf>
    <xf numFmtId="0" fontId="21" fillId="0" borderId="1" xfId="0" applyFont="1" applyBorder="1" applyAlignment="1">
      <alignment vertical="center" wrapText="1"/>
    </xf>
    <xf numFmtId="9" fontId="41"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166" fontId="21" fillId="0" borderId="1" xfId="0" applyNumberFormat="1" applyFont="1" applyBorder="1" applyAlignment="1">
      <alignment horizontal="center" vertical="center" wrapText="1"/>
    </xf>
    <xf numFmtId="0" fontId="42" fillId="0" borderId="1" xfId="0" applyFont="1" applyBorder="1" applyAlignment="1">
      <alignment horizontal="left" vertical="center" wrapText="1"/>
    </xf>
    <xf numFmtId="0" fontId="33" fillId="0" borderId="1" xfId="0" applyFont="1" applyBorder="1" applyAlignment="1">
      <alignment horizontal="center" vertical="center" wrapText="1"/>
    </xf>
    <xf numFmtId="0" fontId="11" fillId="9" borderId="71" xfId="0" applyFont="1" applyFill="1" applyBorder="1" applyAlignment="1">
      <alignment horizontal="left" vertical="center" wrapText="1"/>
    </xf>
    <xf numFmtId="164" fontId="11" fillId="9" borderId="1" xfId="0" applyNumberFormat="1" applyFont="1" applyFill="1" applyBorder="1" applyAlignment="1">
      <alignment horizontal="left" vertical="center"/>
    </xf>
    <xf numFmtId="0" fontId="18" fillId="9" borderId="71" xfId="0" applyFont="1" applyFill="1" applyBorder="1"/>
    <xf numFmtId="9" fontId="33" fillId="9" borderId="96" xfId="0" applyNumberFormat="1" applyFont="1" applyFill="1" applyBorder="1" applyAlignment="1">
      <alignment horizontal="center" vertical="center" wrapText="1"/>
    </xf>
    <xf numFmtId="0" fontId="21" fillId="9" borderId="97" xfId="0" applyFont="1" applyFill="1" applyBorder="1" applyAlignment="1">
      <alignment horizontal="left" vertical="center" wrapText="1"/>
    </xf>
    <xf numFmtId="10" fontId="11" fillId="9" borderId="71" xfId="0" applyNumberFormat="1" applyFont="1" applyFill="1" applyBorder="1" applyAlignment="1">
      <alignment horizontal="center" vertical="center"/>
    </xf>
    <xf numFmtId="9" fontId="11" fillId="9" borderId="71" xfId="1" applyFont="1" applyFill="1" applyBorder="1" applyAlignment="1">
      <alignment horizontal="center" vertical="center"/>
    </xf>
    <xf numFmtId="0" fontId="8" fillId="0" borderId="71" xfId="0" applyFont="1" applyBorder="1" applyAlignment="1">
      <alignment vertical="center" wrapText="1"/>
    </xf>
    <xf numFmtId="0" fontId="8" fillId="0" borderId="71" xfId="0" applyFont="1" applyBorder="1" applyAlignment="1">
      <alignment horizontal="center" vertical="center" wrapText="1"/>
    </xf>
    <xf numFmtId="0" fontId="8" fillId="0" borderId="71" xfId="0" applyFont="1" applyBorder="1"/>
    <xf numFmtId="0" fontId="8" fillId="0" borderId="17" xfId="0" applyFont="1" applyBorder="1" applyAlignment="1">
      <alignment horizontal="center" vertical="center" wrapText="1"/>
    </xf>
    <xf numFmtId="0" fontId="10" fillId="0" borderId="71" xfId="0" applyFont="1" applyBorder="1" applyAlignment="1">
      <alignment horizontal="center" vertical="center" wrapText="1"/>
    </xf>
    <xf numFmtId="0" fontId="8" fillId="0" borderId="0" xfId="0" applyFont="1"/>
    <xf numFmtId="0" fontId="10" fillId="2" borderId="71" xfId="0" applyFont="1" applyFill="1" applyBorder="1" applyAlignment="1">
      <alignment horizontal="center" vertical="center" wrapText="1"/>
    </xf>
    <xf numFmtId="17" fontId="10" fillId="12" borderId="73" xfId="0" applyNumberFormat="1" applyFont="1" applyFill="1" applyBorder="1" applyAlignment="1">
      <alignment horizontal="center" vertical="center" wrapText="1"/>
    </xf>
    <xf numFmtId="0" fontId="10" fillId="12" borderId="73" xfId="0" applyFont="1" applyFill="1" applyBorder="1" applyAlignment="1">
      <alignment horizontal="center" vertical="center" wrapText="1"/>
    </xf>
    <xf numFmtId="0" fontId="10" fillId="31" borderId="71" xfId="0" applyFont="1" applyFill="1" applyBorder="1" applyAlignment="1">
      <alignment horizontal="center" vertical="center" wrapText="1"/>
    </xf>
    <xf numFmtId="0" fontId="8" fillId="0" borderId="71" xfId="0" applyFont="1" applyBorder="1" applyAlignment="1">
      <alignment wrapText="1"/>
    </xf>
    <xf numFmtId="0" fontId="8" fillId="15" borderId="71" xfId="0" applyFont="1" applyFill="1" applyBorder="1" applyAlignment="1">
      <alignment wrapText="1"/>
    </xf>
    <xf numFmtId="0" fontId="8" fillId="0" borderId="77" xfId="0" applyFont="1" applyBorder="1" applyAlignment="1">
      <alignment wrapText="1"/>
    </xf>
    <xf numFmtId="9" fontId="38" fillId="0" borderId="1" xfId="0" applyNumberFormat="1" applyFont="1" applyBorder="1" applyAlignment="1">
      <alignment horizontal="center" vertical="center" wrapText="1"/>
    </xf>
    <xf numFmtId="0" fontId="38" fillId="0" borderId="1" xfId="0" applyFont="1" applyFill="1" applyBorder="1" applyAlignment="1">
      <alignment horizontal="left" vertical="center" wrapText="1"/>
    </xf>
    <xf numFmtId="9" fontId="8" fillId="0" borderId="1" xfId="0" applyNumberFormat="1" applyFont="1" applyBorder="1" applyAlignment="1">
      <alignment horizontal="center" vertical="center" wrapText="1"/>
    </xf>
    <xf numFmtId="0" fontId="10" fillId="31" borderId="73" xfId="0" applyFont="1" applyFill="1" applyBorder="1" applyAlignment="1">
      <alignment horizontal="center" vertical="center" wrapText="1"/>
    </xf>
    <xf numFmtId="0" fontId="39" fillId="0" borderId="1" xfId="0" applyFont="1" applyBorder="1" applyAlignment="1">
      <alignment horizontal="left" wrapText="1"/>
    </xf>
    <xf numFmtId="0" fontId="8" fillId="0" borderId="71" xfId="0" applyFont="1" applyFill="1" applyBorder="1" applyAlignment="1">
      <alignment vertical="center" wrapText="1"/>
    </xf>
    <xf numFmtId="0" fontId="38" fillId="0" borderId="1" xfId="0" applyFont="1" applyBorder="1" applyAlignment="1">
      <alignment horizontal="left" vertical="center" wrapText="1"/>
    </xf>
    <xf numFmtId="0" fontId="8" fillId="0" borderId="71" xfId="0" applyFont="1" applyBorder="1" applyAlignment="1">
      <alignment vertical="center"/>
    </xf>
    <xf numFmtId="164" fontId="8" fillId="0" borderId="1" xfId="0" applyNumberFormat="1" applyFont="1" applyBorder="1" applyAlignment="1">
      <alignment horizontal="center" vertical="center"/>
    </xf>
    <xf numFmtId="164" fontId="8" fillId="9" borderId="1" xfId="0" applyNumberFormat="1" applyFont="1" applyFill="1" applyBorder="1" applyAlignment="1">
      <alignment horizontal="center" vertical="center"/>
    </xf>
    <xf numFmtId="0" fontId="8" fillId="16" borderId="1" xfId="0" applyFont="1" applyFill="1" applyBorder="1" applyAlignment="1">
      <alignment vertical="center"/>
    </xf>
    <xf numFmtId="0" fontId="8" fillId="0" borderId="16" xfId="0" applyFont="1" applyBorder="1" applyAlignment="1">
      <alignment vertical="center"/>
    </xf>
    <xf numFmtId="0" fontId="38" fillId="0" borderId="1" xfId="0" applyFont="1" applyBorder="1" applyAlignment="1">
      <alignment horizontal="center" vertical="center" wrapText="1"/>
    </xf>
    <xf numFmtId="0" fontId="38" fillId="0" borderId="1" xfId="0" applyFont="1" applyBorder="1" applyAlignment="1">
      <alignment horizontal="left" wrapText="1"/>
    </xf>
    <xf numFmtId="0" fontId="8" fillId="5" borderId="84"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5" borderId="16" xfId="0" applyFont="1" applyFill="1" applyBorder="1" applyAlignment="1">
      <alignment horizontal="center" vertical="center" wrapText="1"/>
    </xf>
    <xf numFmtId="9" fontId="38" fillId="4" borderId="1" xfId="0" applyNumberFormat="1" applyFont="1" applyFill="1" applyBorder="1" applyAlignment="1">
      <alignment horizontal="center" vertical="center" wrapText="1"/>
    </xf>
    <xf numFmtId="0" fontId="38" fillId="4" borderId="1" xfId="0" applyFont="1" applyFill="1" applyBorder="1" applyAlignment="1">
      <alignment horizontal="left" vertical="center" wrapText="1"/>
    </xf>
    <xf numFmtId="9" fontId="8" fillId="0" borderId="71" xfId="1" applyFont="1" applyFill="1" applyBorder="1" applyAlignment="1">
      <alignment horizontal="center" vertical="center"/>
    </xf>
    <xf numFmtId="0" fontId="8" fillId="0" borderId="0" xfId="0" applyFont="1" applyAlignment="1">
      <alignment horizontal="center" vertical="center"/>
    </xf>
    <xf numFmtId="0" fontId="10" fillId="2" borderId="69"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22" fillId="30" borderId="71" xfId="0" applyFont="1" applyFill="1" applyBorder="1" applyAlignment="1">
      <alignment vertical="center" wrapText="1"/>
    </xf>
    <xf numFmtId="0" fontId="22" fillId="5" borderId="71" xfId="0" applyFont="1" applyFill="1" applyBorder="1" applyAlignment="1">
      <alignment horizontal="center" vertical="center" wrapText="1"/>
    </xf>
    <xf numFmtId="0" fontId="38" fillId="4" borderId="71" xfId="0" applyFont="1" applyFill="1" applyBorder="1" applyAlignment="1">
      <alignment horizontal="center" vertical="center" wrapText="1"/>
    </xf>
    <xf numFmtId="0" fontId="38" fillId="0" borderId="71" xfId="0" applyFont="1" applyBorder="1" applyAlignment="1">
      <alignment horizontal="center" vertical="center" wrapText="1"/>
    </xf>
    <xf numFmtId="165" fontId="38" fillId="0" borderId="71" xfId="0" applyNumberFormat="1" applyFont="1" applyBorder="1" applyAlignment="1">
      <alignment horizontal="center" vertical="center" wrapText="1"/>
    </xf>
    <xf numFmtId="164" fontId="38" fillId="4" borderId="71" xfId="0" applyNumberFormat="1" applyFont="1" applyFill="1" applyBorder="1" applyAlignment="1">
      <alignment horizontal="center" vertical="center" wrapText="1"/>
    </xf>
    <xf numFmtId="0" fontId="38" fillId="7" borderId="71" xfId="0" applyFont="1" applyFill="1" applyBorder="1" applyAlignment="1">
      <alignment horizontal="center" vertical="center" wrapText="1"/>
    </xf>
    <xf numFmtId="0" fontId="38" fillId="5" borderId="71" xfId="0" applyFont="1" applyFill="1" applyBorder="1" applyAlignment="1">
      <alignment horizontal="center" vertical="center" wrapText="1"/>
    </xf>
    <xf numFmtId="9" fontId="38" fillId="0" borderId="1" xfId="1" applyFont="1" applyFill="1" applyBorder="1" applyAlignment="1">
      <alignment horizontal="center" vertical="center" wrapText="1"/>
    </xf>
    <xf numFmtId="0" fontId="38" fillId="5" borderId="1" xfId="0" applyFont="1" applyFill="1" applyBorder="1" applyAlignment="1">
      <alignment horizontal="left" vertical="center" wrapText="1"/>
    </xf>
    <xf numFmtId="9" fontId="8" fillId="0" borderId="73" xfId="0" applyNumberFormat="1" applyFont="1" applyBorder="1" applyAlignment="1">
      <alignment horizontal="center" vertical="center" wrapText="1"/>
    </xf>
    <xf numFmtId="9" fontId="10" fillId="0" borderId="73" xfId="1" applyFont="1" applyBorder="1" applyAlignment="1">
      <alignment horizontal="center" vertical="center" wrapText="1"/>
    </xf>
    <xf numFmtId="17" fontId="10" fillId="0" borderId="73" xfId="0" applyNumberFormat="1" applyFont="1" applyBorder="1" applyAlignment="1">
      <alignment horizontal="center" vertical="center" wrapText="1"/>
    </xf>
    <xf numFmtId="0" fontId="8" fillId="0" borderId="41" xfId="0" applyFont="1" applyBorder="1" applyAlignment="1">
      <alignment horizontal="center" vertical="center"/>
    </xf>
    <xf numFmtId="0" fontId="10" fillId="30" borderId="94" xfId="0" applyFont="1" applyFill="1" applyBorder="1" applyAlignment="1">
      <alignment vertical="center" wrapText="1"/>
    </xf>
    <xf numFmtId="0" fontId="10" fillId="5" borderId="80"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0" borderId="18" xfId="0" applyFont="1" applyBorder="1" applyAlignment="1">
      <alignment horizontal="center" vertical="center" wrapText="1"/>
    </xf>
    <xf numFmtId="165" fontId="8" fillId="0" borderId="18" xfId="0" applyNumberFormat="1" applyFont="1" applyBorder="1" applyAlignment="1">
      <alignment horizontal="center" vertical="center" wrapText="1"/>
    </xf>
    <xf numFmtId="164" fontId="8" fillId="0" borderId="61" xfId="0" applyNumberFormat="1" applyFont="1" applyBorder="1" applyAlignment="1">
      <alignment horizontal="center" vertical="center" wrapText="1"/>
    </xf>
    <xf numFmtId="0" fontId="8" fillId="7" borderId="63"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14" xfId="0" applyFont="1" applyFill="1" applyBorder="1" applyAlignment="1">
      <alignment horizontal="center" vertical="center" wrapText="1"/>
    </xf>
    <xf numFmtId="9" fontId="38" fillId="5" borderId="1" xfId="1" applyFont="1" applyFill="1" applyBorder="1" applyAlignment="1">
      <alignment horizontal="center" vertical="center" wrapText="1"/>
    </xf>
    <xf numFmtId="0" fontId="10" fillId="30" borderId="77" xfId="0" applyFont="1" applyFill="1" applyBorder="1" applyAlignment="1">
      <alignment vertical="center" wrapText="1"/>
    </xf>
    <xf numFmtId="0" fontId="10" fillId="5" borderId="7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4" borderId="75" xfId="0" applyFont="1" applyFill="1" applyBorder="1" applyAlignment="1">
      <alignment horizontal="center" vertical="center" wrapText="1"/>
    </xf>
    <xf numFmtId="165" fontId="8" fillId="4" borderId="75" xfId="0" applyNumberFormat="1" applyFont="1" applyFill="1" applyBorder="1" applyAlignment="1">
      <alignment horizontal="center" vertical="center" wrapText="1"/>
    </xf>
    <xf numFmtId="164" fontId="8" fillId="4" borderId="4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45" fillId="0" borderId="71" xfId="0" applyFont="1" applyBorder="1" applyAlignment="1">
      <alignment horizontal="left" vertical="center" wrapText="1"/>
    </xf>
    <xf numFmtId="0" fontId="8" fillId="20" borderId="71" xfId="0" applyFont="1" applyFill="1" applyBorder="1" applyAlignment="1">
      <alignment horizontal="center" vertical="center" wrapText="1"/>
    </xf>
    <xf numFmtId="165" fontId="8" fillId="20" borderId="71" xfId="0" applyNumberFormat="1" applyFont="1" applyFill="1" applyBorder="1" applyAlignment="1">
      <alignment horizontal="center" vertical="center" wrapText="1"/>
    </xf>
    <xf numFmtId="164" fontId="8" fillId="20" borderId="71" xfId="0" applyNumberFormat="1" applyFont="1" applyFill="1" applyBorder="1" applyAlignment="1">
      <alignment horizontal="center" vertical="center" wrapText="1"/>
    </xf>
    <xf numFmtId="0" fontId="8" fillId="11" borderId="1" xfId="0" applyFont="1" applyFill="1" applyBorder="1" applyAlignment="1">
      <alignment horizontal="center" vertical="center" wrapText="1"/>
    </xf>
    <xf numFmtId="0" fontId="46" fillId="0" borderId="71" xfId="0" applyFont="1" applyBorder="1" applyAlignment="1">
      <alignment horizontal="left" vertical="center" wrapText="1"/>
    </xf>
    <xf numFmtId="0" fontId="8" fillId="4" borderId="71" xfId="0" applyFont="1" applyFill="1" applyBorder="1" applyAlignment="1">
      <alignment horizontal="center" vertical="center" wrapText="1"/>
    </xf>
    <xf numFmtId="164" fontId="8" fillId="4" borderId="71" xfId="0" applyNumberFormat="1" applyFont="1" applyFill="1" applyBorder="1" applyAlignment="1">
      <alignment horizontal="center" vertical="center" wrapText="1"/>
    </xf>
    <xf numFmtId="164" fontId="8" fillId="10" borderId="71" xfId="0" applyNumberFormat="1" applyFont="1" applyFill="1" applyBorder="1" applyAlignment="1">
      <alignment horizontal="center" vertical="center" wrapText="1"/>
    </xf>
    <xf numFmtId="0" fontId="8" fillId="22" borderId="18" xfId="0" applyFont="1" applyFill="1" applyBorder="1" applyAlignment="1">
      <alignment horizontal="center" vertical="center" wrapText="1"/>
    </xf>
    <xf numFmtId="0" fontId="8" fillId="0" borderId="41" xfId="0" applyFont="1" applyBorder="1" applyAlignment="1">
      <alignment horizontal="center" vertical="center" wrapText="1"/>
    </xf>
    <xf numFmtId="0" fontId="45" fillId="0" borderId="41" xfId="0" applyFont="1" applyBorder="1" applyAlignment="1">
      <alignment horizontal="justify" vertical="center" wrapText="1"/>
    </xf>
    <xf numFmtId="164" fontId="8" fillId="4" borderId="18" xfId="0" applyNumberFormat="1" applyFont="1" applyFill="1" applyBorder="1" applyAlignment="1">
      <alignment horizontal="center" vertical="center" wrapText="1"/>
    </xf>
    <xf numFmtId="0" fontId="8" fillId="11" borderId="16" xfId="0" applyFont="1" applyFill="1" applyBorder="1" applyAlignment="1">
      <alignment horizontal="center" vertical="center" wrapText="1"/>
    </xf>
    <xf numFmtId="164" fontId="8" fillId="9" borderId="18" xfId="0" applyNumberFormat="1" applyFont="1" applyFill="1" applyBorder="1" applyAlignment="1">
      <alignment horizontal="center" vertical="center" wrapText="1"/>
    </xf>
    <xf numFmtId="9" fontId="47" fillId="0" borderId="1" xfId="0" applyNumberFormat="1" applyFont="1" applyBorder="1" applyAlignment="1">
      <alignment horizontal="center" vertical="center" wrapText="1"/>
    </xf>
    <xf numFmtId="0" fontId="8" fillId="10" borderId="18" xfId="0" applyFont="1" applyFill="1" applyBorder="1" applyAlignment="1">
      <alignment horizontal="center" vertical="center" wrapText="1"/>
    </xf>
    <xf numFmtId="0" fontId="8" fillId="10" borderId="75" xfId="0" applyFont="1" applyFill="1" applyBorder="1" applyAlignment="1">
      <alignment horizontal="center" vertical="center" wrapText="1"/>
    </xf>
    <xf numFmtId="164" fontId="8" fillId="10" borderId="18" xfId="0" applyNumberFormat="1" applyFont="1" applyFill="1" applyBorder="1" applyAlignment="1">
      <alignment horizontal="center" vertical="center" wrapText="1"/>
    </xf>
    <xf numFmtId="9" fontId="47" fillId="0" borderId="1" xfId="0" applyNumberFormat="1" applyFont="1" applyBorder="1" applyAlignment="1">
      <alignment horizontal="center" vertical="center"/>
    </xf>
    <xf numFmtId="0" fontId="8" fillId="10" borderId="81" xfId="0" applyFont="1" applyFill="1" applyBorder="1" applyAlignment="1">
      <alignment horizontal="center" vertical="center" wrapText="1"/>
    </xf>
    <xf numFmtId="0" fontId="8" fillId="4" borderId="81" xfId="0" applyFont="1" applyFill="1" applyBorder="1" applyAlignment="1">
      <alignment horizontal="center" vertical="center" wrapText="1"/>
    </xf>
    <xf numFmtId="0" fontId="8" fillId="10" borderId="82" xfId="0" applyFont="1" applyFill="1" applyBorder="1" applyAlignment="1">
      <alignment horizontal="center" vertical="center" wrapText="1"/>
    </xf>
    <xf numFmtId="0" fontId="8" fillId="4" borderId="82" xfId="0" applyFont="1" applyFill="1" applyBorder="1" applyAlignment="1">
      <alignment horizontal="center" vertical="center" wrapText="1"/>
    </xf>
    <xf numFmtId="164" fontId="8" fillId="4" borderId="81" xfId="0" applyNumberFormat="1" applyFont="1" applyFill="1" applyBorder="1" applyAlignment="1">
      <alignment horizontal="center" vertical="center" wrapText="1"/>
    </xf>
    <xf numFmtId="0" fontId="38" fillId="33" borderId="1" xfId="0" applyFont="1" applyFill="1" applyBorder="1" applyAlignment="1">
      <alignment horizontal="left" vertical="center" wrapText="1"/>
    </xf>
    <xf numFmtId="0" fontId="10" fillId="5" borderId="74"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62" xfId="0" applyFont="1" applyFill="1" applyBorder="1" applyAlignment="1">
      <alignment horizontal="center" vertical="center" wrapText="1"/>
    </xf>
    <xf numFmtId="164" fontId="8" fillId="4" borderId="75" xfId="0" applyNumberFormat="1" applyFont="1" applyFill="1" applyBorder="1" applyAlignment="1">
      <alignment horizontal="center" vertical="center" wrapText="1"/>
    </xf>
    <xf numFmtId="0" fontId="45" fillId="0" borderId="41" xfId="0" applyFont="1" applyBorder="1" applyAlignment="1">
      <alignment wrapText="1"/>
    </xf>
    <xf numFmtId="0" fontId="45" fillId="0" borderId="41" xfId="0" applyFont="1" applyBorder="1" applyAlignment="1">
      <alignment vertical="center" wrapText="1"/>
    </xf>
    <xf numFmtId="0" fontId="10" fillId="5" borderId="73" xfId="0" applyFont="1" applyFill="1" applyBorder="1" applyAlignment="1">
      <alignment horizontal="center" vertical="center" wrapText="1"/>
    </xf>
    <xf numFmtId="0" fontId="8" fillId="4" borderId="73" xfId="0" applyFont="1" applyFill="1" applyBorder="1" applyAlignment="1">
      <alignment horizontal="center" vertical="center" wrapText="1"/>
    </xf>
    <xf numFmtId="164" fontId="8" fillId="4" borderId="73" xfId="0" applyNumberFormat="1" applyFont="1" applyFill="1" applyBorder="1" applyAlignment="1">
      <alignment horizontal="center" vertical="center" wrapText="1"/>
    </xf>
    <xf numFmtId="0" fontId="8" fillId="5" borderId="54" xfId="0" applyFont="1" applyFill="1" applyBorder="1" applyAlignment="1">
      <alignment horizontal="center" vertical="center" wrapText="1"/>
    </xf>
    <xf numFmtId="0" fontId="8" fillId="5" borderId="55" xfId="0" applyFont="1" applyFill="1" applyBorder="1" applyAlignment="1">
      <alignment horizontal="center" vertical="center" wrapText="1"/>
    </xf>
    <xf numFmtId="0" fontId="10" fillId="23" borderId="71" xfId="0" applyFont="1" applyFill="1" applyBorder="1" applyAlignment="1">
      <alignment horizontal="center" vertical="center" wrapText="1"/>
    </xf>
    <xf numFmtId="0" fontId="8" fillId="24" borderId="71" xfId="0" applyFont="1" applyFill="1" applyBorder="1" applyAlignment="1">
      <alignment horizontal="center" vertical="center" wrapText="1"/>
    </xf>
    <xf numFmtId="164" fontId="8" fillId="24" borderId="71" xfId="0" applyNumberFormat="1" applyFont="1" applyFill="1" applyBorder="1" applyAlignment="1">
      <alignment horizontal="center" vertical="center" wrapText="1"/>
    </xf>
    <xf numFmtId="0" fontId="8" fillId="23" borderId="71" xfId="0" applyFont="1" applyFill="1" applyBorder="1" applyAlignment="1">
      <alignment horizontal="center" vertical="center" wrapText="1"/>
    </xf>
    <xf numFmtId="0" fontId="8" fillId="23" borderId="17" xfId="0" applyFont="1" applyFill="1" applyBorder="1" applyAlignment="1">
      <alignment horizontal="center" vertical="center" wrapText="1"/>
    </xf>
    <xf numFmtId="0" fontId="8" fillId="23"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8" fillId="23" borderId="16" xfId="0" applyFont="1" applyFill="1" applyBorder="1" applyAlignment="1">
      <alignment horizontal="center" vertical="center" wrapText="1"/>
    </xf>
    <xf numFmtId="0" fontId="45" fillId="0" borderId="41" xfId="0" applyFont="1" applyBorder="1" applyAlignment="1">
      <alignment horizontal="left" wrapText="1"/>
    </xf>
    <xf numFmtId="0" fontId="45" fillId="0" borderId="41" xfId="0" applyFont="1" applyBorder="1" applyAlignment="1">
      <alignment horizontal="left" vertical="center" wrapText="1"/>
    </xf>
    <xf numFmtId="9" fontId="38" fillId="0" borderId="1" xfId="1" applyFont="1" applyBorder="1" applyAlignment="1">
      <alignment horizontal="center" vertical="center" wrapText="1"/>
    </xf>
    <xf numFmtId="0" fontId="10" fillId="30" borderId="80" xfId="0" applyFont="1" applyFill="1" applyBorder="1" applyAlignment="1">
      <alignment vertical="center" wrapText="1"/>
    </xf>
    <xf numFmtId="0" fontId="8" fillId="0" borderId="63" xfId="0" applyFont="1" applyBorder="1" applyAlignment="1">
      <alignment horizontal="center" vertical="center" wrapText="1"/>
    </xf>
    <xf numFmtId="164" fontId="8" fillId="0" borderId="63" xfId="0" applyNumberFormat="1" applyFont="1" applyBorder="1" applyAlignment="1">
      <alignment horizontal="center" vertical="center" wrapText="1"/>
    </xf>
    <xf numFmtId="164" fontId="8" fillId="0" borderId="18" xfId="0" applyNumberFormat="1" applyFont="1" applyBorder="1" applyAlignment="1">
      <alignment horizontal="center" vertical="center" wrapText="1"/>
    </xf>
    <xf numFmtId="0" fontId="10" fillId="30" borderId="71" xfId="0" applyFont="1" applyFill="1" applyBorder="1" applyAlignment="1">
      <alignment vertical="center" wrapText="1"/>
    </xf>
    <xf numFmtId="164" fontId="8" fillId="0" borderId="17" xfId="0" applyNumberFormat="1" applyFont="1" applyBorder="1" applyAlignment="1">
      <alignment horizontal="center" vertical="center" wrapText="1"/>
    </xf>
    <xf numFmtId="0" fontId="10" fillId="30" borderId="73" xfId="0" applyFont="1" applyFill="1" applyBorder="1" applyAlignment="1">
      <alignment vertical="center" wrapText="1"/>
    </xf>
    <xf numFmtId="164" fontId="8" fillId="10" borderId="75" xfId="0" applyNumberFormat="1" applyFont="1" applyFill="1" applyBorder="1" applyAlignment="1">
      <alignment horizontal="center" vertical="center" wrapText="1"/>
    </xf>
    <xf numFmtId="164" fontId="8" fillId="0" borderId="71" xfId="0" applyNumberFormat="1" applyFont="1" applyBorder="1" applyAlignment="1">
      <alignment horizontal="center" vertical="center" wrapText="1"/>
    </xf>
    <xf numFmtId="0" fontId="8" fillId="15" borderId="71" xfId="0" applyFont="1" applyFill="1" applyBorder="1"/>
    <xf numFmtId="0" fontId="8" fillId="0" borderId="77" xfId="0" applyFont="1" applyBorder="1"/>
    <xf numFmtId="0" fontId="8" fillId="0" borderId="16" xfId="0" applyFont="1" applyBorder="1" applyAlignment="1">
      <alignment horizontal="center" vertical="center" wrapText="1"/>
    </xf>
    <xf numFmtId="10" fontId="22" fillId="12" borderId="85" xfId="0" applyNumberFormat="1" applyFont="1" applyFill="1" applyBorder="1" applyAlignment="1">
      <alignment horizontal="center" vertical="center" wrapText="1"/>
    </xf>
    <xf numFmtId="10" fontId="22" fillId="0" borderId="71" xfId="0" applyNumberFormat="1" applyFont="1" applyBorder="1" applyAlignment="1">
      <alignmen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xf>
    <xf numFmtId="0" fontId="8" fillId="0" borderId="71" xfId="0" applyFont="1" applyBorder="1" applyAlignment="1">
      <alignment horizontal="justify" vertical="center" wrapText="1"/>
    </xf>
    <xf numFmtId="165" fontId="8" fillId="4" borderId="71" xfId="0" applyNumberFormat="1" applyFont="1" applyFill="1" applyBorder="1" applyAlignment="1">
      <alignment horizontal="center" vertical="center"/>
    </xf>
    <xf numFmtId="0" fontId="8" fillId="6" borderId="71" xfId="0" applyFont="1" applyFill="1" applyBorder="1" applyAlignment="1">
      <alignment horizontal="center" vertical="center"/>
    </xf>
    <xf numFmtId="0" fontId="8" fillId="17" borderId="71" xfId="0" applyFont="1" applyFill="1" applyBorder="1" applyAlignment="1">
      <alignment horizontal="center" vertical="center"/>
    </xf>
    <xf numFmtId="165" fontId="8" fillId="0" borderId="71" xfId="0" applyNumberFormat="1" applyFont="1" applyBorder="1" applyAlignment="1">
      <alignment horizontal="center" vertical="center"/>
    </xf>
    <xf numFmtId="0" fontId="8" fillId="15" borderId="71" xfId="0" applyFont="1" applyFill="1" applyBorder="1" applyAlignment="1">
      <alignment horizontal="center" vertical="center"/>
    </xf>
    <xf numFmtId="165" fontId="8" fillId="9" borderId="71" xfId="0" applyNumberFormat="1" applyFont="1" applyFill="1" applyBorder="1" applyAlignment="1">
      <alignment horizontal="center" vertical="center"/>
    </xf>
    <xf numFmtId="0" fontId="8" fillId="4" borderId="71" xfId="0" applyFont="1" applyFill="1" applyBorder="1" applyAlignment="1">
      <alignment horizontal="center" vertical="center"/>
    </xf>
    <xf numFmtId="0" fontId="10" fillId="32" borderId="71" xfId="0" applyFont="1" applyFill="1" applyBorder="1" applyAlignment="1">
      <alignment horizontal="center" vertical="center" wrapText="1"/>
    </xf>
    <xf numFmtId="165" fontId="8" fillId="0" borderId="71" xfId="0" applyNumberFormat="1" applyFont="1" applyBorder="1" applyAlignment="1">
      <alignment horizontal="center" vertical="center" wrapText="1"/>
    </xf>
    <xf numFmtId="164" fontId="8" fillId="0" borderId="71" xfId="0" applyNumberFormat="1" applyFont="1" applyBorder="1" applyAlignment="1">
      <alignment horizontal="center" vertical="center"/>
    </xf>
    <xf numFmtId="0" fontId="8" fillId="16" borderId="71" xfId="0" applyFont="1" applyFill="1" applyBorder="1" applyAlignment="1">
      <alignment horizontal="center" vertical="center"/>
    </xf>
    <xf numFmtId="0" fontId="8" fillId="0" borderId="71" xfId="0" applyFont="1" applyBorder="1" applyAlignment="1">
      <alignment horizontal="justify" wrapText="1"/>
    </xf>
    <xf numFmtId="0" fontId="8" fillId="16" borderId="71" xfId="0" applyFont="1" applyFill="1" applyBorder="1" applyAlignment="1">
      <alignment horizontal="center" vertical="center" wrapText="1"/>
    </xf>
    <xf numFmtId="9" fontId="11" fillId="0" borderId="73" xfId="0" applyNumberFormat="1" applyFont="1" applyBorder="1" applyAlignment="1">
      <alignment horizontal="center" vertical="center"/>
    </xf>
    <xf numFmtId="0" fontId="11" fillId="0" borderId="74" xfId="0" applyFont="1" applyBorder="1" applyAlignment="1">
      <alignment horizontal="center" vertical="center"/>
    </xf>
    <xf numFmtId="0" fontId="11" fillId="0" borderId="80" xfId="0" applyFont="1" applyBorder="1" applyAlignment="1">
      <alignment horizontal="center" vertical="center"/>
    </xf>
    <xf numFmtId="0" fontId="9" fillId="12" borderId="71" xfId="0" applyFont="1" applyFill="1" applyBorder="1" applyAlignment="1">
      <alignment horizontal="center" vertical="center" wrapText="1"/>
    </xf>
    <xf numFmtId="0" fontId="7" fillId="2" borderId="71" xfId="0" applyFont="1" applyFill="1" applyBorder="1" applyAlignment="1">
      <alignment horizontal="center" vertical="center" wrapText="1"/>
    </xf>
    <xf numFmtId="0" fontId="8" fillId="0" borderId="71" xfId="0" applyFont="1" applyBorder="1" applyAlignment="1">
      <alignment horizontal="center" vertical="center" wrapText="1"/>
    </xf>
    <xf numFmtId="0" fontId="8" fillId="0" borderId="77" xfId="0" applyFont="1" applyBorder="1" applyAlignment="1">
      <alignment horizontal="center" vertical="center" wrapText="1"/>
    </xf>
    <xf numFmtId="0" fontId="7" fillId="2" borderId="6" xfId="0" applyFont="1" applyFill="1" applyBorder="1" applyAlignment="1">
      <alignment horizontal="center" vertical="center" wrapText="1"/>
    </xf>
    <xf numFmtId="0" fontId="8" fillId="0" borderId="13" xfId="0" applyFont="1" applyBorder="1"/>
    <xf numFmtId="0" fontId="7" fillId="3" borderId="71" xfId="0" applyFont="1" applyFill="1" applyBorder="1" applyAlignment="1">
      <alignment horizontal="center" vertical="center" wrapText="1"/>
    </xf>
    <xf numFmtId="0" fontId="8" fillId="0" borderId="71" xfId="0" applyFont="1" applyBorder="1"/>
    <xf numFmtId="0" fontId="7" fillId="2" borderId="5" xfId="0" applyFont="1" applyFill="1" applyBorder="1" applyAlignment="1">
      <alignment horizontal="center" vertical="center" wrapText="1"/>
    </xf>
    <xf numFmtId="0" fontId="8" fillId="0" borderId="12" xfId="0" applyFont="1" applyBorder="1"/>
    <xf numFmtId="0" fontId="7" fillId="2" borderId="7" xfId="0" applyFont="1" applyFill="1" applyBorder="1" applyAlignment="1">
      <alignment horizontal="center" vertical="center" wrapText="1"/>
    </xf>
    <xf numFmtId="0" fontId="8" fillId="0" borderId="8" xfId="0" applyFont="1" applyBorder="1"/>
    <xf numFmtId="0" fontId="8" fillId="0" borderId="14" xfId="0" applyFont="1" applyBorder="1"/>
    <xf numFmtId="0" fontId="8" fillId="0" borderId="15" xfId="0" applyFont="1" applyBorder="1"/>
    <xf numFmtId="0" fontId="7" fillId="2" borderId="9" xfId="0" applyFont="1" applyFill="1" applyBorder="1" applyAlignment="1">
      <alignment horizontal="center" vertical="center"/>
    </xf>
    <xf numFmtId="0" fontId="8" fillId="0" borderId="11" xfId="0" applyFont="1" applyBorder="1"/>
    <xf numFmtId="0" fontId="8" fillId="0" borderId="10" xfId="0" applyFont="1" applyBorder="1"/>
    <xf numFmtId="0" fontId="31" fillId="12" borderId="85" xfId="0" applyFont="1" applyFill="1" applyBorder="1" applyAlignment="1">
      <alignment horizontal="center" vertical="center" wrapText="1"/>
    </xf>
    <xf numFmtId="0" fontId="31" fillId="12" borderId="86" xfId="0" applyFont="1" applyFill="1" applyBorder="1" applyAlignment="1">
      <alignment horizontal="center" vertical="center" wrapText="1"/>
    </xf>
    <xf numFmtId="0" fontId="31" fillId="12" borderId="87" xfId="0" applyFont="1" applyFill="1" applyBorder="1" applyAlignment="1">
      <alignment horizontal="center" vertical="center" wrapText="1"/>
    </xf>
    <xf numFmtId="10" fontId="31" fillId="12" borderId="88" xfId="0" applyNumberFormat="1" applyFont="1" applyFill="1" applyBorder="1" applyAlignment="1">
      <alignment horizontal="center" vertical="center" wrapText="1"/>
    </xf>
    <xf numFmtId="10" fontId="31" fillId="12" borderId="89" xfId="0" applyNumberFormat="1" applyFont="1" applyFill="1" applyBorder="1" applyAlignment="1">
      <alignment horizontal="center" vertical="center" wrapText="1"/>
    </xf>
    <xf numFmtId="0" fontId="7" fillId="0" borderId="0" xfId="0" applyFont="1" applyAlignment="1">
      <alignment horizontal="center" vertical="center" wrapText="1"/>
    </xf>
    <xf numFmtId="0" fontId="11" fillId="0" borderId="0" xfId="0" applyFont="1"/>
    <xf numFmtId="0" fontId="12" fillId="0" borderId="2" xfId="0" applyFont="1" applyBorder="1" applyAlignment="1">
      <alignment horizontal="left" vertical="center" wrapText="1"/>
    </xf>
    <xf numFmtId="0" fontId="8" fillId="0" borderId="2" xfId="0" applyFont="1" applyBorder="1"/>
    <xf numFmtId="0" fontId="8" fillId="0" borderId="3" xfId="0" applyFont="1" applyBorder="1"/>
    <xf numFmtId="0" fontId="7" fillId="0" borderId="4" xfId="0" applyFont="1" applyBorder="1" applyAlignment="1">
      <alignment horizontal="center" vertical="center" wrapText="1"/>
    </xf>
    <xf numFmtId="0" fontId="7" fillId="2" borderId="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8" fillId="0" borderId="24" xfId="0" applyFont="1" applyBorder="1"/>
    <xf numFmtId="0" fontId="16" fillId="19" borderId="79" xfId="0" applyFont="1" applyFill="1" applyBorder="1" applyAlignment="1">
      <alignment horizontal="left" vertical="center" wrapText="1"/>
    </xf>
    <xf numFmtId="0" fontId="16" fillId="19" borderId="79" xfId="0" applyFont="1" applyFill="1" applyBorder="1" applyAlignment="1">
      <alignment horizontal="center" vertical="center" wrapText="1"/>
    </xf>
    <xf numFmtId="0" fontId="7"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9" fillId="4" borderId="20" xfId="0" applyFont="1" applyFill="1" applyBorder="1" applyAlignment="1">
      <alignment horizontal="left" vertical="center" wrapText="1"/>
    </xf>
    <xf numFmtId="0" fontId="8" fillId="0" borderId="21" xfId="0" applyFont="1" applyBorder="1"/>
    <xf numFmtId="0" fontId="9" fillId="4" borderId="22" xfId="0" applyFont="1" applyFill="1" applyBorder="1" applyAlignment="1">
      <alignment horizontal="left" vertical="center" wrapText="1"/>
    </xf>
    <xf numFmtId="0" fontId="8" fillId="0" borderId="23" xfId="0" applyFont="1" applyBorder="1"/>
    <xf numFmtId="0" fontId="9" fillId="4" borderId="28" xfId="0" applyFont="1" applyFill="1" applyBorder="1" applyAlignment="1">
      <alignment horizontal="left" vertical="center" wrapText="1"/>
    </xf>
    <xf numFmtId="0" fontId="8" fillId="0" borderId="29" xfId="0" applyFont="1" applyBorder="1"/>
    <xf numFmtId="0" fontId="8" fillId="0" borderId="30" xfId="0" applyFont="1" applyBorder="1"/>
    <xf numFmtId="0" fontId="8" fillId="0" borderId="33" xfId="0" applyFont="1" applyBorder="1"/>
    <xf numFmtId="0" fontId="8" fillId="0" borderId="34" xfId="0" applyFont="1" applyBorder="1"/>
    <xf numFmtId="0" fontId="8" fillId="0" borderId="35" xfId="0" applyFont="1" applyBorder="1"/>
    <xf numFmtId="0" fontId="9" fillId="4" borderId="26" xfId="0" applyFont="1" applyFill="1" applyBorder="1" applyAlignment="1">
      <alignment horizontal="left" vertical="center" wrapText="1"/>
    </xf>
    <xf numFmtId="0" fontId="8" fillId="0" borderId="27" xfId="0" applyFont="1" applyBorder="1"/>
    <xf numFmtId="0" fontId="8" fillId="0" borderId="31" xfId="0" applyFont="1" applyBorder="1"/>
    <xf numFmtId="0" fontId="8" fillId="0" borderId="32" xfId="0" applyFont="1" applyBorder="1"/>
    <xf numFmtId="0" fontId="20" fillId="12" borderId="90" xfId="0" applyFont="1" applyFill="1" applyBorder="1" applyAlignment="1">
      <alignment horizontal="center" vertical="center" wrapText="1"/>
    </xf>
    <xf numFmtId="0" fontId="20" fillId="12" borderId="91" xfId="0" applyFont="1" applyFill="1" applyBorder="1" applyAlignment="1">
      <alignment horizontal="center" vertical="center" wrapText="1"/>
    </xf>
    <xf numFmtId="9" fontId="20" fillId="12" borderId="86" xfId="0" applyNumberFormat="1" applyFont="1" applyFill="1" applyBorder="1" applyAlignment="1">
      <alignment horizontal="center" vertical="center" wrapText="1"/>
    </xf>
    <xf numFmtId="0" fontId="8" fillId="0" borderId="36" xfId="0" applyFont="1" applyBorder="1"/>
    <xf numFmtId="0" fontId="8" fillId="0" borderId="37" xfId="0" applyFont="1" applyBorder="1"/>
    <xf numFmtId="0" fontId="8" fillId="0" borderId="38" xfId="0" applyFont="1" applyBorder="1"/>
    <xf numFmtId="0" fontId="8" fillId="0" borderId="39" xfId="0" applyFont="1" applyBorder="1"/>
    <xf numFmtId="0" fontId="9" fillId="2" borderId="22" xfId="0" applyFont="1" applyFill="1" applyBorder="1" applyAlignment="1">
      <alignment horizontal="center" vertical="center" wrapText="1"/>
    </xf>
    <xf numFmtId="0" fontId="9" fillId="12" borderId="78" xfId="0" applyFont="1" applyFill="1" applyBorder="1" applyAlignment="1">
      <alignment horizontal="center" vertical="center" wrapText="1"/>
    </xf>
    <xf numFmtId="0" fontId="9" fillId="12" borderId="76"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8" fillId="0" borderId="40" xfId="0" applyFont="1" applyBorder="1"/>
    <xf numFmtId="0" fontId="8" fillId="0" borderId="41" xfId="0" applyFont="1" applyBorder="1"/>
    <xf numFmtId="0" fontId="7" fillId="3" borderId="5" xfId="0" applyFont="1" applyFill="1" applyBorder="1" applyAlignment="1">
      <alignment horizontal="center" vertical="center" wrapText="1"/>
    </xf>
    <xf numFmtId="0" fontId="7" fillId="3" borderId="72" xfId="0" applyFont="1" applyFill="1" applyBorder="1" applyAlignment="1">
      <alignment horizontal="center" vertical="center" wrapText="1"/>
    </xf>
    <xf numFmtId="0" fontId="8" fillId="0" borderId="62" xfId="0" applyFont="1" applyBorder="1"/>
    <xf numFmtId="9" fontId="8" fillId="0" borderId="73" xfId="0" applyNumberFormat="1" applyFont="1" applyBorder="1" applyAlignment="1">
      <alignment horizontal="center" vertical="center"/>
    </xf>
    <xf numFmtId="0" fontId="8" fillId="0" borderId="74" xfId="0" applyFont="1" applyBorder="1" applyAlignment="1">
      <alignment horizontal="center" vertical="center"/>
    </xf>
    <xf numFmtId="0" fontId="8" fillId="0" borderId="80" xfId="0" applyFont="1" applyBorder="1" applyAlignment="1">
      <alignment horizontal="center" vertical="center"/>
    </xf>
    <xf numFmtId="0" fontId="10" fillId="12" borderId="78" xfId="0" applyFont="1" applyFill="1" applyBorder="1" applyAlignment="1">
      <alignment horizontal="center" vertical="center" wrapText="1"/>
    </xf>
    <xf numFmtId="0" fontId="10" fillId="12" borderId="7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8" fillId="0" borderId="73" xfId="0" applyFont="1" applyBorder="1" applyAlignment="1">
      <alignment vertical="center"/>
    </xf>
    <xf numFmtId="0" fontId="10" fillId="2" borderId="52" xfId="0" applyFont="1" applyFill="1" applyBorder="1" applyAlignment="1">
      <alignment horizontal="center" vertical="center" wrapText="1"/>
    </xf>
    <xf numFmtId="0" fontId="8" fillId="0" borderId="50" xfId="0" applyFont="1" applyBorder="1"/>
    <xf numFmtId="0" fontId="8" fillId="0" borderId="51" xfId="0" applyFont="1" applyBorder="1"/>
    <xf numFmtId="0" fontId="8" fillId="0" borderId="53" xfId="0" applyFont="1" applyBorder="1"/>
    <xf numFmtId="0" fontId="10" fillId="2" borderId="49"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7" xfId="0" applyFont="1" applyFill="1" applyBorder="1" applyAlignment="1">
      <alignment horizontal="center" vertical="center" wrapText="1"/>
    </xf>
    <xf numFmtId="0" fontId="8" fillId="0" borderId="68" xfId="0" applyFont="1" applyBorder="1"/>
    <xf numFmtId="0" fontId="22" fillId="12" borderId="85" xfId="0" applyFont="1" applyFill="1" applyBorder="1" applyAlignment="1">
      <alignment horizontal="center" vertical="center"/>
    </xf>
    <xf numFmtId="0" fontId="22" fillId="12" borderId="86" xfId="0" applyFont="1" applyFill="1" applyBorder="1" applyAlignment="1">
      <alignment horizontal="center" vertical="center"/>
    </xf>
    <xf numFmtId="0" fontId="22" fillId="12" borderId="87" xfId="0" applyFont="1" applyFill="1" applyBorder="1" applyAlignment="1">
      <alignment horizontal="center" vertical="center"/>
    </xf>
    <xf numFmtId="9" fontId="10" fillId="0" borderId="73" xfId="0" applyNumberFormat="1" applyFont="1" applyBorder="1" applyAlignment="1">
      <alignment horizontal="center" vertical="center" wrapText="1"/>
    </xf>
    <xf numFmtId="17" fontId="10" fillId="0" borderId="74" xfId="0" applyNumberFormat="1" applyFont="1" applyBorder="1" applyAlignment="1">
      <alignment horizontal="center" vertical="center" wrapText="1"/>
    </xf>
    <xf numFmtId="17" fontId="10" fillId="0" borderId="80" xfId="0" applyNumberFormat="1"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xf numFmtId="0" fontId="10" fillId="0" borderId="64" xfId="0" applyFont="1" applyBorder="1" applyAlignment="1">
      <alignment horizontal="center" vertical="center" wrapText="1"/>
    </xf>
    <xf numFmtId="0" fontId="8" fillId="0" borderId="65" xfId="0" applyFont="1" applyBorder="1"/>
    <xf numFmtId="0" fontId="8" fillId="0" borderId="66" xfId="0" applyFont="1" applyBorder="1"/>
    <xf numFmtId="0" fontId="10" fillId="0" borderId="4" xfId="0" applyFont="1" applyBorder="1" applyAlignment="1">
      <alignment horizontal="center" vertical="center" wrapText="1"/>
    </xf>
    <xf numFmtId="0" fontId="10" fillId="2" borderId="44" xfId="0" applyFont="1" applyFill="1" applyBorder="1" applyAlignment="1">
      <alignment horizontal="center" vertical="center" wrapText="1"/>
    </xf>
    <xf numFmtId="0" fontId="8" fillId="0" borderId="45" xfId="0" applyFont="1" applyBorder="1"/>
    <xf numFmtId="0" fontId="8" fillId="0" borderId="46" xfId="0" applyFont="1" applyBorder="1"/>
    <xf numFmtId="0" fontId="10" fillId="2" borderId="47" xfId="0" applyFont="1" applyFill="1" applyBorder="1" applyAlignment="1">
      <alignment horizontal="center" vertical="center" wrapText="1"/>
    </xf>
    <xf numFmtId="0" fontId="8" fillId="0" borderId="48" xfId="0" applyFont="1" applyBorder="1"/>
    <xf numFmtId="0" fontId="10" fillId="2" borderId="9"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12" fillId="0" borderId="43" xfId="0" applyFont="1" applyBorder="1" applyAlignment="1">
      <alignment horizontal="center" vertical="center" wrapText="1"/>
    </xf>
    <xf numFmtId="0" fontId="7" fillId="2" borderId="44"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19" fillId="12" borderId="85" xfId="0" applyFont="1" applyFill="1" applyBorder="1" applyAlignment="1">
      <alignment horizontal="right" vertical="center" wrapText="1"/>
    </xf>
    <xf numFmtId="0" fontId="19" fillId="12" borderId="86" xfId="0" applyFont="1" applyFill="1" applyBorder="1" applyAlignment="1">
      <alignment horizontal="right" vertical="center" wrapText="1"/>
    </xf>
    <xf numFmtId="0" fontId="19" fillId="12" borderId="87" xfId="0" applyFont="1" applyFill="1" applyBorder="1" applyAlignment="1">
      <alignment horizontal="right" vertical="center" wrapText="1"/>
    </xf>
    <xf numFmtId="9" fontId="19" fillId="12" borderId="92" xfId="0" applyNumberFormat="1" applyFont="1" applyFill="1" applyBorder="1" applyAlignment="1">
      <alignment horizontal="center" vertical="center" wrapText="1"/>
    </xf>
    <xf numFmtId="9" fontId="19" fillId="12" borderId="93" xfId="0" applyNumberFormat="1" applyFont="1" applyFill="1" applyBorder="1" applyAlignment="1">
      <alignment horizontal="center" vertical="center" wrapText="1"/>
    </xf>
    <xf numFmtId="0" fontId="7" fillId="2" borderId="52" xfId="0" applyFont="1" applyFill="1" applyBorder="1" applyAlignment="1">
      <alignment horizontal="center" vertical="center" wrapText="1"/>
    </xf>
    <xf numFmtId="0" fontId="8" fillId="0" borderId="62" xfId="0" applyFont="1" applyBorder="1" applyAlignment="1">
      <alignment vertical="center"/>
    </xf>
    <xf numFmtId="10" fontId="11" fillId="0" borderId="73" xfId="0" applyNumberFormat="1" applyFont="1" applyBorder="1" applyAlignment="1">
      <alignment horizontal="center" vertical="center"/>
    </xf>
    <xf numFmtId="0" fontId="20" fillId="12" borderId="95" xfId="0" applyFont="1" applyFill="1" applyBorder="1" applyAlignment="1">
      <alignment horizontal="center" vertical="center" wrapText="1"/>
    </xf>
    <xf numFmtId="0" fontId="7" fillId="30" borderId="71" xfId="0" applyFont="1" applyFill="1" applyBorder="1" applyAlignment="1">
      <alignment horizontal="center" vertical="center" wrapText="1"/>
    </xf>
    <xf numFmtId="0" fontId="8" fillId="31" borderId="71" xfId="0" applyFont="1" applyFill="1" applyBorder="1" applyAlignment="1">
      <alignment horizontal="center" vertical="center" wrapText="1"/>
    </xf>
    <xf numFmtId="9" fontId="11" fillId="0" borderId="71" xfId="0" applyNumberFormat="1" applyFont="1" applyBorder="1" applyAlignment="1">
      <alignment horizontal="center" vertical="center"/>
    </xf>
    <xf numFmtId="0" fontId="11" fillId="0" borderId="71" xfId="0" applyFont="1" applyBorder="1" applyAlignment="1">
      <alignment horizontal="center" vertical="center"/>
    </xf>
    <xf numFmtId="166" fontId="11" fillId="0" borderId="71" xfId="0" applyNumberFormat="1" applyFont="1" applyBorder="1" applyAlignment="1">
      <alignment horizontal="center" vertical="center"/>
    </xf>
    <xf numFmtId="10" fontId="20" fillId="12" borderId="88" xfId="0" applyNumberFormat="1" applyFont="1" applyFill="1" applyBorder="1" applyAlignment="1">
      <alignment horizontal="center" vertical="center" wrapText="1"/>
    </xf>
    <xf numFmtId="10" fontId="20" fillId="12" borderId="89" xfId="0" applyNumberFormat="1" applyFont="1" applyFill="1" applyBorder="1" applyAlignment="1">
      <alignment horizontal="center" vertical="center" wrapText="1"/>
    </xf>
    <xf numFmtId="0" fontId="7" fillId="2" borderId="70" xfId="0" applyFont="1" applyFill="1" applyBorder="1" applyAlignment="1">
      <alignment horizontal="center" vertical="center" wrapText="1"/>
    </xf>
    <xf numFmtId="0" fontId="22" fillId="12" borderId="85" xfId="0" applyFont="1" applyFill="1" applyBorder="1" applyAlignment="1">
      <alignment horizontal="center" vertical="center" wrapText="1"/>
    </xf>
    <xf numFmtId="0" fontId="22" fillId="12" borderId="86" xfId="0" applyFont="1" applyFill="1" applyBorder="1" applyAlignment="1">
      <alignment horizontal="center" vertical="center" wrapText="1"/>
    </xf>
    <xf numFmtId="0" fontId="22" fillId="12" borderId="87" xfId="0" applyFont="1" applyFill="1" applyBorder="1" applyAlignment="1">
      <alignment horizontal="center" vertical="center" wrapText="1"/>
    </xf>
    <xf numFmtId="10" fontId="22" fillId="12" borderId="88" xfId="0" applyNumberFormat="1" applyFont="1" applyFill="1" applyBorder="1" applyAlignment="1">
      <alignment horizontal="center" vertical="center" wrapText="1"/>
    </xf>
    <xf numFmtId="10" fontId="22" fillId="12" borderId="89" xfId="0" applyNumberFormat="1"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24" fillId="12" borderId="85" xfId="0" applyFont="1" applyFill="1" applyBorder="1" applyAlignment="1">
      <alignment horizontal="right" vertical="center" wrapText="1"/>
    </xf>
    <xf numFmtId="0" fontId="24" fillId="12" borderId="86" xfId="0" applyFont="1" applyFill="1" applyBorder="1" applyAlignment="1">
      <alignment horizontal="right" vertical="center" wrapText="1"/>
    </xf>
    <xf numFmtId="0" fontId="24" fillId="12" borderId="87" xfId="0" applyFont="1" applyFill="1" applyBorder="1" applyAlignment="1">
      <alignment horizontal="right" vertical="center" wrapText="1"/>
    </xf>
    <xf numFmtId="10" fontId="24" fillId="12" borderId="88" xfId="0" applyNumberFormat="1" applyFont="1" applyFill="1" applyBorder="1" applyAlignment="1">
      <alignment horizontal="center" vertical="center" wrapText="1"/>
    </xf>
    <xf numFmtId="10" fontId="24" fillId="12" borderId="89" xfId="0" applyNumberFormat="1" applyFont="1" applyFill="1" applyBorder="1" applyAlignment="1">
      <alignment horizontal="center" vertical="center" wrapText="1"/>
    </xf>
    <xf numFmtId="0" fontId="10" fillId="0" borderId="43" xfId="0" applyFont="1" applyBorder="1" applyAlignment="1">
      <alignment horizontal="center" vertical="center" wrapText="1"/>
    </xf>
    <xf numFmtId="0" fontId="24" fillId="12" borderId="85" xfId="0" applyFont="1" applyFill="1" applyBorder="1" applyAlignment="1">
      <alignment horizontal="center" vertical="center" wrapText="1"/>
    </xf>
    <xf numFmtId="0" fontId="24" fillId="12" borderId="86" xfId="0" applyFont="1" applyFill="1" applyBorder="1" applyAlignment="1">
      <alignment horizontal="center" vertical="center" wrapText="1"/>
    </xf>
    <xf numFmtId="0" fontId="24" fillId="12" borderId="87" xfId="0" applyFont="1" applyFill="1" applyBorder="1" applyAlignment="1">
      <alignment horizontal="center" vertical="center" wrapText="1"/>
    </xf>
    <xf numFmtId="0" fontId="7" fillId="31" borderId="73" xfId="0" applyFont="1" applyFill="1" applyBorder="1" applyAlignment="1">
      <alignment horizontal="center" vertical="center" wrapText="1"/>
    </xf>
    <xf numFmtId="0" fontId="7" fillId="31" borderId="74" xfId="0" applyFont="1" applyFill="1" applyBorder="1" applyAlignment="1">
      <alignment horizontal="center" vertical="center" wrapText="1"/>
    </xf>
    <xf numFmtId="0" fontId="7" fillId="31" borderId="80"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8" fillId="0" borderId="70" xfId="0" applyFont="1" applyBorder="1" applyAlignment="1">
      <alignment horizontal="center" vertical="center" wrapText="1"/>
    </xf>
    <xf numFmtId="0" fontId="8" fillId="0" borderId="17" xfId="0" applyFont="1" applyBorder="1" applyAlignment="1">
      <alignment horizontal="center" vertical="center" wrapText="1"/>
    </xf>
    <xf numFmtId="0" fontId="10" fillId="0" borderId="71" xfId="0" applyFont="1" applyBorder="1" applyAlignment="1">
      <alignment horizontal="center" vertical="center" wrapText="1"/>
    </xf>
    <xf numFmtId="0" fontId="10" fillId="31" borderId="71" xfId="0" applyFont="1" applyFill="1" applyBorder="1" applyAlignment="1">
      <alignment horizontal="center" vertical="center" wrapText="1"/>
    </xf>
    <xf numFmtId="0" fontId="10" fillId="31" borderId="73" xfId="0" applyFont="1" applyFill="1" applyBorder="1" applyAlignment="1">
      <alignment horizontal="center" vertical="center" wrapText="1"/>
    </xf>
    <xf numFmtId="0" fontId="10" fillId="31" borderId="74" xfId="0" applyFont="1" applyFill="1" applyBorder="1" applyAlignment="1">
      <alignment horizontal="center" vertical="center" wrapText="1"/>
    </xf>
    <xf numFmtId="0" fontId="10" fillId="31" borderId="80" xfId="0" applyFont="1" applyFill="1" applyBorder="1" applyAlignment="1">
      <alignment horizontal="center"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3.jpg" descr="escudoylogotipoOk">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3.jpg" descr="escudoylogotipoOk">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polanias\OneDrive\Desktop\Anexo%201%20-Matriz%20de%20seguimiento%20PAAC%20a%2031%20Ag%202023%20os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2813122f23a2d752/Desktop/Anexo%201%20-Matriz%20de%20seguimiento%20PAAC%20a%2031%20Ag%202023%20osc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2813122f23a2d752/Desktop/Anexo%201%20-Matriz%20de%20seguimiento%20PAAC%20a%2031%20Ag%202023%20Zul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Gestión del Riesgo"/>
      <sheetName val="C2. Racionalización de Trámites"/>
      <sheetName val="C3. Rendición de Cuentas"/>
      <sheetName val="C4. Atención al Ciudadano"/>
      <sheetName val="C5. Transparencia"/>
      <sheetName val="C6. Integridad"/>
      <sheetName val="C7. Conflicto de Interés"/>
      <sheetName val="C8. Participación e innovación"/>
      <sheetName val="C9. Cumplimiento Normativo"/>
      <sheetName val="Datos"/>
      <sheetName val="DESPLEGABLES"/>
    </sheetNames>
    <sheetDataSet>
      <sheetData sheetId="0"/>
      <sheetData sheetId="1"/>
      <sheetData sheetId="2"/>
      <sheetData sheetId="3">
        <row r="5">
          <cell r="BM5" t="str">
            <v>EN EJECUCIÓN</v>
          </cell>
        </row>
        <row r="6">
          <cell r="BM6" t="str">
            <v>EN EJECUCIÓN</v>
          </cell>
        </row>
        <row r="7">
          <cell r="BM7" t="str">
            <v>EN EJECUCIÓN</v>
          </cell>
        </row>
        <row r="8">
          <cell r="BM8" t="str">
            <v>EN EJECUCIÓN</v>
          </cell>
        </row>
        <row r="9">
          <cell r="BM9" t="str">
            <v>EN EJECUCIÓN</v>
          </cell>
        </row>
        <row r="11">
          <cell r="BM11" t="str">
            <v>CUMPLIDA</v>
          </cell>
        </row>
        <row r="12">
          <cell r="BM12" t="str">
            <v>CUMPLIDA</v>
          </cell>
        </row>
        <row r="13">
          <cell r="BM13" t="str">
            <v>CUMPLIDA</v>
          </cell>
        </row>
        <row r="14">
          <cell r="BM14" t="str">
            <v>EN EJECUCIÓN</v>
          </cell>
        </row>
        <row r="15">
          <cell r="BM15" t="str">
            <v>EN EJECUCIÓN</v>
          </cell>
        </row>
        <row r="16">
          <cell r="BM16" t="str">
            <v>CUMPLIDA</v>
          </cell>
        </row>
        <row r="17">
          <cell r="BM17" t="str">
            <v>CUMPLIDA</v>
          </cell>
        </row>
        <row r="18">
          <cell r="BM18" t="str">
            <v>CUMPLIDA</v>
          </cell>
        </row>
        <row r="19">
          <cell r="BM19" t="str">
            <v>EN EJECUCIÓN</v>
          </cell>
        </row>
        <row r="20">
          <cell r="BM20" t="str">
            <v>CUMPLIDA</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Gestión del Riesgo"/>
      <sheetName val="C2. Racionalización de Trámites"/>
      <sheetName val="C3. Rendición de Cuentas"/>
      <sheetName val="C4. Atención al Ciudadano"/>
      <sheetName val="C5. Transparencia"/>
      <sheetName val="C6. Integridad"/>
      <sheetName val="C7. Conflicto de Interés"/>
      <sheetName val="C8. Participación e innovación"/>
      <sheetName val="C9. Cumplimiento Normativo"/>
      <sheetName val="Datos"/>
      <sheetName val="DESPLEGABLES"/>
    </sheetNames>
    <sheetDataSet>
      <sheetData sheetId="0"/>
      <sheetData sheetId="1"/>
      <sheetData sheetId="2"/>
      <sheetData sheetId="3"/>
      <sheetData sheetId="4">
        <row r="5">
          <cell r="BM5" t="str">
            <v>CUMPLIDA</v>
          </cell>
        </row>
        <row r="6">
          <cell r="BM6" t="str">
            <v>EN EJECUCIÓN</v>
          </cell>
        </row>
        <row r="7">
          <cell r="BM7" t="str">
            <v>EN EJECUCIÓN</v>
          </cell>
        </row>
        <row r="8">
          <cell r="BM8" t="str">
            <v>CUMPLIDA</v>
          </cell>
        </row>
        <row r="9">
          <cell r="BM9" t="str">
            <v>CUMPLIDA</v>
          </cell>
        </row>
        <row r="10">
          <cell r="BM10" t="str">
            <v>EN EJECUCIÓN</v>
          </cell>
        </row>
        <row r="11">
          <cell r="BM11" t="str">
            <v>EN EJECUCIÓN</v>
          </cell>
        </row>
        <row r="12">
          <cell r="BM12" t="str">
            <v>EN EJECUCIÓN</v>
          </cell>
        </row>
        <row r="13">
          <cell r="BM13" t="str">
            <v>EN EJECUCIÓN</v>
          </cell>
        </row>
        <row r="14">
          <cell r="BM14" t="str">
            <v>EN EJECUCIÓN</v>
          </cell>
        </row>
        <row r="15">
          <cell r="BM15" t="str">
            <v>EN EJECUCIÓN</v>
          </cell>
        </row>
        <row r="16">
          <cell r="BM16" t="str">
            <v>CUMPLIDA</v>
          </cell>
        </row>
        <row r="17">
          <cell r="BM17" t="str">
            <v>EN EJECUCIÓN</v>
          </cell>
        </row>
        <row r="18">
          <cell r="BM18" t="str">
            <v>CUMPLIDA</v>
          </cell>
        </row>
        <row r="19">
          <cell r="BM19" t="str">
            <v>CUMPLIDA</v>
          </cell>
        </row>
        <row r="20">
          <cell r="BM20" t="str">
            <v>EN EJECUCIÓN</v>
          </cell>
        </row>
        <row r="21">
          <cell r="BM21" t="str">
            <v>EN EJECUCIÓN</v>
          </cell>
        </row>
        <row r="22">
          <cell r="BM22" t="str">
            <v>CUMPLIDA</v>
          </cell>
        </row>
        <row r="23">
          <cell r="BM23" t="str">
            <v>CUMPLIDA</v>
          </cell>
        </row>
        <row r="24">
          <cell r="BM24" t="str">
            <v>EN EJECUCIÓN</v>
          </cell>
        </row>
        <row r="25">
          <cell r="BM25" t="str">
            <v>CUMPLIDA</v>
          </cell>
        </row>
        <row r="26">
          <cell r="BM26" t="str">
            <v>EN EJECUCIÓN</v>
          </cell>
        </row>
        <row r="27">
          <cell r="BM27" t="str">
            <v>CUMPLIDA</v>
          </cell>
        </row>
        <row r="28">
          <cell r="BM28" t="str">
            <v>CUMPLIDA</v>
          </cell>
        </row>
        <row r="29">
          <cell r="BM29" t="str">
            <v>CUMPLIDA</v>
          </cell>
        </row>
        <row r="30">
          <cell r="BM30" t="str">
            <v>CUMPLIDA</v>
          </cell>
        </row>
        <row r="31">
          <cell r="BM31" t="str">
            <v>CUMPLIDA</v>
          </cell>
        </row>
        <row r="32">
          <cell r="BM32" t="str">
            <v>EN EJECUCIÓN</v>
          </cell>
        </row>
        <row r="33">
          <cell r="BM33" t="str">
            <v>CUMPLIDA</v>
          </cell>
        </row>
        <row r="34">
          <cell r="BM34" t="str">
            <v>CUMPLIDA</v>
          </cell>
        </row>
        <row r="35">
          <cell r="BM35" t="str">
            <v>CUMPLIDA</v>
          </cell>
        </row>
      </sheetData>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ecretariajuridica.gov.co/sites/default/files/2023-05/Informe%20publicar.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youtu.be/rZlE8y-E_9M?feature=shared" TargetMode="External"/><Relationship Id="rId2" Type="http://schemas.openxmlformats.org/officeDocument/2006/relationships/hyperlink" Target="https://sid.bogotajuridica.gov.co/SID4/noticia.jsp?i=3" TargetMode="External"/><Relationship Id="rId1" Type="http://schemas.openxmlformats.org/officeDocument/2006/relationships/hyperlink" Target="https://sisjur.bogotajuridica.gov.co/sisjur/consulta_avanzada.jsp?dS=N&amp;p_arg_names=vnorm_tipn_nombre&amp;tipodoc=7&amp;p_arg_names=vnorm_numero&amp;nrodoc=&amp;p_arg_names=vnorm_anoIni&amp;ano1=2023&amp;p_arg_names=vnorm_anoFin&amp;ano2=2023&amp;p_arg_names=vnorm_enti_nombre&amp;enti=3301&amp;p_arg_names=vnorm_enti_nombre1&amp;enti1=+&amp;p_arg_names=vnorm_enti_nombre2&amp;enti2=+&amp;p_arg_names=vnorm_fechaexpedicion&amp;diaexp=&amp;mesexp=&amp;anoexp=&amp;palabras=&amp;Consultar=Buscar"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isjur.bogotajuridica.gov.co/sisjur/normas/Norma1.jsp?i=1403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91"/>
  <sheetViews>
    <sheetView topLeftCell="A3" zoomScaleNormal="100" workbookViewId="0">
      <pane xSplit="4" ySplit="2" topLeftCell="AJ5" activePane="bottomRight" state="frozen"/>
      <selection activeCell="A3" sqref="A3"/>
      <selection pane="topRight" activeCell="E3" sqref="E3"/>
      <selection pane="bottomLeft" activeCell="A5" sqref="A5"/>
      <selection pane="bottomRight" activeCell="J4" sqref="J1:BE1048576"/>
    </sheetView>
  </sheetViews>
  <sheetFormatPr baseColWidth="10" defaultColWidth="12.625" defaultRowHeight="15" customHeight="1" x14ac:dyDescent="0.25"/>
  <cols>
    <col min="1" max="1" width="5.625" style="24" customWidth="1"/>
    <col min="2" max="2" width="14" style="24" customWidth="1"/>
    <col min="3" max="3" width="2.5" style="24" customWidth="1"/>
    <col min="4" max="4" width="24.5" style="24" customWidth="1"/>
    <col min="5" max="5" width="12" style="24" customWidth="1"/>
    <col min="6" max="6" width="11" style="24" customWidth="1"/>
    <col min="7" max="7" width="15.125" style="24" customWidth="1"/>
    <col min="8" max="9" width="9.25" style="24" bestFit="1" customWidth="1"/>
    <col min="10" max="47" width="3.625" style="24" hidden="1" customWidth="1"/>
    <col min="48" max="57" width="4" style="24" hidden="1" customWidth="1"/>
    <col min="58" max="58" width="14.5" style="24" customWidth="1"/>
    <col min="59" max="59" width="50.25" style="24" customWidth="1"/>
    <col min="60" max="62" width="12.625" style="24"/>
    <col min="63" max="63" width="16.5" style="24" customWidth="1"/>
    <col min="64" max="64" width="42.75" style="24" customWidth="1"/>
    <col min="65" max="65" width="18.25" style="24" customWidth="1"/>
    <col min="66" max="16384" width="12.625" style="24"/>
  </cols>
  <sheetData>
    <row r="1" spans="1:65" ht="57" customHeight="1" thickBot="1" x14ac:dyDescent="0.3">
      <c r="A1" s="25"/>
      <c r="B1" s="461" t="s">
        <v>0</v>
      </c>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26"/>
      <c r="BG1" s="26"/>
    </row>
    <row r="2" spans="1:65" ht="51" customHeight="1" x14ac:dyDescent="0.25">
      <c r="A2" s="25"/>
      <c r="B2" s="463" t="s">
        <v>1</v>
      </c>
      <c r="C2" s="464"/>
      <c r="D2" s="464"/>
      <c r="E2" s="464"/>
      <c r="F2" s="464"/>
      <c r="G2" s="464"/>
      <c r="H2" s="464"/>
      <c r="I2" s="465"/>
      <c r="J2" s="466" t="s">
        <v>2</v>
      </c>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26"/>
      <c r="BG2" s="26"/>
    </row>
    <row r="3" spans="1:65" ht="47.25" customHeight="1" x14ac:dyDescent="0.25">
      <c r="A3" s="447" t="s">
        <v>3</v>
      </c>
      <c r="B3" s="443" t="s">
        <v>4</v>
      </c>
      <c r="C3" s="449" t="s">
        <v>5</v>
      </c>
      <c r="D3" s="450"/>
      <c r="E3" s="447" t="s">
        <v>6</v>
      </c>
      <c r="F3" s="447" t="s">
        <v>7</v>
      </c>
      <c r="G3" s="447" t="s">
        <v>8</v>
      </c>
      <c r="H3" s="467" t="s">
        <v>9</v>
      </c>
      <c r="I3" s="455"/>
      <c r="J3" s="453" t="s">
        <v>10</v>
      </c>
      <c r="K3" s="454"/>
      <c r="L3" s="454"/>
      <c r="M3" s="455"/>
      <c r="N3" s="453" t="s">
        <v>11</v>
      </c>
      <c r="O3" s="454"/>
      <c r="P3" s="454"/>
      <c r="Q3" s="455"/>
      <c r="R3" s="453" t="s">
        <v>12</v>
      </c>
      <c r="S3" s="454"/>
      <c r="T3" s="454"/>
      <c r="U3" s="455"/>
      <c r="V3" s="453" t="s">
        <v>13</v>
      </c>
      <c r="W3" s="454"/>
      <c r="X3" s="454"/>
      <c r="Y3" s="455"/>
      <c r="Z3" s="453" t="s">
        <v>14</v>
      </c>
      <c r="AA3" s="454"/>
      <c r="AB3" s="454"/>
      <c r="AC3" s="455"/>
      <c r="AD3" s="453" t="s">
        <v>15</v>
      </c>
      <c r="AE3" s="454"/>
      <c r="AF3" s="454"/>
      <c r="AG3" s="455"/>
      <c r="AH3" s="453" t="s">
        <v>16</v>
      </c>
      <c r="AI3" s="454"/>
      <c r="AJ3" s="454"/>
      <c r="AK3" s="455"/>
      <c r="AL3" s="453" t="s">
        <v>17</v>
      </c>
      <c r="AM3" s="454"/>
      <c r="AN3" s="454"/>
      <c r="AO3" s="455"/>
      <c r="AP3" s="453" t="s">
        <v>18</v>
      </c>
      <c r="AQ3" s="454"/>
      <c r="AR3" s="454"/>
      <c r="AS3" s="455"/>
      <c r="AT3" s="453" t="s">
        <v>19</v>
      </c>
      <c r="AU3" s="454"/>
      <c r="AV3" s="454"/>
      <c r="AW3" s="455"/>
      <c r="AX3" s="453" t="s">
        <v>20</v>
      </c>
      <c r="AY3" s="454"/>
      <c r="AZ3" s="454"/>
      <c r="BA3" s="455"/>
      <c r="BB3" s="440" t="s">
        <v>441</v>
      </c>
      <c r="BC3" s="441"/>
      <c r="BD3" s="441"/>
      <c r="BE3" s="442"/>
      <c r="BF3" s="445" t="s">
        <v>476</v>
      </c>
      <c r="BG3" s="445" t="s">
        <v>21</v>
      </c>
      <c r="BH3" s="439" t="s">
        <v>193</v>
      </c>
      <c r="BI3" s="439"/>
      <c r="BJ3" s="439"/>
      <c r="BK3" s="439"/>
      <c r="BL3" s="439"/>
      <c r="BM3" s="439"/>
    </row>
    <row r="4" spans="1:65" ht="87" customHeight="1" x14ac:dyDescent="0.25">
      <c r="A4" s="448"/>
      <c r="B4" s="444"/>
      <c r="C4" s="451"/>
      <c r="D4" s="452"/>
      <c r="E4" s="448"/>
      <c r="F4" s="448"/>
      <c r="G4" s="448"/>
      <c r="H4" s="27" t="s">
        <v>22</v>
      </c>
      <c r="I4" s="27" t="s">
        <v>23</v>
      </c>
      <c r="J4" s="28" t="s">
        <v>24</v>
      </c>
      <c r="K4" s="29" t="s">
        <v>25</v>
      </c>
      <c r="L4" s="29" t="s">
        <v>26</v>
      </c>
      <c r="M4" s="29" t="s">
        <v>27</v>
      </c>
      <c r="N4" s="28" t="s">
        <v>24</v>
      </c>
      <c r="O4" s="29" t="s">
        <v>25</v>
      </c>
      <c r="P4" s="29" t="s">
        <v>26</v>
      </c>
      <c r="Q4" s="29" t="s">
        <v>27</v>
      </c>
      <c r="R4" s="28" t="s">
        <v>24</v>
      </c>
      <c r="S4" s="29" t="s">
        <v>25</v>
      </c>
      <c r="T4" s="29" t="s">
        <v>26</v>
      </c>
      <c r="U4" s="29" t="s">
        <v>27</v>
      </c>
      <c r="V4" s="28" t="s">
        <v>24</v>
      </c>
      <c r="W4" s="29" t="s">
        <v>25</v>
      </c>
      <c r="X4" s="29" t="s">
        <v>26</v>
      </c>
      <c r="Y4" s="29" t="s">
        <v>27</v>
      </c>
      <c r="Z4" s="28" t="s">
        <v>24</v>
      </c>
      <c r="AA4" s="29" t="s">
        <v>25</v>
      </c>
      <c r="AB4" s="29" t="s">
        <v>26</v>
      </c>
      <c r="AC4" s="29" t="s">
        <v>27</v>
      </c>
      <c r="AD4" s="28" t="s">
        <v>24</v>
      </c>
      <c r="AE4" s="29" t="s">
        <v>25</v>
      </c>
      <c r="AF4" s="29" t="s">
        <v>26</v>
      </c>
      <c r="AG4" s="29" t="s">
        <v>27</v>
      </c>
      <c r="AH4" s="28" t="s">
        <v>24</v>
      </c>
      <c r="AI4" s="29" t="s">
        <v>25</v>
      </c>
      <c r="AJ4" s="29" t="s">
        <v>26</v>
      </c>
      <c r="AK4" s="29" t="s">
        <v>27</v>
      </c>
      <c r="AL4" s="28" t="s">
        <v>24</v>
      </c>
      <c r="AM4" s="29" t="s">
        <v>25</v>
      </c>
      <c r="AN4" s="29" t="s">
        <v>26</v>
      </c>
      <c r="AO4" s="29" t="s">
        <v>27</v>
      </c>
      <c r="AP4" s="28" t="s">
        <v>24</v>
      </c>
      <c r="AQ4" s="29" t="s">
        <v>25</v>
      </c>
      <c r="AR4" s="29" t="s">
        <v>26</v>
      </c>
      <c r="AS4" s="29" t="s">
        <v>27</v>
      </c>
      <c r="AT4" s="28" t="s">
        <v>24</v>
      </c>
      <c r="AU4" s="29" t="s">
        <v>25</v>
      </c>
      <c r="AV4" s="29" t="s">
        <v>26</v>
      </c>
      <c r="AW4" s="29" t="s">
        <v>27</v>
      </c>
      <c r="AX4" s="28" t="s">
        <v>24</v>
      </c>
      <c r="AY4" s="29" t="s">
        <v>25</v>
      </c>
      <c r="AZ4" s="29" t="s">
        <v>26</v>
      </c>
      <c r="BA4" s="29" t="s">
        <v>27</v>
      </c>
      <c r="BB4" s="28" t="s">
        <v>24</v>
      </c>
      <c r="BC4" s="29" t="s">
        <v>25</v>
      </c>
      <c r="BD4" s="29" t="s">
        <v>26</v>
      </c>
      <c r="BE4" s="30" t="s">
        <v>27</v>
      </c>
      <c r="BF4" s="446"/>
      <c r="BG4" s="446"/>
      <c r="BH4" s="7" t="s">
        <v>443</v>
      </c>
      <c r="BI4" s="7" t="s">
        <v>444</v>
      </c>
      <c r="BJ4" s="7" t="s">
        <v>445</v>
      </c>
      <c r="BK4" s="7" t="s">
        <v>194</v>
      </c>
      <c r="BL4" s="8" t="s">
        <v>195</v>
      </c>
      <c r="BM4" s="8" t="s">
        <v>196</v>
      </c>
    </row>
    <row r="5" spans="1:65" ht="95.25" customHeight="1" x14ac:dyDescent="0.25">
      <c r="A5" s="31">
        <v>1</v>
      </c>
      <c r="B5" s="211" t="s">
        <v>28</v>
      </c>
      <c r="C5" s="23">
        <v>1</v>
      </c>
      <c r="D5" s="32" t="s">
        <v>29</v>
      </c>
      <c r="E5" s="33" t="s">
        <v>207</v>
      </c>
      <c r="F5" s="33" t="s">
        <v>30</v>
      </c>
      <c r="G5" s="32" t="s">
        <v>208</v>
      </c>
      <c r="H5" s="34">
        <v>45078</v>
      </c>
      <c r="I5" s="34">
        <v>45107</v>
      </c>
      <c r="J5" s="35"/>
      <c r="K5" s="35"/>
      <c r="L5" s="35"/>
      <c r="M5" s="35"/>
      <c r="N5" s="35"/>
      <c r="O5" s="35"/>
      <c r="P5" s="35"/>
      <c r="Q5" s="35"/>
      <c r="R5" s="35"/>
      <c r="S5" s="35"/>
      <c r="T5" s="35"/>
      <c r="U5" s="35"/>
      <c r="V5" s="36"/>
      <c r="W5" s="36"/>
      <c r="X5" s="36"/>
      <c r="Y5" s="36"/>
      <c r="Z5" s="35"/>
      <c r="AA5" s="35"/>
      <c r="AB5" s="35"/>
      <c r="AC5" s="35"/>
      <c r="AD5" s="37"/>
      <c r="AE5" s="37"/>
      <c r="AF5" s="37"/>
      <c r="AG5" s="37"/>
      <c r="AH5" s="35"/>
      <c r="AI5" s="35"/>
      <c r="AJ5" s="35"/>
      <c r="AK5" s="35"/>
      <c r="AL5" s="36"/>
      <c r="AM5" s="36"/>
      <c r="AN5" s="36"/>
      <c r="AO5" s="36"/>
      <c r="AP5" s="35"/>
      <c r="AQ5" s="35"/>
      <c r="AR5" s="35"/>
      <c r="AS5" s="35"/>
      <c r="AT5" s="35"/>
      <c r="AU5" s="35"/>
      <c r="AV5" s="35"/>
      <c r="AW5" s="35"/>
      <c r="AX5" s="35"/>
      <c r="AY5" s="35"/>
      <c r="AZ5" s="35"/>
      <c r="BA5" s="35"/>
      <c r="BB5" s="35"/>
      <c r="BC5" s="35"/>
      <c r="BD5" s="35"/>
      <c r="BE5" s="170"/>
      <c r="BF5" s="233">
        <v>1</v>
      </c>
      <c r="BG5" s="234" t="s">
        <v>480</v>
      </c>
      <c r="BH5" s="183">
        <v>0</v>
      </c>
      <c r="BI5" s="203">
        <v>1</v>
      </c>
      <c r="BJ5" s="94"/>
      <c r="BK5" s="436">
        <f>+AVERAGE(BI5:BI7)</f>
        <v>1</v>
      </c>
      <c r="BL5" s="10" t="s">
        <v>486</v>
      </c>
      <c r="BM5" s="104" t="s">
        <v>448</v>
      </c>
    </row>
    <row r="6" spans="1:65" ht="189" x14ac:dyDescent="0.25">
      <c r="A6" s="31">
        <v>1</v>
      </c>
      <c r="B6" s="211" t="s">
        <v>28</v>
      </c>
      <c r="C6" s="38">
        <v>2</v>
      </c>
      <c r="D6" s="23" t="s">
        <v>209</v>
      </c>
      <c r="E6" s="23" t="s">
        <v>210</v>
      </c>
      <c r="F6" s="23" t="s">
        <v>210</v>
      </c>
      <c r="G6" s="32" t="s">
        <v>34</v>
      </c>
      <c r="H6" s="39">
        <v>45019</v>
      </c>
      <c r="I6" s="39">
        <v>45077</v>
      </c>
      <c r="J6" s="15"/>
      <c r="K6" s="15"/>
      <c r="L6" s="15"/>
      <c r="M6" s="15"/>
      <c r="N6" s="15"/>
      <c r="O6" s="15"/>
      <c r="P6" s="15"/>
      <c r="Q6" s="15"/>
      <c r="R6" s="15"/>
      <c r="S6" s="15"/>
      <c r="T6" s="15"/>
      <c r="U6" s="15"/>
      <c r="V6" s="40"/>
      <c r="W6" s="40"/>
      <c r="X6" s="41"/>
      <c r="Y6" s="41"/>
      <c r="Z6" s="40"/>
      <c r="AA6" s="40"/>
      <c r="AB6" s="40"/>
      <c r="AC6" s="40"/>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71"/>
      <c r="BF6" s="233">
        <v>1</v>
      </c>
      <c r="BG6" s="234" t="s">
        <v>481</v>
      </c>
      <c r="BH6" s="183">
        <v>0</v>
      </c>
      <c r="BI6" s="203">
        <v>1</v>
      </c>
      <c r="BJ6" s="94"/>
      <c r="BK6" s="437"/>
      <c r="BL6" s="184" t="s">
        <v>487</v>
      </c>
      <c r="BM6" s="104" t="s">
        <v>448</v>
      </c>
    </row>
    <row r="7" spans="1:65" ht="90" customHeight="1" x14ac:dyDescent="0.25">
      <c r="A7" s="31">
        <v>1</v>
      </c>
      <c r="B7" s="211" t="s">
        <v>28</v>
      </c>
      <c r="C7" s="23">
        <v>3</v>
      </c>
      <c r="D7" s="42" t="s">
        <v>211</v>
      </c>
      <c r="E7" s="32" t="s">
        <v>32</v>
      </c>
      <c r="F7" s="32" t="s">
        <v>33</v>
      </c>
      <c r="G7" s="32" t="s">
        <v>34</v>
      </c>
      <c r="H7" s="34">
        <v>45111</v>
      </c>
      <c r="I7" s="34">
        <v>45138</v>
      </c>
      <c r="J7" s="35"/>
      <c r="K7" s="35"/>
      <c r="L7" s="35"/>
      <c r="M7" s="35"/>
      <c r="N7" s="35"/>
      <c r="O7" s="35"/>
      <c r="P7" s="35"/>
      <c r="Q7" s="35"/>
      <c r="R7" s="35"/>
      <c r="S7" s="35"/>
      <c r="T7" s="35"/>
      <c r="U7" s="35"/>
      <c r="V7" s="36"/>
      <c r="W7" s="36"/>
      <c r="X7" s="36"/>
      <c r="Y7" s="36"/>
      <c r="Z7" s="35"/>
      <c r="AA7" s="35"/>
      <c r="AB7" s="35"/>
      <c r="AC7" s="35"/>
      <c r="AD7" s="35"/>
      <c r="AE7" s="35"/>
      <c r="AF7" s="35"/>
      <c r="AG7" s="35"/>
      <c r="AH7" s="37"/>
      <c r="AI7" s="37"/>
      <c r="AJ7" s="37"/>
      <c r="AK7" s="37"/>
      <c r="AL7" s="36"/>
      <c r="AM7" s="36"/>
      <c r="AN7" s="36"/>
      <c r="AO7" s="36"/>
      <c r="AP7" s="35"/>
      <c r="AQ7" s="35"/>
      <c r="AR7" s="35"/>
      <c r="AS7" s="35"/>
      <c r="AT7" s="35"/>
      <c r="AU7" s="35"/>
      <c r="AV7" s="35"/>
      <c r="AW7" s="35"/>
      <c r="AX7" s="35"/>
      <c r="AY7" s="35"/>
      <c r="AZ7" s="35"/>
      <c r="BA7" s="35"/>
      <c r="BB7" s="35"/>
      <c r="BC7" s="35"/>
      <c r="BD7" s="35"/>
      <c r="BE7" s="170"/>
      <c r="BF7" s="233">
        <v>1</v>
      </c>
      <c r="BG7" s="234" t="s">
        <v>482</v>
      </c>
      <c r="BH7" s="183">
        <v>0</v>
      </c>
      <c r="BI7" s="203">
        <v>1</v>
      </c>
      <c r="BJ7" s="94"/>
      <c r="BK7" s="438"/>
      <c r="BL7" s="10" t="s">
        <v>488</v>
      </c>
      <c r="BM7" s="104" t="s">
        <v>448</v>
      </c>
    </row>
    <row r="8" spans="1:65" ht="124.5" customHeight="1" x14ac:dyDescent="0.25">
      <c r="A8" s="31">
        <v>2</v>
      </c>
      <c r="B8" s="211" t="s">
        <v>35</v>
      </c>
      <c r="C8" s="38">
        <v>1</v>
      </c>
      <c r="D8" s="43" t="s">
        <v>36</v>
      </c>
      <c r="E8" s="23" t="s">
        <v>37</v>
      </c>
      <c r="F8" s="23" t="s">
        <v>37</v>
      </c>
      <c r="G8" s="32" t="s">
        <v>34</v>
      </c>
      <c r="H8" s="39">
        <v>44928</v>
      </c>
      <c r="I8" s="39">
        <v>44954</v>
      </c>
      <c r="J8" s="40"/>
      <c r="K8" s="40"/>
      <c r="L8" s="40"/>
      <c r="M8" s="40"/>
      <c r="N8" s="15"/>
      <c r="O8" s="15"/>
      <c r="P8" s="15"/>
      <c r="Q8" s="15"/>
      <c r="R8" s="15"/>
      <c r="S8" s="15"/>
      <c r="T8" s="15"/>
      <c r="U8" s="15"/>
      <c r="V8" s="15"/>
      <c r="W8" s="15"/>
      <c r="X8" s="16"/>
      <c r="Y8" s="16"/>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71"/>
      <c r="BF8" s="235" t="s">
        <v>477</v>
      </c>
      <c r="BG8" s="234" t="s">
        <v>478</v>
      </c>
      <c r="BH8" s="183">
        <v>1</v>
      </c>
      <c r="BI8" s="203">
        <v>1</v>
      </c>
      <c r="BJ8" s="94"/>
      <c r="BK8" s="436">
        <f>+AVERAGE(BI8:BI11)</f>
        <v>1</v>
      </c>
      <c r="BL8" s="240" t="s">
        <v>478</v>
      </c>
      <c r="BM8" s="104" t="s">
        <v>448</v>
      </c>
    </row>
    <row r="9" spans="1:65" ht="60" customHeight="1" x14ac:dyDescent="0.25">
      <c r="A9" s="31">
        <v>2</v>
      </c>
      <c r="B9" s="211" t="s">
        <v>35</v>
      </c>
      <c r="C9" s="25">
        <v>2</v>
      </c>
      <c r="D9" s="190" t="s">
        <v>201</v>
      </c>
      <c r="E9" s="191" t="s">
        <v>38</v>
      </c>
      <c r="F9" s="191" t="s">
        <v>39</v>
      </c>
      <c r="G9" s="192" t="s">
        <v>34</v>
      </c>
      <c r="H9" s="193">
        <v>44942</v>
      </c>
      <c r="I9" s="193">
        <v>44973</v>
      </c>
      <c r="J9" s="194"/>
      <c r="K9" s="194"/>
      <c r="L9" s="195"/>
      <c r="M9" s="195"/>
      <c r="N9" s="195"/>
      <c r="O9" s="195"/>
      <c r="P9" s="194"/>
      <c r="Q9" s="194"/>
      <c r="R9" s="194"/>
      <c r="S9" s="194"/>
      <c r="T9" s="194"/>
      <c r="U9" s="194"/>
      <c r="V9" s="194"/>
      <c r="W9" s="194"/>
      <c r="X9" s="196"/>
      <c r="Y9" s="196"/>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7"/>
      <c r="BF9" s="235" t="s">
        <v>477</v>
      </c>
      <c r="BG9" s="234" t="s">
        <v>478</v>
      </c>
      <c r="BH9" s="188">
        <v>1</v>
      </c>
      <c r="BI9" s="239">
        <v>1</v>
      </c>
      <c r="BJ9" s="89"/>
      <c r="BK9" s="437"/>
      <c r="BL9" s="234" t="s">
        <v>478</v>
      </c>
      <c r="BM9" s="104" t="s">
        <v>448</v>
      </c>
    </row>
    <row r="10" spans="1:65" ht="152.25" customHeight="1" x14ac:dyDescent="0.25">
      <c r="A10" s="31">
        <v>2</v>
      </c>
      <c r="B10" s="211" t="s">
        <v>212</v>
      </c>
      <c r="C10" s="38">
        <v>3</v>
      </c>
      <c r="D10" s="43" t="s">
        <v>213</v>
      </c>
      <c r="E10" s="23" t="s">
        <v>40</v>
      </c>
      <c r="F10" s="23" t="s">
        <v>41</v>
      </c>
      <c r="G10" s="23" t="s">
        <v>42</v>
      </c>
      <c r="H10" s="14">
        <v>44896</v>
      </c>
      <c r="I10" s="14">
        <v>45002</v>
      </c>
      <c r="J10" s="40"/>
      <c r="K10" s="40"/>
      <c r="L10" s="40"/>
      <c r="M10" s="40"/>
      <c r="N10" s="40"/>
      <c r="O10" s="40"/>
      <c r="P10" s="40"/>
      <c r="Q10" s="40"/>
      <c r="R10" s="40"/>
      <c r="S10" s="40"/>
      <c r="T10" s="15"/>
      <c r="U10" s="15"/>
      <c r="V10" s="15"/>
      <c r="W10" s="15"/>
      <c r="X10" s="16"/>
      <c r="Y10" s="16"/>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71"/>
      <c r="BF10" s="235" t="s">
        <v>477</v>
      </c>
      <c r="BG10" s="234" t="s">
        <v>478</v>
      </c>
      <c r="BH10" s="183">
        <v>1</v>
      </c>
      <c r="BI10" s="203">
        <v>1</v>
      </c>
      <c r="BJ10" s="94"/>
      <c r="BK10" s="437"/>
      <c r="BL10" s="234" t="s">
        <v>478</v>
      </c>
      <c r="BM10" s="104" t="s">
        <v>448</v>
      </c>
    </row>
    <row r="11" spans="1:65" ht="151.5" customHeight="1" x14ac:dyDescent="0.25">
      <c r="A11" s="31">
        <v>2</v>
      </c>
      <c r="B11" s="211" t="s">
        <v>212</v>
      </c>
      <c r="C11" s="25">
        <v>4</v>
      </c>
      <c r="D11" s="43" t="s">
        <v>214</v>
      </c>
      <c r="E11" s="44" t="s">
        <v>215</v>
      </c>
      <c r="F11" s="44" t="s">
        <v>216</v>
      </c>
      <c r="G11" s="32" t="s">
        <v>34</v>
      </c>
      <c r="H11" s="14">
        <v>44896</v>
      </c>
      <c r="I11" s="14">
        <v>45002</v>
      </c>
      <c r="J11" s="17"/>
      <c r="K11" s="17"/>
      <c r="L11" s="17"/>
      <c r="M11" s="17"/>
      <c r="N11" s="41"/>
      <c r="O11" s="41"/>
      <c r="P11" s="41"/>
      <c r="Q11" s="41"/>
      <c r="R11" s="41"/>
      <c r="S11" s="41"/>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72"/>
      <c r="BF11" s="235" t="s">
        <v>477</v>
      </c>
      <c r="BG11" s="234" t="s">
        <v>478</v>
      </c>
      <c r="BH11" s="183">
        <v>1</v>
      </c>
      <c r="BI11" s="203">
        <v>1</v>
      </c>
      <c r="BJ11" s="94"/>
      <c r="BK11" s="438"/>
      <c r="BL11" s="234" t="s">
        <v>478</v>
      </c>
      <c r="BM11" s="104" t="s">
        <v>448</v>
      </c>
    </row>
    <row r="12" spans="1:65" ht="101.25" customHeight="1" x14ac:dyDescent="0.25">
      <c r="A12" s="31">
        <v>3</v>
      </c>
      <c r="B12" s="212" t="s">
        <v>43</v>
      </c>
      <c r="C12" s="25">
        <v>1</v>
      </c>
      <c r="D12" s="43" t="s">
        <v>217</v>
      </c>
      <c r="E12" s="44" t="s">
        <v>218</v>
      </c>
      <c r="F12" s="44" t="s">
        <v>218</v>
      </c>
      <c r="G12" s="32" t="s">
        <v>34</v>
      </c>
      <c r="H12" s="14">
        <v>44936</v>
      </c>
      <c r="I12" s="14">
        <v>44949</v>
      </c>
      <c r="J12" s="45"/>
      <c r="K12" s="46"/>
      <c r="L12" s="17"/>
      <c r="M12" s="45"/>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72"/>
      <c r="BF12" s="235" t="s">
        <v>477</v>
      </c>
      <c r="BG12" s="234" t="s">
        <v>478</v>
      </c>
      <c r="BH12" s="183">
        <v>1</v>
      </c>
      <c r="BI12" s="203">
        <v>1</v>
      </c>
      <c r="BJ12" s="94"/>
      <c r="BK12" s="436">
        <f>+AVERAGE(BI12:BI14)</f>
        <v>1</v>
      </c>
      <c r="BL12" s="234" t="s">
        <v>478</v>
      </c>
      <c r="BM12" s="104" t="s">
        <v>448</v>
      </c>
    </row>
    <row r="13" spans="1:65" ht="137.25" customHeight="1" x14ac:dyDescent="0.25">
      <c r="A13" s="31">
        <v>3</v>
      </c>
      <c r="B13" s="212" t="s">
        <v>43</v>
      </c>
      <c r="C13" s="25">
        <v>2</v>
      </c>
      <c r="D13" s="43" t="s">
        <v>44</v>
      </c>
      <c r="E13" s="44" t="s">
        <v>219</v>
      </c>
      <c r="F13" s="44" t="s">
        <v>219</v>
      </c>
      <c r="G13" s="32" t="s">
        <v>34</v>
      </c>
      <c r="H13" s="14">
        <v>44950</v>
      </c>
      <c r="I13" s="14">
        <v>44953</v>
      </c>
      <c r="J13" s="45"/>
      <c r="K13" s="45"/>
      <c r="L13" s="46"/>
      <c r="M13" s="46"/>
      <c r="N13" s="16"/>
      <c r="O13" s="16"/>
      <c r="P13" s="16"/>
      <c r="Q13" s="16"/>
      <c r="R13" s="16"/>
      <c r="S13" s="16"/>
      <c r="T13" s="16"/>
      <c r="U13" s="16"/>
      <c r="V13" s="15"/>
      <c r="W13" s="15"/>
      <c r="X13" s="15"/>
      <c r="Y13" s="15"/>
      <c r="Z13" s="16"/>
      <c r="AA13" s="16"/>
      <c r="AB13" s="16"/>
      <c r="AC13" s="16"/>
      <c r="AD13" s="16"/>
      <c r="AE13" s="16"/>
      <c r="AF13" s="16"/>
      <c r="AG13" s="16"/>
      <c r="AH13" s="16"/>
      <c r="AI13" s="16"/>
      <c r="AJ13" s="16"/>
      <c r="AK13" s="16"/>
      <c r="AL13" s="15"/>
      <c r="AM13" s="15"/>
      <c r="AN13" s="15"/>
      <c r="AO13" s="15"/>
      <c r="AP13" s="16"/>
      <c r="AQ13" s="16"/>
      <c r="AR13" s="16"/>
      <c r="AS13" s="16"/>
      <c r="AT13" s="16"/>
      <c r="AU13" s="16"/>
      <c r="AV13" s="16"/>
      <c r="AW13" s="16"/>
      <c r="AX13" s="16"/>
      <c r="AY13" s="16"/>
      <c r="AZ13" s="16"/>
      <c r="BA13" s="16"/>
      <c r="BB13" s="16"/>
      <c r="BC13" s="16"/>
      <c r="BD13" s="16"/>
      <c r="BE13" s="172"/>
      <c r="BF13" s="235" t="s">
        <v>477</v>
      </c>
      <c r="BG13" s="234" t="s">
        <v>478</v>
      </c>
      <c r="BH13" s="183">
        <v>1</v>
      </c>
      <c r="BI13" s="203">
        <v>1</v>
      </c>
      <c r="BJ13" s="94"/>
      <c r="BK13" s="437"/>
      <c r="BL13" s="234" t="s">
        <v>478</v>
      </c>
      <c r="BM13" s="104" t="s">
        <v>448</v>
      </c>
    </row>
    <row r="14" spans="1:65" ht="60" customHeight="1" x14ac:dyDescent="0.25">
      <c r="A14" s="31">
        <v>3</v>
      </c>
      <c r="B14" s="212" t="s">
        <v>43</v>
      </c>
      <c r="C14" s="25">
        <v>3</v>
      </c>
      <c r="D14" s="43" t="s">
        <v>220</v>
      </c>
      <c r="E14" s="44" t="s">
        <v>221</v>
      </c>
      <c r="F14" s="44" t="s">
        <v>221</v>
      </c>
      <c r="G14" s="32" t="s">
        <v>34</v>
      </c>
      <c r="H14" s="14">
        <v>44956</v>
      </c>
      <c r="I14" s="14">
        <v>44957</v>
      </c>
      <c r="J14" s="45"/>
      <c r="K14" s="45"/>
      <c r="L14" s="45"/>
      <c r="M14" s="46"/>
      <c r="N14" s="16"/>
      <c r="O14" s="16"/>
      <c r="P14" s="16"/>
      <c r="Q14" s="16"/>
      <c r="R14" s="16"/>
      <c r="S14" s="16"/>
      <c r="T14" s="16"/>
      <c r="U14" s="16"/>
      <c r="V14" s="15"/>
      <c r="W14" s="15"/>
      <c r="X14" s="15"/>
      <c r="Y14" s="15"/>
      <c r="Z14" s="16"/>
      <c r="AA14" s="16"/>
      <c r="AB14" s="16"/>
      <c r="AC14" s="16"/>
      <c r="AD14" s="16"/>
      <c r="AE14" s="16"/>
      <c r="AF14" s="16"/>
      <c r="AG14" s="16"/>
      <c r="AH14" s="16"/>
      <c r="AI14" s="16"/>
      <c r="AJ14" s="16"/>
      <c r="AK14" s="16"/>
      <c r="AL14" s="15"/>
      <c r="AM14" s="15"/>
      <c r="AN14" s="15"/>
      <c r="AO14" s="15"/>
      <c r="AP14" s="16"/>
      <c r="AQ14" s="16"/>
      <c r="AR14" s="16"/>
      <c r="AS14" s="16"/>
      <c r="AT14" s="16"/>
      <c r="AU14" s="16"/>
      <c r="AV14" s="16"/>
      <c r="AW14" s="16"/>
      <c r="AX14" s="16"/>
      <c r="AY14" s="16"/>
      <c r="AZ14" s="16"/>
      <c r="BA14" s="16"/>
      <c r="BB14" s="16"/>
      <c r="BC14" s="16"/>
      <c r="BD14" s="16"/>
      <c r="BE14" s="172"/>
      <c r="BF14" s="235" t="s">
        <v>477</v>
      </c>
      <c r="BG14" s="234" t="s">
        <v>478</v>
      </c>
      <c r="BH14" s="183">
        <v>1</v>
      </c>
      <c r="BI14" s="203"/>
      <c r="BJ14" s="94"/>
      <c r="BK14" s="438"/>
      <c r="BL14" s="234" t="s">
        <v>478</v>
      </c>
      <c r="BM14" s="104" t="s">
        <v>448</v>
      </c>
    </row>
    <row r="15" spans="1:65" ht="136.5" customHeight="1" x14ac:dyDescent="0.25">
      <c r="A15" s="31">
        <v>4</v>
      </c>
      <c r="B15" s="212" t="s">
        <v>45</v>
      </c>
      <c r="C15" s="25">
        <v>1</v>
      </c>
      <c r="D15" s="44" t="s">
        <v>222</v>
      </c>
      <c r="E15" s="44" t="s">
        <v>46</v>
      </c>
      <c r="F15" s="44" t="s">
        <v>47</v>
      </c>
      <c r="G15" s="44" t="s">
        <v>42</v>
      </c>
      <c r="H15" s="14">
        <v>45017</v>
      </c>
      <c r="I15" s="14">
        <v>45260</v>
      </c>
      <c r="J15" s="16"/>
      <c r="K15" s="16"/>
      <c r="L15" s="16"/>
      <c r="M15" s="16"/>
      <c r="N15" s="16"/>
      <c r="O15" s="16"/>
      <c r="P15" s="16"/>
      <c r="Q15" s="16"/>
      <c r="R15" s="16"/>
      <c r="S15" s="16"/>
      <c r="T15" s="16"/>
      <c r="U15" s="16"/>
      <c r="V15" s="47"/>
      <c r="W15" s="47"/>
      <c r="X15" s="47"/>
      <c r="Y15" s="47"/>
      <c r="Z15" s="16"/>
      <c r="AA15" s="16"/>
      <c r="AB15" s="16"/>
      <c r="AC15" s="16"/>
      <c r="AD15" s="16"/>
      <c r="AE15" s="16"/>
      <c r="AF15" s="16"/>
      <c r="AG15" s="16"/>
      <c r="AH15" s="16"/>
      <c r="AI15" s="16"/>
      <c r="AJ15" s="16"/>
      <c r="AK15" s="16"/>
      <c r="AL15" s="47"/>
      <c r="AM15" s="47"/>
      <c r="AN15" s="47"/>
      <c r="AO15" s="47"/>
      <c r="AP15" s="16"/>
      <c r="AQ15" s="16"/>
      <c r="AR15" s="16"/>
      <c r="AS15" s="16"/>
      <c r="AT15" s="16"/>
      <c r="AU15" s="16"/>
      <c r="AV15" s="16"/>
      <c r="AW15" s="16"/>
      <c r="AX15" s="17"/>
      <c r="AY15" s="17"/>
      <c r="AZ15" s="17"/>
      <c r="BA15" s="17"/>
      <c r="BB15" s="16"/>
      <c r="BC15" s="16"/>
      <c r="BD15" s="16"/>
      <c r="BE15" s="172"/>
      <c r="BF15" s="236">
        <v>0.33</v>
      </c>
      <c r="BG15" s="234" t="s">
        <v>483</v>
      </c>
      <c r="BH15" s="183">
        <v>0.33</v>
      </c>
      <c r="BI15" s="203">
        <v>0.67</v>
      </c>
      <c r="BJ15" s="94"/>
      <c r="BK15" s="183">
        <f>+BI15</f>
        <v>0.67</v>
      </c>
      <c r="BL15" s="10" t="s">
        <v>489</v>
      </c>
      <c r="BM15" s="104" t="s">
        <v>449</v>
      </c>
    </row>
    <row r="16" spans="1:65" ht="104.25" customHeight="1" x14ac:dyDescent="0.25">
      <c r="A16" s="31">
        <v>5</v>
      </c>
      <c r="B16" s="213" t="s">
        <v>48</v>
      </c>
      <c r="C16" s="32">
        <v>1</v>
      </c>
      <c r="D16" s="48" t="s">
        <v>223</v>
      </c>
      <c r="E16" s="32" t="s">
        <v>49</v>
      </c>
      <c r="F16" s="48" t="s">
        <v>50</v>
      </c>
      <c r="G16" s="48" t="s">
        <v>51</v>
      </c>
      <c r="H16" s="34">
        <v>44928</v>
      </c>
      <c r="I16" s="34">
        <v>44957</v>
      </c>
      <c r="J16" s="37"/>
      <c r="K16" s="37"/>
      <c r="L16" s="37"/>
      <c r="M16" s="37"/>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170"/>
      <c r="BF16" s="235" t="s">
        <v>477</v>
      </c>
      <c r="BG16" s="234" t="s">
        <v>479</v>
      </c>
      <c r="BH16" s="183">
        <v>1</v>
      </c>
      <c r="BI16" s="203">
        <v>1</v>
      </c>
      <c r="BJ16" s="94"/>
      <c r="BK16" s="436">
        <f>+AVERAGE(BI16:BI18)</f>
        <v>0.72333333333333327</v>
      </c>
      <c r="BL16" s="234" t="s">
        <v>479</v>
      </c>
      <c r="BM16" s="104" t="s">
        <v>448</v>
      </c>
    </row>
    <row r="17" spans="1:65" ht="93.75" customHeight="1" x14ac:dyDescent="0.25">
      <c r="A17" s="31">
        <v>5</v>
      </c>
      <c r="B17" s="213" t="s">
        <v>48</v>
      </c>
      <c r="C17" s="25">
        <v>2</v>
      </c>
      <c r="D17" s="44" t="s">
        <v>224</v>
      </c>
      <c r="E17" s="49" t="s">
        <v>53</v>
      </c>
      <c r="F17" s="49" t="s">
        <v>52</v>
      </c>
      <c r="G17" s="50" t="s">
        <v>51</v>
      </c>
      <c r="H17" s="51">
        <v>44942</v>
      </c>
      <c r="I17" s="51">
        <v>45183</v>
      </c>
      <c r="J17" s="16"/>
      <c r="K17" s="52"/>
      <c r="L17" s="53"/>
      <c r="M17" s="54"/>
      <c r="N17" s="16"/>
      <c r="O17" s="16"/>
      <c r="P17" s="16"/>
      <c r="Q17" s="16"/>
      <c r="R17" s="16"/>
      <c r="S17" s="16"/>
      <c r="T17" s="16"/>
      <c r="U17" s="16"/>
      <c r="V17" s="16"/>
      <c r="W17" s="16"/>
      <c r="X17" s="16"/>
      <c r="Y17" s="16"/>
      <c r="Z17" s="52"/>
      <c r="AA17" s="52"/>
      <c r="AB17" s="52"/>
      <c r="AC17" s="16"/>
      <c r="AD17" s="16"/>
      <c r="AE17" s="16"/>
      <c r="AF17" s="16"/>
      <c r="AG17" s="16"/>
      <c r="AH17" s="16"/>
      <c r="AI17" s="16"/>
      <c r="AJ17" s="16"/>
      <c r="AK17" s="16"/>
      <c r="AL17" s="16"/>
      <c r="AM17" s="16"/>
      <c r="AN17" s="16"/>
      <c r="AO17" s="16"/>
      <c r="AP17" s="52"/>
      <c r="AQ17" s="52"/>
      <c r="AR17" s="16"/>
      <c r="AS17" s="16"/>
      <c r="AT17" s="16"/>
      <c r="AU17" s="16"/>
      <c r="AV17" s="16"/>
      <c r="AW17" s="16"/>
      <c r="AX17" s="16"/>
      <c r="AY17" s="16"/>
      <c r="AZ17" s="16"/>
      <c r="BA17" s="16"/>
      <c r="BB17" s="16"/>
      <c r="BC17" s="16"/>
      <c r="BD17" s="16"/>
      <c r="BE17" s="172"/>
      <c r="BF17" s="237">
        <v>0.34</v>
      </c>
      <c r="BG17" s="238" t="s">
        <v>484</v>
      </c>
      <c r="BH17" s="183">
        <v>0.33</v>
      </c>
      <c r="BI17" s="203">
        <v>0.67</v>
      </c>
      <c r="BJ17" s="94"/>
      <c r="BK17" s="437"/>
      <c r="BL17" s="234" t="s">
        <v>490</v>
      </c>
      <c r="BM17" s="104" t="s">
        <v>449</v>
      </c>
    </row>
    <row r="18" spans="1:65" ht="108" customHeight="1" thickBot="1" x14ac:dyDescent="0.3">
      <c r="A18" s="31">
        <v>5</v>
      </c>
      <c r="B18" s="213" t="s">
        <v>48</v>
      </c>
      <c r="C18" s="25">
        <v>3</v>
      </c>
      <c r="D18" s="44" t="s">
        <v>225</v>
      </c>
      <c r="E18" s="55" t="s">
        <v>54</v>
      </c>
      <c r="F18" s="44" t="s">
        <v>55</v>
      </c>
      <c r="G18" s="49" t="s">
        <v>31</v>
      </c>
      <c r="H18" s="51">
        <v>45061</v>
      </c>
      <c r="I18" s="56">
        <v>45229</v>
      </c>
      <c r="J18" s="16"/>
      <c r="K18" s="16"/>
      <c r="L18" s="16"/>
      <c r="M18" s="16"/>
      <c r="N18" s="16"/>
      <c r="O18" s="16"/>
      <c r="P18" s="16"/>
      <c r="Q18" s="16"/>
      <c r="R18" s="16"/>
      <c r="S18" s="16"/>
      <c r="T18" s="16"/>
      <c r="U18" s="16"/>
      <c r="V18" s="16"/>
      <c r="W18" s="16"/>
      <c r="X18" s="16"/>
      <c r="Y18" s="16"/>
      <c r="Z18" s="16"/>
      <c r="AA18" s="16"/>
      <c r="AB18" s="52"/>
      <c r="AC18" s="52"/>
      <c r="AD18" s="52"/>
      <c r="AE18" s="52"/>
      <c r="AF18" s="52"/>
      <c r="AG18" s="52"/>
      <c r="AH18" s="16"/>
      <c r="AI18" s="16"/>
      <c r="AJ18" s="16"/>
      <c r="AK18" s="16"/>
      <c r="AL18" s="16"/>
      <c r="AM18" s="16"/>
      <c r="AN18" s="16"/>
      <c r="AO18" s="16"/>
      <c r="AP18" s="16"/>
      <c r="AQ18" s="16"/>
      <c r="AR18" s="52"/>
      <c r="AS18" s="52"/>
      <c r="AT18" s="52"/>
      <c r="AU18" s="52"/>
      <c r="AV18" s="52"/>
      <c r="AW18" s="52"/>
      <c r="AX18" s="16"/>
      <c r="AY18" s="16"/>
      <c r="AZ18" s="16"/>
      <c r="BA18" s="16"/>
      <c r="BB18" s="16"/>
      <c r="BC18" s="16"/>
      <c r="BD18" s="16"/>
      <c r="BE18" s="172"/>
      <c r="BF18" s="233">
        <v>0.5</v>
      </c>
      <c r="BG18" s="234" t="s">
        <v>485</v>
      </c>
      <c r="BH18" s="183">
        <v>0</v>
      </c>
      <c r="BI18" s="203">
        <v>0.5</v>
      </c>
      <c r="BJ18" s="94"/>
      <c r="BK18" s="438"/>
      <c r="BL18" s="204" t="s">
        <v>491</v>
      </c>
      <c r="BM18" s="104" t="s">
        <v>449</v>
      </c>
    </row>
    <row r="19" spans="1:65" ht="28.5" customHeight="1" thickBot="1" x14ac:dyDescent="0.3">
      <c r="A19" s="456" t="s">
        <v>447</v>
      </c>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8"/>
      <c r="BL19" s="459">
        <f>+AVERAGE(BK5:BK18)</f>
        <v>0.87866666666666671</v>
      </c>
      <c r="BM19" s="460"/>
    </row>
    <row r="20" spans="1:65" ht="15.75" customHeight="1" x14ac:dyDescent="0.25">
      <c r="A20" s="31"/>
      <c r="B20" s="26"/>
      <c r="C20" s="31"/>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row>
    <row r="21" spans="1:65" ht="15.75" customHeight="1" x14ac:dyDescent="0.25">
      <c r="A21" s="31"/>
      <c r="B21" s="26"/>
      <c r="C21" s="31"/>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row>
    <row r="22" spans="1:65" ht="15.75" customHeight="1" x14ac:dyDescent="0.25">
      <c r="A22" s="31"/>
      <c r="B22" s="26"/>
      <c r="C22" s="31"/>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row>
    <row r="23" spans="1:65" ht="15.75" customHeight="1" x14ac:dyDescent="0.25">
      <c r="A23" s="31"/>
      <c r="B23" s="26"/>
      <c r="C23" s="31"/>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row>
    <row r="24" spans="1:65" ht="15.75" customHeight="1" x14ac:dyDescent="0.25">
      <c r="A24" s="31"/>
      <c r="B24" s="26"/>
      <c r="C24" s="31"/>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row>
    <row r="25" spans="1:65" ht="15.75" customHeight="1" x14ac:dyDescent="0.25">
      <c r="A25" s="31"/>
      <c r="B25" s="26"/>
      <c r="C25" s="31"/>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row>
    <row r="26" spans="1:65" ht="15.75" customHeight="1" x14ac:dyDescent="0.25">
      <c r="A26" s="31"/>
      <c r="B26" s="26"/>
      <c r="C26" s="31"/>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row>
    <row r="27" spans="1:65" ht="15.75" customHeight="1" x14ac:dyDescent="0.25">
      <c r="A27" s="31"/>
      <c r="B27" s="26"/>
      <c r="C27" s="31"/>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row>
    <row r="28" spans="1:65" ht="15.75" customHeight="1" x14ac:dyDescent="0.25">
      <c r="A28" s="31"/>
      <c r="B28" s="26"/>
      <c r="C28" s="31"/>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row>
    <row r="29" spans="1:65" ht="15.75" customHeight="1" x14ac:dyDescent="0.25">
      <c r="A29" s="31"/>
      <c r="B29" s="26"/>
      <c r="C29" s="31"/>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row>
    <row r="30" spans="1:65" ht="15.75" customHeight="1" x14ac:dyDescent="0.25">
      <c r="A30" s="31"/>
      <c r="B30" s="26"/>
      <c r="C30" s="31"/>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row>
    <row r="31" spans="1:65" ht="15.75" customHeight="1" x14ac:dyDescent="0.25">
      <c r="A31" s="31"/>
      <c r="B31" s="26"/>
      <c r="C31" s="31"/>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row>
    <row r="32" spans="1:65" ht="15.75" customHeight="1" x14ac:dyDescent="0.25">
      <c r="A32" s="31"/>
      <c r="B32" s="26"/>
      <c r="C32" s="31"/>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row>
    <row r="33" spans="1:59" ht="15.75" customHeight="1" x14ac:dyDescent="0.25">
      <c r="A33" s="31"/>
      <c r="B33" s="26"/>
      <c r="C33" s="31"/>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row>
    <row r="34" spans="1:59" ht="15.75" customHeight="1" x14ac:dyDescent="0.25">
      <c r="A34" s="31"/>
      <c r="B34" s="26"/>
      <c r="C34" s="31"/>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row>
    <row r="35" spans="1:59" ht="15.75" customHeight="1" x14ac:dyDescent="0.25">
      <c r="A35" s="31"/>
      <c r="B35" s="26"/>
      <c r="C35" s="31"/>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row>
    <row r="36" spans="1:59" ht="15.75" customHeight="1" x14ac:dyDescent="0.25">
      <c r="A36" s="31"/>
      <c r="B36" s="26"/>
      <c r="C36" s="31"/>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row>
    <row r="37" spans="1:59" ht="15.75" customHeight="1" x14ac:dyDescent="0.25">
      <c r="A37" s="31"/>
      <c r="B37" s="26"/>
      <c r="C37" s="31"/>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row>
    <row r="38" spans="1:59" ht="15.75" customHeight="1" x14ac:dyDescent="0.25">
      <c r="A38" s="31"/>
      <c r="B38" s="26"/>
      <c r="C38" s="3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row>
    <row r="39" spans="1:59" ht="15.75" customHeight="1" x14ac:dyDescent="0.25">
      <c r="A39" s="31"/>
      <c r="B39" s="26"/>
      <c r="C39" s="31"/>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row>
    <row r="40" spans="1:59" ht="15.75" customHeight="1" x14ac:dyDescent="0.25">
      <c r="A40" s="31"/>
      <c r="B40" s="26"/>
      <c r="C40" s="3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row>
    <row r="41" spans="1:59" ht="15.75" customHeight="1" x14ac:dyDescent="0.25">
      <c r="A41" s="31"/>
      <c r="B41" s="26"/>
      <c r="C41" s="31"/>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row>
    <row r="42" spans="1:59" ht="15.75" customHeight="1" x14ac:dyDescent="0.25">
      <c r="A42" s="31"/>
      <c r="B42" s="26"/>
      <c r="C42" s="31"/>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row>
    <row r="43" spans="1:59" ht="15.75" customHeight="1" x14ac:dyDescent="0.25">
      <c r="A43" s="31"/>
      <c r="B43" s="26"/>
      <c r="C43" s="31"/>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row>
    <row r="44" spans="1:59" ht="15.75" customHeight="1" x14ac:dyDescent="0.25">
      <c r="A44" s="31"/>
      <c r="B44" s="26"/>
      <c r="C44" s="31"/>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row>
    <row r="45" spans="1:59" ht="15.75" customHeight="1" x14ac:dyDescent="0.25">
      <c r="A45" s="31"/>
      <c r="B45" s="26"/>
      <c r="C45" s="31"/>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row>
    <row r="46" spans="1:59" ht="15.75" customHeight="1" x14ac:dyDescent="0.25">
      <c r="A46" s="31"/>
      <c r="B46" s="26"/>
      <c r="C46" s="31"/>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row>
    <row r="47" spans="1:59" ht="15.75" customHeight="1" x14ac:dyDescent="0.25">
      <c r="A47" s="31"/>
      <c r="B47" s="26"/>
      <c r="C47" s="31"/>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row>
    <row r="48" spans="1:59" ht="15.75" customHeight="1" x14ac:dyDescent="0.25">
      <c r="A48" s="31"/>
      <c r="B48" s="26"/>
      <c r="C48" s="3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row>
    <row r="49" spans="1:59" ht="15.75" customHeight="1" x14ac:dyDescent="0.25">
      <c r="A49" s="31"/>
      <c r="B49" s="26"/>
      <c r="C49" s="31"/>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row>
    <row r="50" spans="1:59" ht="15.75" customHeight="1" x14ac:dyDescent="0.25">
      <c r="A50" s="31"/>
      <c r="B50" s="26"/>
      <c r="C50" s="31"/>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row>
    <row r="51" spans="1:59" ht="15.75" customHeight="1" x14ac:dyDescent="0.25">
      <c r="A51" s="31"/>
      <c r="B51" s="26"/>
      <c r="C51" s="31"/>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row>
    <row r="52" spans="1:59" ht="15.75" customHeight="1" x14ac:dyDescent="0.25">
      <c r="A52" s="31"/>
      <c r="B52" s="26"/>
      <c r="C52" s="31"/>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row>
    <row r="53" spans="1:59" ht="15.75" customHeight="1" x14ac:dyDescent="0.25">
      <c r="A53" s="31"/>
      <c r="B53" s="26"/>
      <c r="C53" s="31"/>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row>
    <row r="54" spans="1:59" ht="15.75" customHeight="1" x14ac:dyDescent="0.25">
      <c r="A54" s="31"/>
      <c r="B54" s="26"/>
      <c r="C54" s="31"/>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row>
    <row r="55" spans="1:59" ht="15.75" customHeight="1" x14ac:dyDescent="0.25">
      <c r="A55" s="31"/>
      <c r="B55" s="26"/>
      <c r="C55" s="31"/>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row>
    <row r="56" spans="1:59" ht="15.75" customHeight="1" x14ac:dyDescent="0.25">
      <c r="A56" s="31"/>
      <c r="B56" s="26"/>
      <c r="C56" s="31"/>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row>
    <row r="57" spans="1:59" ht="15.75" customHeight="1" x14ac:dyDescent="0.25">
      <c r="A57" s="31"/>
      <c r="B57" s="26"/>
      <c r="C57" s="31"/>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row>
    <row r="58" spans="1:59" ht="15.75" customHeight="1" x14ac:dyDescent="0.25">
      <c r="A58" s="31"/>
      <c r="B58" s="26"/>
      <c r="C58" s="31"/>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row>
    <row r="59" spans="1:59" ht="15.75" customHeight="1" x14ac:dyDescent="0.25">
      <c r="A59" s="31"/>
      <c r="B59" s="26"/>
      <c r="C59" s="31"/>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row>
    <row r="60" spans="1:59" ht="15.75" customHeight="1" x14ac:dyDescent="0.25">
      <c r="A60" s="31"/>
      <c r="B60" s="26"/>
      <c r="C60" s="31"/>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row>
    <row r="61" spans="1:59" ht="15.75" customHeight="1" x14ac:dyDescent="0.25">
      <c r="A61" s="31"/>
      <c r="B61" s="26"/>
      <c r="C61" s="31"/>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row>
    <row r="62" spans="1:59" ht="15.75" customHeight="1" x14ac:dyDescent="0.25">
      <c r="A62" s="31"/>
      <c r="B62" s="26"/>
      <c r="C62" s="31"/>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row>
    <row r="63" spans="1:59" ht="15.75" customHeight="1" x14ac:dyDescent="0.25">
      <c r="A63" s="31"/>
      <c r="B63" s="26"/>
      <c r="C63" s="31"/>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row>
    <row r="64" spans="1:59" ht="15.75" customHeight="1" x14ac:dyDescent="0.25">
      <c r="A64" s="31"/>
      <c r="B64" s="26"/>
      <c r="C64" s="31"/>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row>
    <row r="65" spans="1:59" ht="15.75" customHeight="1" x14ac:dyDescent="0.25">
      <c r="A65" s="31"/>
      <c r="B65" s="26"/>
      <c r="C65" s="31"/>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row>
    <row r="66" spans="1:59" ht="15.75" customHeight="1" x14ac:dyDescent="0.25">
      <c r="A66" s="31"/>
      <c r="B66" s="26"/>
      <c r="C66" s="31"/>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row>
    <row r="67" spans="1:59" ht="15.75" customHeight="1" x14ac:dyDescent="0.25">
      <c r="A67" s="31"/>
      <c r="B67" s="26"/>
      <c r="C67" s="31"/>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row>
    <row r="68" spans="1:59" ht="15.75" customHeight="1" x14ac:dyDescent="0.25">
      <c r="A68" s="31"/>
      <c r="B68" s="26"/>
      <c r="C68" s="31"/>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row>
    <row r="69" spans="1:59" ht="15.75" customHeight="1" x14ac:dyDescent="0.25">
      <c r="A69" s="31"/>
      <c r="B69" s="26"/>
      <c r="C69" s="31"/>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row>
    <row r="70" spans="1:59" ht="15.75" customHeight="1" x14ac:dyDescent="0.25">
      <c r="A70" s="31"/>
      <c r="B70" s="26"/>
      <c r="C70" s="31"/>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row>
    <row r="71" spans="1:59" ht="15.75" customHeight="1" x14ac:dyDescent="0.25">
      <c r="A71" s="31"/>
      <c r="B71" s="26"/>
      <c r="C71" s="31"/>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row>
    <row r="72" spans="1:59" ht="15.75" customHeight="1" x14ac:dyDescent="0.25">
      <c r="A72" s="31"/>
      <c r="B72" s="26"/>
      <c r="C72" s="31"/>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row>
    <row r="73" spans="1:59" ht="15.75" customHeight="1" x14ac:dyDescent="0.25">
      <c r="A73" s="31"/>
      <c r="B73" s="26"/>
      <c r="C73" s="31"/>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row>
    <row r="74" spans="1:59" ht="15.75" customHeight="1" x14ac:dyDescent="0.25">
      <c r="A74" s="31"/>
      <c r="B74" s="26"/>
      <c r="C74" s="31"/>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row>
    <row r="75" spans="1:59" ht="15.75" customHeight="1" x14ac:dyDescent="0.25">
      <c r="A75" s="31"/>
      <c r="B75" s="26"/>
      <c r="C75" s="31"/>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row>
    <row r="76" spans="1:59" ht="15.75" customHeight="1" x14ac:dyDescent="0.25">
      <c r="A76" s="31"/>
      <c r="B76" s="26"/>
      <c r="C76" s="31"/>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row>
    <row r="77" spans="1:59" ht="15.75" customHeight="1" x14ac:dyDescent="0.25">
      <c r="A77" s="31"/>
      <c r="B77" s="26"/>
      <c r="C77" s="31"/>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row>
    <row r="78" spans="1:59" ht="15.75" customHeight="1" x14ac:dyDescent="0.25">
      <c r="A78" s="31"/>
      <c r="B78" s="26"/>
      <c r="C78" s="31"/>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row>
    <row r="79" spans="1:59" ht="15.75" customHeight="1" x14ac:dyDescent="0.25">
      <c r="A79" s="31"/>
      <c r="B79" s="26"/>
      <c r="C79" s="31"/>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row>
    <row r="80" spans="1:59" ht="15.75" customHeight="1" x14ac:dyDescent="0.25">
      <c r="A80" s="31"/>
      <c r="B80" s="26"/>
      <c r="C80" s="31"/>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row>
    <row r="81" spans="1:59" ht="15.75" customHeight="1" x14ac:dyDescent="0.25">
      <c r="A81" s="31"/>
      <c r="B81" s="26"/>
      <c r="C81" s="31"/>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row>
    <row r="82" spans="1:59" ht="15.75" customHeight="1" x14ac:dyDescent="0.25">
      <c r="A82" s="31"/>
      <c r="B82" s="26"/>
      <c r="C82" s="31"/>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row>
    <row r="83" spans="1:59" ht="15.75" customHeight="1" x14ac:dyDescent="0.25">
      <c r="A83" s="31"/>
      <c r="B83" s="26"/>
      <c r="C83" s="31"/>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row>
    <row r="84" spans="1:59" ht="15.75" customHeight="1" x14ac:dyDescent="0.25">
      <c r="A84" s="31"/>
      <c r="B84" s="26"/>
      <c r="C84" s="31"/>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row>
    <row r="85" spans="1:59" ht="15.75" customHeight="1" x14ac:dyDescent="0.25">
      <c r="A85" s="31"/>
      <c r="B85" s="26"/>
      <c r="C85" s="31"/>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row>
    <row r="86" spans="1:59" ht="15.75" customHeight="1" x14ac:dyDescent="0.25">
      <c r="A86" s="31"/>
      <c r="B86" s="26"/>
      <c r="C86" s="31"/>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row>
    <row r="87" spans="1:59" ht="15.75" customHeight="1" x14ac:dyDescent="0.25">
      <c r="A87" s="31"/>
      <c r="B87" s="26"/>
      <c r="C87" s="31"/>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row>
    <row r="88" spans="1:59" ht="15.75" customHeight="1" x14ac:dyDescent="0.25">
      <c r="A88" s="31"/>
      <c r="B88" s="26"/>
      <c r="C88" s="31"/>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row>
    <row r="89" spans="1:59" ht="15.75" customHeight="1" x14ac:dyDescent="0.25">
      <c r="A89" s="31"/>
      <c r="B89" s="26"/>
      <c r="C89" s="31"/>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row>
    <row r="90" spans="1:59" ht="15.75" customHeight="1" x14ac:dyDescent="0.25">
      <c r="A90" s="31"/>
      <c r="B90" s="26"/>
      <c r="C90" s="31"/>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row>
    <row r="91" spans="1:59" ht="15.75" customHeight="1" x14ac:dyDescent="0.25">
      <c r="A91" s="31"/>
      <c r="B91" s="26"/>
      <c r="C91" s="31"/>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row>
    <row r="92" spans="1:59" ht="15.75" customHeight="1" x14ac:dyDescent="0.25">
      <c r="A92" s="31"/>
      <c r="B92" s="26"/>
      <c r="C92" s="31"/>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row>
    <row r="93" spans="1:59" ht="15.75" customHeight="1" x14ac:dyDescent="0.25">
      <c r="A93" s="31"/>
      <c r="B93" s="26"/>
      <c r="C93" s="31"/>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row>
    <row r="94" spans="1:59" ht="15.75" customHeight="1" x14ac:dyDescent="0.25">
      <c r="A94" s="31"/>
      <c r="B94" s="26"/>
      <c r="C94" s="31"/>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row>
    <row r="95" spans="1:59" ht="15.75" customHeight="1" x14ac:dyDescent="0.25">
      <c r="A95" s="31"/>
      <c r="B95" s="26"/>
      <c r="C95" s="31"/>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row>
    <row r="96" spans="1:59" ht="15.75" customHeight="1" x14ac:dyDescent="0.25">
      <c r="A96" s="31"/>
      <c r="B96" s="26"/>
      <c r="C96" s="31"/>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row>
    <row r="97" spans="1:59" ht="15.75" customHeight="1" x14ac:dyDescent="0.25">
      <c r="A97" s="31"/>
      <c r="B97" s="26"/>
      <c r="C97" s="31"/>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row>
    <row r="98" spans="1:59" ht="15.75" customHeight="1" x14ac:dyDescent="0.25">
      <c r="A98" s="31"/>
      <c r="B98" s="26"/>
      <c r="C98" s="31"/>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row>
    <row r="99" spans="1:59" ht="15.75" customHeight="1" x14ac:dyDescent="0.25">
      <c r="A99" s="31"/>
      <c r="B99" s="26"/>
      <c r="C99" s="31"/>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row>
    <row r="100" spans="1:59" ht="15.75" customHeight="1" x14ac:dyDescent="0.25">
      <c r="A100" s="31"/>
      <c r="B100" s="26"/>
      <c r="C100" s="31"/>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row>
    <row r="101" spans="1:59" ht="15.75" customHeight="1" x14ac:dyDescent="0.25">
      <c r="A101" s="31"/>
      <c r="B101" s="26"/>
      <c r="C101" s="31"/>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row>
    <row r="102" spans="1:59" ht="15.75" customHeight="1" x14ac:dyDescent="0.25">
      <c r="A102" s="31"/>
      <c r="B102" s="26"/>
      <c r="C102" s="31"/>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row>
    <row r="103" spans="1:59" ht="15.75" customHeight="1" x14ac:dyDescent="0.25">
      <c r="A103" s="31"/>
      <c r="B103" s="26"/>
      <c r="C103" s="31"/>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row>
    <row r="104" spans="1:59" ht="15.75" customHeight="1" x14ac:dyDescent="0.25">
      <c r="A104" s="31"/>
      <c r="B104" s="26"/>
      <c r="C104" s="31"/>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row>
    <row r="105" spans="1:59" ht="15.75" customHeight="1" x14ac:dyDescent="0.25">
      <c r="A105" s="31"/>
      <c r="B105" s="26"/>
      <c r="C105" s="31"/>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row>
    <row r="106" spans="1:59" ht="15.75" customHeight="1" x14ac:dyDescent="0.25">
      <c r="A106" s="31"/>
      <c r="B106" s="26"/>
      <c r="C106" s="31"/>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row>
    <row r="107" spans="1:59" ht="15.75" customHeight="1" x14ac:dyDescent="0.25">
      <c r="A107" s="31"/>
      <c r="B107" s="26"/>
      <c r="C107" s="31"/>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row>
    <row r="108" spans="1:59" ht="15.75" customHeight="1" x14ac:dyDescent="0.25">
      <c r="A108" s="31"/>
      <c r="B108" s="26"/>
      <c r="C108" s="31"/>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row>
    <row r="109" spans="1:59" ht="15.75" customHeight="1" x14ac:dyDescent="0.25">
      <c r="A109" s="31"/>
      <c r="B109" s="26"/>
      <c r="C109" s="31"/>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row>
    <row r="110" spans="1:59" ht="15.75" customHeight="1" x14ac:dyDescent="0.25">
      <c r="A110" s="31"/>
      <c r="B110" s="26"/>
      <c r="C110" s="31"/>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row>
    <row r="111" spans="1:59" ht="15.75" customHeight="1" x14ac:dyDescent="0.25">
      <c r="A111" s="31"/>
      <c r="B111" s="26"/>
      <c r="C111" s="31"/>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row>
    <row r="112" spans="1:59" ht="15.75" customHeight="1" x14ac:dyDescent="0.25">
      <c r="A112" s="31"/>
      <c r="B112" s="26"/>
      <c r="C112" s="31"/>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row>
    <row r="113" spans="1:59" ht="15.75" customHeight="1" x14ac:dyDescent="0.25">
      <c r="A113" s="31"/>
      <c r="B113" s="26"/>
      <c r="C113" s="31"/>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row>
    <row r="114" spans="1:59" ht="15.75" customHeight="1" x14ac:dyDescent="0.25">
      <c r="A114" s="31"/>
      <c r="B114" s="26"/>
      <c r="C114" s="31"/>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row>
    <row r="115" spans="1:59" ht="15.75" customHeight="1" x14ac:dyDescent="0.25">
      <c r="A115" s="31"/>
      <c r="B115" s="26"/>
      <c r="C115" s="31"/>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row>
    <row r="116" spans="1:59" ht="15.75" customHeight="1" x14ac:dyDescent="0.25">
      <c r="A116" s="31"/>
      <c r="B116" s="26"/>
      <c r="C116" s="31"/>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row>
    <row r="117" spans="1:59" ht="15.75" customHeight="1" x14ac:dyDescent="0.25">
      <c r="A117" s="31"/>
      <c r="B117" s="26"/>
      <c r="C117" s="31"/>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row>
    <row r="118" spans="1:59" ht="15.75" customHeight="1" x14ac:dyDescent="0.25">
      <c r="A118" s="31"/>
      <c r="B118" s="26"/>
      <c r="C118" s="31"/>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row>
    <row r="119" spans="1:59" ht="15.75" customHeight="1" x14ac:dyDescent="0.25">
      <c r="A119" s="31"/>
      <c r="B119" s="26"/>
      <c r="C119" s="31"/>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row>
    <row r="120" spans="1:59" ht="15.75" customHeight="1" x14ac:dyDescent="0.25">
      <c r="A120" s="31"/>
      <c r="B120" s="26"/>
      <c r="C120" s="31"/>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row>
    <row r="121" spans="1:59" ht="15.75" customHeight="1" x14ac:dyDescent="0.25">
      <c r="A121" s="31"/>
      <c r="B121" s="26"/>
      <c r="C121" s="31"/>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row>
    <row r="122" spans="1:59" ht="15.75" customHeight="1" x14ac:dyDescent="0.25">
      <c r="A122" s="31"/>
      <c r="B122" s="26"/>
      <c r="C122" s="31"/>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row>
    <row r="123" spans="1:59" ht="15.75" customHeight="1" x14ac:dyDescent="0.25">
      <c r="A123" s="31"/>
      <c r="B123" s="26"/>
      <c r="C123" s="31"/>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row>
    <row r="124" spans="1:59" ht="15.75" customHeight="1" x14ac:dyDescent="0.25">
      <c r="A124" s="31"/>
      <c r="B124" s="26"/>
      <c r="C124" s="31"/>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row>
    <row r="125" spans="1:59" ht="15.75" customHeight="1" x14ac:dyDescent="0.25">
      <c r="A125" s="31"/>
      <c r="B125" s="26"/>
      <c r="C125" s="31"/>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row>
    <row r="126" spans="1:59" ht="15.75" customHeight="1" x14ac:dyDescent="0.25">
      <c r="A126" s="31"/>
      <c r="B126" s="26"/>
      <c r="C126" s="31"/>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row>
    <row r="127" spans="1:59" ht="15.75" customHeight="1" x14ac:dyDescent="0.25">
      <c r="A127" s="31"/>
      <c r="B127" s="26"/>
      <c r="C127" s="31"/>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row>
    <row r="128" spans="1:59" ht="15.75" customHeight="1" x14ac:dyDescent="0.25">
      <c r="A128" s="31"/>
      <c r="B128" s="26"/>
      <c r="C128" s="31"/>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row>
    <row r="129" spans="1:59" ht="15.75" customHeight="1" x14ac:dyDescent="0.25">
      <c r="A129" s="31"/>
      <c r="B129" s="26"/>
      <c r="C129" s="31"/>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row>
    <row r="130" spans="1:59" ht="15.75" customHeight="1" x14ac:dyDescent="0.25">
      <c r="A130" s="31"/>
      <c r="B130" s="26"/>
      <c r="C130" s="31"/>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row>
    <row r="131" spans="1:59" ht="15.75" customHeight="1" x14ac:dyDescent="0.25">
      <c r="A131" s="31"/>
      <c r="B131" s="26"/>
      <c r="C131" s="31"/>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row>
    <row r="132" spans="1:59" ht="15.75" customHeight="1" x14ac:dyDescent="0.25">
      <c r="A132" s="31"/>
      <c r="B132" s="26"/>
      <c r="C132" s="31"/>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row>
    <row r="133" spans="1:59" ht="15.75" customHeight="1" x14ac:dyDescent="0.25">
      <c r="A133" s="31"/>
      <c r="B133" s="26"/>
      <c r="C133" s="31"/>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row>
    <row r="134" spans="1:59" ht="15.75" customHeight="1" x14ac:dyDescent="0.25">
      <c r="A134" s="31"/>
      <c r="B134" s="26"/>
      <c r="C134" s="31"/>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row>
    <row r="135" spans="1:59" ht="15.75" customHeight="1" x14ac:dyDescent="0.25">
      <c r="A135" s="31"/>
      <c r="B135" s="26"/>
      <c r="C135" s="31"/>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row>
    <row r="136" spans="1:59" ht="15.75" customHeight="1" x14ac:dyDescent="0.25">
      <c r="A136" s="31"/>
      <c r="B136" s="26"/>
      <c r="C136" s="31"/>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row>
    <row r="137" spans="1:59" ht="15.75" customHeight="1" x14ac:dyDescent="0.25">
      <c r="A137" s="31"/>
      <c r="B137" s="26"/>
      <c r="C137" s="31"/>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row>
    <row r="138" spans="1:59" ht="15.75" customHeight="1" x14ac:dyDescent="0.25">
      <c r="A138" s="31"/>
      <c r="B138" s="26"/>
      <c r="C138" s="31"/>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row>
    <row r="139" spans="1:59" ht="15.75" customHeight="1" x14ac:dyDescent="0.25">
      <c r="A139" s="31"/>
      <c r="B139" s="26"/>
      <c r="C139" s="31"/>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row>
    <row r="140" spans="1:59" ht="15.75" customHeight="1" x14ac:dyDescent="0.25">
      <c r="A140" s="31"/>
      <c r="B140" s="26"/>
      <c r="C140" s="31"/>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row>
    <row r="141" spans="1:59" ht="15.75" customHeight="1" x14ac:dyDescent="0.25">
      <c r="A141" s="31"/>
      <c r="B141" s="26"/>
      <c r="C141" s="31"/>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row>
    <row r="142" spans="1:59" ht="15.75" customHeight="1" x14ac:dyDescent="0.25">
      <c r="A142" s="31"/>
      <c r="B142" s="26"/>
      <c r="C142" s="31"/>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row>
    <row r="143" spans="1:59" ht="15.75" customHeight="1" x14ac:dyDescent="0.25">
      <c r="A143" s="31"/>
      <c r="B143" s="26"/>
      <c r="C143" s="31"/>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row>
    <row r="144" spans="1:59" ht="15.75" customHeight="1" x14ac:dyDescent="0.25">
      <c r="A144" s="31"/>
      <c r="B144" s="26"/>
      <c r="C144" s="31"/>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row>
    <row r="145" spans="1:59" ht="15.75" customHeight="1" x14ac:dyDescent="0.25">
      <c r="A145" s="31"/>
      <c r="B145" s="26"/>
      <c r="C145" s="31"/>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row>
    <row r="146" spans="1:59" ht="15.75" customHeight="1" x14ac:dyDescent="0.25">
      <c r="A146" s="31"/>
      <c r="B146" s="26"/>
      <c r="C146" s="31"/>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row>
    <row r="147" spans="1:59" ht="15.75" customHeight="1" x14ac:dyDescent="0.25">
      <c r="A147" s="31"/>
      <c r="B147" s="26"/>
      <c r="C147" s="31"/>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row>
    <row r="148" spans="1:59" ht="15.75" customHeight="1" x14ac:dyDescent="0.25">
      <c r="A148" s="31"/>
      <c r="B148" s="26"/>
      <c r="C148" s="31"/>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row>
    <row r="149" spans="1:59" ht="15.75" customHeight="1" x14ac:dyDescent="0.25">
      <c r="A149" s="31"/>
      <c r="B149" s="26"/>
      <c r="C149" s="31"/>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row>
    <row r="150" spans="1:59" ht="15.75" customHeight="1" x14ac:dyDescent="0.25">
      <c r="A150" s="31"/>
      <c r="B150" s="26"/>
      <c r="C150" s="31"/>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row>
    <row r="151" spans="1:59" ht="15.75" customHeight="1" x14ac:dyDescent="0.25">
      <c r="A151" s="31"/>
      <c r="B151" s="26"/>
      <c r="C151" s="31"/>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row>
    <row r="152" spans="1:59" ht="15.75" customHeight="1" x14ac:dyDescent="0.25">
      <c r="A152" s="31"/>
      <c r="B152" s="26"/>
      <c r="C152" s="31"/>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row>
    <row r="153" spans="1:59" ht="15.75" customHeight="1" x14ac:dyDescent="0.25">
      <c r="A153" s="31"/>
      <c r="B153" s="26"/>
      <c r="C153" s="31"/>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row>
    <row r="154" spans="1:59" ht="15.75" customHeight="1" x14ac:dyDescent="0.25">
      <c r="A154" s="31"/>
      <c r="B154" s="26"/>
      <c r="C154" s="31"/>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row>
    <row r="155" spans="1:59" ht="15.75" customHeight="1" x14ac:dyDescent="0.25">
      <c r="A155" s="31"/>
      <c r="B155" s="26"/>
      <c r="C155" s="31"/>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row>
    <row r="156" spans="1:59" ht="15.75" customHeight="1" x14ac:dyDescent="0.25">
      <c r="A156" s="31"/>
      <c r="B156" s="26"/>
      <c r="C156" s="31"/>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row>
    <row r="157" spans="1:59" ht="15.75" customHeight="1" x14ac:dyDescent="0.25">
      <c r="A157" s="31"/>
      <c r="B157" s="26"/>
      <c r="C157" s="31"/>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row>
    <row r="158" spans="1:59" ht="15.75" customHeight="1" x14ac:dyDescent="0.25">
      <c r="A158" s="31"/>
      <c r="B158" s="26"/>
      <c r="C158" s="31"/>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row>
    <row r="159" spans="1:59" ht="15.75" customHeight="1" x14ac:dyDescent="0.25">
      <c r="A159" s="31"/>
      <c r="B159" s="26"/>
      <c r="C159" s="31"/>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row>
    <row r="160" spans="1:59" ht="15.75" customHeight="1" x14ac:dyDescent="0.25">
      <c r="A160" s="31"/>
      <c r="B160" s="26"/>
      <c r="C160" s="31"/>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row>
    <row r="161" spans="1:59" ht="15.75" customHeight="1" x14ac:dyDescent="0.25">
      <c r="A161" s="31"/>
      <c r="B161" s="26"/>
      <c r="C161" s="31"/>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row>
    <row r="162" spans="1:59" ht="15.75" customHeight="1" x14ac:dyDescent="0.25">
      <c r="A162" s="31"/>
      <c r="B162" s="26"/>
      <c r="C162" s="31"/>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row>
    <row r="163" spans="1:59" ht="15.75" customHeight="1" x14ac:dyDescent="0.25">
      <c r="A163" s="31"/>
      <c r="B163" s="26"/>
      <c r="C163" s="31"/>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row>
    <row r="164" spans="1:59" ht="15.75" customHeight="1" x14ac:dyDescent="0.25">
      <c r="A164" s="31"/>
      <c r="B164" s="26"/>
      <c r="C164" s="31"/>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row>
    <row r="165" spans="1:59" ht="15.75" customHeight="1" x14ac:dyDescent="0.25">
      <c r="A165" s="31"/>
      <c r="B165" s="26"/>
      <c r="C165" s="31"/>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row>
    <row r="166" spans="1:59" ht="15.75" customHeight="1" x14ac:dyDescent="0.25">
      <c r="A166" s="31"/>
      <c r="B166" s="26"/>
      <c r="C166" s="31"/>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row>
    <row r="167" spans="1:59" ht="15.75" customHeight="1" x14ac:dyDescent="0.25">
      <c r="A167" s="31"/>
      <c r="B167" s="26"/>
      <c r="C167" s="31"/>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row>
    <row r="168" spans="1:59" ht="15.75" customHeight="1" x14ac:dyDescent="0.25">
      <c r="A168" s="31"/>
      <c r="B168" s="26"/>
      <c r="C168" s="31"/>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row>
    <row r="169" spans="1:59" ht="15.75" customHeight="1" x14ac:dyDescent="0.25">
      <c r="A169" s="31"/>
      <c r="B169" s="26"/>
      <c r="C169" s="31"/>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row>
    <row r="170" spans="1:59" ht="15.75" customHeight="1" x14ac:dyDescent="0.25">
      <c r="A170" s="31"/>
      <c r="B170" s="26"/>
      <c r="C170" s="31"/>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row>
    <row r="171" spans="1:59" ht="15.75" customHeight="1" x14ac:dyDescent="0.25">
      <c r="A171" s="31"/>
      <c r="B171" s="26"/>
      <c r="C171" s="31"/>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row>
    <row r="172" spans="1:59" ht="15.75" customHeight="1" x14ac:dyDescent="0.25">
      <c r="A172" s="31"/>
      <c r="B172" s="26"/>
      <c r="C172" s="31"/>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row>
    <row r="173" spans="1:59" ht="15.75" customHeight="1" x14ac:dyDescent="0.25">
      <c r="A173" s="31"/>
      <c r="B173" s="26"/>
      <c r="C173" s="31"/>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row>
    <row r="174" spans="1:59" ht="15.75" customHeight="1" x14ac:dyDescent="0.25">
      <c r="A174" s="31"/>
      <c r="B174" s="26"/>
      <c r="C174" s="31"/>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row>
    <row r="175" spans="1:59" ht="15.75" customHeight="1" x14ac:dyDescent="0.25">
      <c r="A175" s="31"/>
      <c r="B175" s="26"/>
      <c r="C175" s="31"/>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row>
    <row r="176" spans="1:59" ht="15.75" customHeight="1" x14ac:dyDescent="0.25">
      <c r="A176" s="31"/>
      <c r="B176" s="26"/>
      <c r="C176" s="31"/>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row>
    <row r="177" spans="1:59" ht="15.75" customHeight="1" x14ac:dyDescent="0.25">
      <c r="A177" s="31"/>
      <c r="B177" s="26"/>
      <c r="C177" s="31"/>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row>
    <row r="178" spans="1:59" ht="15.75" customHeight="1" x14ac:dyDescent="0.25">
      <c r="A178" s="31"/>
      <c r="B178" s="26"/>
      <c r="C178" s="31"/>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row>
    <row r="179" spans="1:59" ht="15.75" customHeight="1" x14ac:dyDescent="0.25">
      <c r="A179" s="31"/>
      <c r="B179" s="26"/>
      <c r="C179" s="31"/>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row>
    <row r="180" spans="1:59" ht="15.75" customHeight="1" x14ac:dyDescent="0.25">
      <c r="A180" s="31"/>
      <c r="B180" s="26"/>
      <c r="C180" s="31"/>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row>
    <row r="181" spans="1:59" ht="15.75" customHeight="1" x14ac:dyDescent="0.25">
      <c r="A181" s="31"/>
      <c r="B181" s="26"/>
      <c r="C181" s="31"/>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row>
    <row r="182" spans="1:59" ht="15.75" customHeight="1" x14ac:dyDescent="0.25">
      <c r="A182" s="31"/>
      <c r="B182" s="26"/>
      <c r="C182" s="31"/>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row>
    <row r="183" spans="1:59" ht="15.75" customHeight="1" x14ac:dyDescent="0.25">
      <c r="A183" s="31"/>
      <c r="B183" s="26"/>
      <c r="C183" s="31"/>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row>
    <row r="184" spans="1:59" ht="15.75" customHeight="1" x14ac:dyDescent="0.25">
      <c r="A184" s="31"/>
      <c r="B184" s="26"/>
      <c r="C184" s="31"/>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row>
    <row r="185" spans="1:59" ht="15.75" customHeight="1" x14ac:dyDescent="0.25">
      <c r="A185" s="31"/>
      <c r="B185" s="26"/>
      <c r="C185" s="31"/>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row>
    <row r="186" spans="1:59" ht="15.75" customHeight="1" x14ac:dyDescent="0.25">
      <c r="A186" s="31"/>
      <c r="B186" s="26"/>
      <c r="C186" s="31"/>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row>
    <row r="187" spans="1:59" ht="15.75" customHeight="1" x14ac:dyDescent="0.25">
      <c r="A187" s="31"/>
      <c r="B187" s="26"/>
      <c r="C187" s="31"/>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row>
    <row r="188" spans="1:59" ht="15.75" customHeight="1" x14ac:dyDescent="0.25">
      <c r="A188" s="31"/>
      <c r="B188" s="26"/>
      <c r="C188" s="31"/>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row>
    <row r="189" spans="1:59" ht="15.75" customHeight="1" x14ac:dyDescent="0.25">
      <c r="A189" s="31"/>
      <c r="B189" s="26"/>
      <c r="C189" s="31"/>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row>
    <row r="190" spans="1:59" ht="15.75" customHeight="1" x14ac:dyDescent="0.25">
      <c r="A190" s="31"/>
      <c r="B190" s="26"/>
      <c r="C190" s="31"/>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row>
    <row r="191" spans="1:59" ht="15.75" customHeight="1" x14ac:dyDescent="0.25">
      <c r="A191" s="31"/>
      <c r="B191" s="26"/>
      <c r="C191" s="31"/>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row>
    <row r="192" spans="1:59" ht="15.75" customHeight="1" x14ac:dyDescent="0.25">
      <c r="A192" s="31"/>
      <c r="B192" s="26"/>
      <c r="C192" s="31"/>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row>
    <row r="193" spans="1:59" ht="15.75" customHeight="1" x14ac:dyDescent="0.25">
      <c r="A193" s="31"/>
      <c r="B193" s="26"/>
      <c r="C193" s="31"/>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row>
    <row r="194" spans="1:59" ht="15.75" customHeight="1" x14ac:dyDescent="0.25">
      <c r="A194" s="31"/>
      <c r="B194" s="26"/>
      <c r="C194" s="31"/>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row>
    <row r="195" spans="1:59" ht="15.75" customHeight="1" x14ac:dyDescent="0.25">
      <c r="A195" s="31"/>
      <c r="B195" s="26"/>
      <c r="C195" s="31"/>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row>
    <row r="196" spans="1:59" ht="15.75" customHeight="1" x14ac:dyDescent="0.25">
      <c r="A196" s="31"/>
      <c r="B196" s="26"/>
      <c r="C196" s="31"/>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row>
    <row r="197" spans="1:59" ht="15.75" customHeight="1" x14ac:dyDescent="0.25">
      <c r="A197" s="31"/>
      <c r="B197" s="26"/>
      <c r="C197" s="31"/>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row>
    <row r="198" spans="1:59" ht="15.75" customHeight="1" x14ac:dyDescent="0.25">
      <c r="A198" s="31"/>
      <c r="B198" s="26"/>
      <c r="C198" s="31"/>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row>
    <row r="199" spans="1:59" ht="15.75" customHeight="1" x14ac:dyDescent="0.25">
      <c r="A199" s="31"/>
      <c r="B199" s="26"/>
      <c r="C199" s="31"/>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row>
    <row r="200" spans="1:59" ht="15.75" customHeight="1" x14ac:dyDescent="0.25">
      <c r="A200" s="31"/>
      <c r="B200" s="26"/>
      <c r="C200" s="31"/>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row>
    <row r="201" spans="1:59" ht="15.75" customHeight="1" x14ac:dyDescent="0.25">
      <c r="A201" s="31"/>
      <c r="B201" s="26"/>
      <c r="C201" s="31"/>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row>
    <row r="202" spans="1:59" ht="15.75" customHeight="1" x14ac:dyDescent="0.25">
      <c r="A202" s="31"/>
      <c r="B202" s="26"/>
      <c r="C202" s="31"/>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row>
    <row r="203" spans="1:59" ht="15.75" customHeight="1" x14ac:dyDescent="0.25">
      <c r="A203" s="31"/>
      <c r="B203" s="26"/>
      <c r="C203" s="31"/>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row>
    <row r="204" spans="1:59" ht="15.75" customHeight="1" x14ac:dyDescent="0.25">
      <c r="A204" s="31"/>
      <c r="B204" s="26"/>
      <c r="C204" s="31"/>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row>
    <row r="205" spans="1:59" ht="15.75" customHeight="1" x14ac:dyDescent="0.25">
      <c r="A205" s="31"/>
      <c r="B205" s="26"/>
      <c r="C205" s="31"/>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row>
    <row r="206" spans="1:59" ht="15.75" customHeight="1" x14ac:dyDescent="0.25">
      <c r="A206" s="31"/>
      <c r="B206" s="26"/>
      <c r="C206" s="31"/>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row>
    <row r="207" spans="1:59" ht="15.75" customHeight="1" x14ac:dyDescent="0.25">
      <c r="A207" s="31"/>
      <c r="B207" s="26"/>
      <c r="C207" s="31"/>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row>
    <row r="208" spans="1:59" ht="15.75" customHeight="1" x14ac:dyDescent="0.25">
      <c r="A208" s="31"/>
      <c r="B208" s="26"/>
      <c r="C208" s="31"/>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row>
    <row r="209" spans="1:59" ht="15.75" customHeight="1" x14ac:dyDescent="0.25">
      <c r="A209" s="31"/>
      <c r="B209" s="26"/>
      <c r="C209" s="31"/>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row>
    <row r="210" spans="1:59" ht="15.75" customHeight="1" x14ac:dyDescent="0.25">
      <c r="A210" s="31"/>
      <c r="B210" s="26"/>
      <c r="C210" s="31"/>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row>
    <row r="211" spans="1:59" ht="15.75" customHeight="1" x14ac:dyDescent="0.25">
      <c r="A211" s="31"/>
      <c r="B211" s="26"/>
      <c r="C211" s="31"/>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row>
    <row r="212" spans="1:59" ht="15.75" customHeight="1" x14ac:dyDescent="0.25">
      <c r="A212" s="31"/>
      <c r="B212" s="26"/>
      <c r="C212" s="31"/>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row>
    <row r="213" spans="1:59" ht="15.75" customHeight="1" x14ac:dyDescent="0.25">
      <c r="A213" s="31"/>
      <c r="B213" s="26"/>
      <c r="C213" s="31"/>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row>
    <row r="214" spans="1:59" ht="15.75" customHeight="1" x14ac:dyDescent="0.25">
      <c r="A214" s="31"/>
      <c r="B214" s="26"/>
      <c r="C214" s="31"/>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row>
    <row r="215" spans="1:59" ht="15.75" customHeight="1" x14ac:dyDescent="0.25">
      <c r="A215" s="31"/>
      <c r="B215" s="26"/>
      <c r="C215" s="31"/>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row>
    <row r="216" spans="1:59" ht="15.75" customHeight="1" x14ac:dyDescent="0.25">
      <c r="A216" s="31"/>
      <c r="B216" s="26"/>
      <c r="C216" s="31"/>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row>
    <row r="217" spans="1:59" ht="15.75" customHeight="1" x14ac:dyDescent="0.25">
      <c r="A217" s="31"/>
      <c r="B217" s="26"/>
      <c r="C217" s="31"/>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row>
    <row r="218" spans="1:59" ht="15.75" customHeight="1" x14ac:dyDescent="0.25">
      <c r="A218" s="31"/>
      <c r="B218" s="26"/>
      <c r="C218" s="31"/>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row>
    <row r="219" spans="1:59" ht="15.75" customHeight="1" x14ac:dyDescent="0.25">
      <c r="A219" s="31"/>
      <c r="B219" s="26"/>
      <c r="C219" s="31"/>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row>
    <row r="220" spans="1:59" ht="15.75" customHeight="1" x14ac:dyDescent="0.25">
      <c r="A220" s="31"/>
      <c r="B220" s="26"/>
      <c r="C220" s="31"/>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row>
    <row r="221" spans="1:59" ht="15.75" customHeight="1" x14ac:dyDescent="0.25">
      <c r="A221" s="31"/>
      <c r="B221" s="26"/>
      <c r="C221" s="31"/>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row>
    <row r="222" spans="1:59" ht="15.75" customHeight="1" x14ac:dyDescent="0.25">
      <c r="A222" s="31"/>
      <c r="B222" s="26"/>
      <c r="C222" s="31"/>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row>
    <row r="223" spans="1:59" ht="15.75" customHeight="1" x14ac:dyDescent="0.25">
      <c r="A223" s="31"/>
      <c r="B223" s="26"/>
      <c r="C223" s="31"/>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row>
    <row r="224" spans="1:59" ht="15.75" customHeight="1" x14ac:dyDescent="0.25">
      <c r="A224" s="31"/>
      <c r="B224" s="26"/>
      <c r="C224" s="31"/>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row>
    <row r="225" spans="1:59" ht="15.75" customHeight="1" x14ac:dyDescent="0.25">
      <c r="A225" s="31"/>
      <c r="B225" s="26"/>
      <c r="C225" s="31"/>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row>
    <row r="226" spans="1:59" ht="15.75" customHeight="1" x14ac:dyDescent="0.25">
      <c r="A226" s="31"/>
      <c r="B226" s="26"/>
      <c r="C226" s="31"/>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row>
    <row r="227" spans="1:59" ht="15.75" customHeight="1" x14ac:dyDescent="0.25">
      <c r="A227" s="31"/>
      <c r="B227" s="26"/>
      <c r="C227" s="31"/>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row>
    <row r="228" spans="1:59" ht="15.75" customHeight="1" x14ac:dyDescent="0.25">
      <c r="A228" s="31"/>
      <c r="B228" s="26"/>
      <c r="C228" s="31"/>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row>
    <row r="229" spans="1:59" ht="15.75" customHeight="1" x14ac:dyDescent="0.25">
      <c r="A229" s="31"/>
      <c r="B229" s="26"/>
      <c r="C229" s="31"/>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row>
    <row r="230" spans="1:59" ht="15.75" customHeight="1" x14ac:dyDescent="0.25">
      <c r="A230" s="31"/>
      <c r="B230" s="26"/>
      <c r="C230" s="31"/>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row>
    <row r="231" spans="1:59" ht="15.75" customHeight="1" x14ac:dyDescent="0.25">
      <c r="A231" s="31"/>
      <c r="B231" s="26"/>
      <c r="C231" s="31"/>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row>
    <row r="232" spans="1:59" ht="15.75" customHeight="1" x14ac:dyDescent="0.25">
      <c r="A232" s="31"/>
      <c r="B232" s="26"/>
      <c r="C232" s="31"/>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row>
    <row r="233" spans="1:59" ht="15.75" customHeight="1" x14ac:dyDescent="0.25">
      <c r="A233" s="31"/>
      <c r="B233" s="26"/>
      <c r="C233" s="31"/>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row>
    <row r="234" spans="1:59" ht="15.75" customHeight="1" x14ac:dyDescent="0.25">
      <c r="A234" s="31"/>
      <c r="B234" s="26"/>
      <c r="C234" s="31"/>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row>
    <row r="235" spans="1:59" ht="15.75" customHeight="1" x14ac:dyDescent="0.25">
      <c r="A235" s="31"/>
      <c r="B235" s="26"/>
      <c r="C235" s="31"/>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row>
    <row r="236" spans="1:59" ht="15.75" customHeight="1" x14ac:dyDescent="0.25">
      <c r="A236" s="31"/>
      <c r="B236" s="26"/>
      <c r="C236" s="31"/>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row>
    <row r="237" spans="1:59" ht="15.75" customHeight="1" x14ac:dyDescent="0.25">
      <c r="A237" s="31"/>
      <c r="B237" s="26"/>
      <c r="C237" s="31"/>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row>
    <row r="238" spans="1:59" ht="15.75" customHeight="1" x14ac:dyDescent="0.25">
      <c r="A238" s="31"/>
      <c r="B238" s="26"/>
      <c r="C238" s="31"/>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row>
    <row r="239" spans="1:59" ht="15.75" customHeight="1" x14ac:dyDescent="0.25">
      <c r="A239" s="31"/>
      <c r="B239" s="26"/>
      <c r="C239" s="31"/>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row>
    <row r="240" spans="1:59" ht="15.75" customHeight="1" x14ac:dyDescent="0.25">
      <c r="A240" s="31"/>
      <c r="B240" s="26"/>
      <c r="C240" s="31"/>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row>
    <row r="241" spans="1:59" ht="15.75" customHeight="1" x14ac:dyDescent="0.25">
      <c r="A241" s="31"/>
      <c r="B241" s="26"/>
      <c r="C241" s="31"/>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row>
    <row r="242" spans="1:59" ht="15.75" customHeight="1" x14ac:dyDescent="0.25">
      <c r="A242" s="31"/>
      <c r="B242" s="26"/>
      <c r="C242" s="31"/>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row>
    <row r="243" spans="1:59" ht="15.75" customHeight="1" x14ac:dyDescent="0.25">
      <c r="A243" s="31"/>
      <c r="B243" s="26"/>
      <c r="C243" s="31"/>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row>
    <row r="244" spans="1:59" ht="15.75" customHeight="1" x14ac:dyDescent="0.25">
      <c r="A244" s="31"/>
      <c r="B244" s="26"/>
      <c r="C244" s="31"/>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row>
    <row r="245" spans="1:59" ht="15.75" customHeight="1" x14ac:dyDescent="0.25">
      <c r="A245" s="31"/>
      <c r="B245" s="26"/>
      <c r="C245" s="31"/>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row>
    <row r="246" spans="1:59" ht="15.75" customHeight="1" x14ac:dyDescent="0.25">
      <c r="A246" s="31"/>
      <c r="B246" s="26"/>
      <c r="C246" s="31"/>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row>
    <row r="247" spans="1:59" ht="15.75" customHeight="1" x14ac:dyDescent="0.25">
      <c r="A247" s="31"/>
      <c r="B247" s="26"/>
      <c r="C247" s="31"/>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row>
    <row r="248" spans="1:59" ht="15.75" customHeight="1" x14ac:dyDescent="0.25">
      <c r="A248" s="31"/>
      <c r="B248" s="26"/>
      <c r="C248" s="31"/>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row>
    <row r="249" spans="1:59" ht="15.75" customHeight="1" x14ac:dyDescent="0.25">
      <c r="A249" s="31"/>
      <c r="B249" s="26"/>
      <c r="C249" s="31"/>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row>
    <row r="250" spans="1:59" ht="15.75" customHeight="1" x14ac:dyDescent="0.25">
      <c r="A250" s="31"/>
      <c r="B250" s="26"/>
      <c r="C250" s="31"/>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row>
    <row r="251" spans="1:59" ht="15.75" customHeight="1" x14ac:dyDescent="0.25">
      <c r="A251" s="31"/>
      <c r="B251" s="26"/>
      <c r="C251" s="31"/>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row>
    <row r="252" spans="1:59" ht="15.75" customHeight="1" x14ac:dyDescent="0.25">
      <c r="A252" s="31"/>
      <c r="B252" s="26"/>
      <c r="C252" s="31"/>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row>
    <row r="253" spans="1:59" ht="15.75" customHeight="1" x14ac:dyDescent="0.25">
      <c r="A253" s="31"/>
      <c r="B253" s="26"/>
      <c r="C253" s="31"/>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row>
    <row r="254" spans="1:59" ht="15.75" customHeight="1" x14ac:dyDescent="0.25">
      <c r="A254" s="31"/>
      <c r="B254" s="26"/>
      <c r="C254" s="31"/>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row>
    <row r="255" spans="1:59" ht="15.75" customHeight="1" x14ac:dyDescent="0.25">
      <c r="A255" s="31"/>
      <c r="B255" s="26"/>
      <c r="C255" s="31"/>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row>
    <row r="256" spans="1:59" ht="15.75" customHeight="1" x14ac:dyDescent="0.25">
      <c r="A256" s="31"/>
      <c r="B256" s="26"/>
      <c r="C256" s="31"/>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row>
    <row r="257" spans="1:59" ht="15.75" customHeight="1" x14ac:dyDescent="0.25">
      <c r="A257" s="31"/>
      <c r="B257" s="26"/>
      <c r="C257" s="31"/>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row>
    <row r="258" spans="1:59" ht="15.75" customHeight="1" x14ac:dyDescent="0.25">
      <c r="A258" s="31"/>
      <c r="B258" s="26"/>
      <c r="C258" s="31"/>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row>
    <row r="259" spans="1:59" ht="15.75" customHeight="1" x14ac:dyDescent="0.25">
      <c r="A259" s="31"/>
      <c r="B259" s="26"/>
      <c r="C259" s="31"/>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row>
    <row r="260" spans="1:59" ht="15.75" customHeight="1" x14ac:dyDescent="0.25">
      <c r="A260" s="31"/>
      <c r="B260" s="26"/>
      <c r="C260" s="31"/>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row>
    <row r="261" spans="1:59" ht="15.75" customHeight="1" x14ac:dyDescent="0.25">
      <c r="A261" s="31"/>
      <c r="B261" s="26"/>
      <c r="C261" s="31"/>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row>
    <row r="262" spans="1:59" ht="15.75" customHeight="1" x14ac:dyDescent="0.25">
      <c r="A262" s="31"/>
      <c r="B262" s="26"/>
      <c r="C262" s="31"/>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row>
    <row r="263" spans="1:59" ht="15.75" customHeight="1" x14ac:dyDescent="0.25">
      <c r="A263" s="31"/>
      <c r="B263" s="26"/>
      <c r="C263" s="31"/>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row>
    <row r="264" spans="1:59" ht="15.75" customHeight="1" x14ac:dyDescent="0.25">
      <c r="A264" s="31"/>
      <c r="B264" s="26"/>
      <c r="C264" s="31"/>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row>
    <row r="265" spans="1:59" ht="15.75" customHeight="1" x14ac:dyDescent="0.25">
      <c r="A265" s="31"/>
      <c r="B265" s="26"/>
      <c r="C265" s="31"/>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row>
    <row r="266" spans="1:59" ht="15.75" customHeight="1" x14ac:dyDescent="0.25">
      <c r="A266" s="31"/>
      <c r="B266" s="26"/>
      <c r="C266" s="31"/>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row>
    <row r="267" spans="1:59" ht="15.75" customHeight="1" x14ac:dyDescent="0.25">
      <c r="A267" s="31"/>
      <c r="B267" s="26"/>
      <c r="C267" s="31"/>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row>
    <row r="268" spans="1:59" ht="15.75" customHeight="1" x14ac:dyDescent="0.25">
      <c r="A268" s="31"/>
      <c r="B268" s="26"/>
      <c r="C268" s="31"/>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row>
    <row r="269" spans="1:59" ht="15.75" customHeight="1" x14ac:dyDescent="0.25">
      <c r="A269" s="31"/>
      <c r="B269" s="26"/>
      <c r="C269" s="31"/>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row>
    <row r="270" spans="1:59" ht="15.75" customHeight="1" x14ac:dyDescent="0.25">
      <c r="A270" s="31"/>
      <c r="B270" s="26"/>
      <c r="C270" s="31"/>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row>
    <row r="271" spans="1:59" ht="15.75" customHeight="1" x14ac:dyDescent="0.25">
      <c r="A271" s="31"/>
      <c r="B271" s="26"/>
      <c r="C271" s="31"/>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row>
    <row r="272" spans="1:59" ht="15.75" customHeight="1" x14ac:dyDescent="0.25">
      <c r="A272" s="31"/>
      <c r="B272" s="26"/>
      <c r="C272" s="31"/>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row>
    <row r="273" spans="1:59" ht="15.75" customHeight="1" x14ac:dyDescent="0.25">
      <c r="A273" s="31"/>
      <c r="B273" s="26"/>
      <c r="C273" s="31"/>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row>
    <row r="274" spans="1:59" ht="15.75" customHeight="1" x14ac:dyDescent="0.25">
      <c r="A274" s="31"/>
      <c r="B274" s="26"/>
      <c r="C274" s="31"/>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row>
    <row r="275" spans="1:59" ht="15.75" customHeight="1" x14ac:dyDescent="0.25">
      <c r="A275" s="31"/>
      <c r="B275" s="26"/>
      <c r="C275" s="31"/>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row>
    <row r="276" spans="1:59" ht="15.75" customHeight="1" x14ac:dyDescent="0.25">
      <c r="A276" s="31"/>
      <c r="B276" s="26"/>
      <c r="C276" s="31"/>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row>
    <row r="277" spans="1:59" ht="15.75" customHeight="1" x14ac:dyDescent="0.25">
      <c r="A277" s="31"/>
      <c r="B277" s="26"/>
      <c r="C277" s="31"/>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row>
    <row r="278" spans="1:59" ht="15.75" customHeight="1" x14ac:dyDescent="0.25">
      <c r="A278" s="31"/>
      <c r="B278" s="26"/>
      <c r="C278" s="31"/>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row>
    <row r="279" spans="1:59" ht="15.75" customHeight="1" x14ac:dyDescent="0.25">
      <c r="A279" s="31"/>
      <c r="B279" s="26"/>
      <c r="C279" s="31"/>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row>
    <row r="280" spans="1:59" ht="15.75" customHeight="1" x14ac:dyDescent="0.25">
      <c r="A280" s="31"/>
      <c r="B280" s="26"/>
      <c r="C280" s="31"/>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row>
    <row r="281" spans="1:59" ht="15.75" customHeight="1" x14ac:dyDescent="0.25">
      <c r="A281" s="31"/>
      <c r="B281" s="26"/>
      <c r="C281" s="31"/>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row>
    <row r="282" spans="1:59" ht="15.75" customHeight="1" x14ac:dyDescent="0.25">
      <c r="A282" s="31"/>
      <c r="B282" s="26"/>
      <c r="C282" s="31"/>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row>
    <row r="283" spans="1:59" ht="15.75" customHeight="1" x14ac:dyDescent="0.25">
      <c r="A283" s="31"/>
      <c r="B283" s="26"/>
      <c r="C283" s="31"/>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row>
    <row r="284" spans="1:59" ht="15.75" customHeight="1" x14ac:dyDescent="0.25">
      <c r="A284" s="31"/>
      <c r="B284" s="26"/>
      <c r="C284" s="31"/>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row>
    <row r="285" spans="1:59" ht="15.75" customHeight="1" x14ac:dyDescent="0.25">
      <c r="A285" s="31"/>
      <c r="B285" s="26"/>
      <c r="C285" s="31"/>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row>
    <row r="286" spans="1:59" ht="15.75" customHeight="1" x14ac:dyDescent="0.25">
      <c r="A286" s="31"/>
      <c r="B286" s="26"/>
      <c r="C286" s="31"/>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row>
    <row r="287" spans="1:59" ht="15.75" customHeight="1" x14ac:dyDescent="0.25">
      <c r="A287" s="31"/>
      <c r="B287" s="26"/>
      <c r="C287" s="31"/>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row>
    <row r="288" spans="1:59" ht="15.75" customHeight="1" x14ac:dyDescent="0.25">
      <c r="A288" s="31"/>
      <c r="B288" s="26"/>
      <c r="C288" s="31"/>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row>
    <row r="289" spans="1:59" ht="15.75" customHeight="1" x14ac:dyDescent="0.25">
      <c r="A289" s="31"/>
      <c r="B289" s="26"/>
      <c r="C289" s="31"/>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row>
    <row r="290" spans="1:59" ht="15.75" customHeight="1" x14ac:dyDescent="0.25">
      <c r="A290" s="31"/>
      <c r="B290" s="26"/>
      <c r="C290" s="31"/>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row>
    <row r="291" spans="1:59" ht="15.75" customHeight="1" x14ac:dyDescent="0.25">
      <c r="A291" s="31"/>
      <c r="B291" s="26"/>
      <c r="C291" s="31"/>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row>
    <row r="292" spans="1:59" ht="15.75" customHeight="1" x14ac:dyDescent="0.25">
      <c r="A292" s="31"/>
      <c r="B292" s="26"/>
      <c r="C292" s="31"/>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row>
    <row r="293" spans="1:59" ht="15.75" customHeight="1" x14ac:dyDescent="0.25">
      <c r="A293" s="31"/>
      <c r="B293" s="26"/>
      <c r="C293" s="31"/>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row>
    <row r="294" spans="1:59" ht="15.75" customHeight="1" x14ac:dyDescent="0.25">
      <c r="A294" s="31"/>
      <c r="B294" s="26"/>
      <c r="C294" s="31"/>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row>
    <row r="295" spans="1:59" ht="15.75" customHeight="1" x14ac:dyDescent="0.25">
      <c r="A295" s="31"/>
      <c r="B295" s="26"/>
      <c r="C295" s="31"/>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row>
    <row r="296" spans="1:59" ht="15.75" customHeight="1" x14ac:dyDescent="0.25">
      <c r="A296" s="31"/>
      <c r="B296" s="26"/>
      <c r="C296" s="31"/>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row>
    <row r="297" spans="1:59" ht="15.75" customHeight="1" x14ac:dyDescent="0.25">
      <c r="A297" s="31"/>
      <c r="B297" s="26"/>
      <c r="C297" s="31"/>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row>
    <row r="298" spans="1:59" ht="15.75" customHeight="1" x14ac:dyDescent="0.25">
      <c r="A298" s="31"/>
      <c r="B298" s="26"/>
      <c r="C298" s="31"/>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row>
    <row r="299" spans="1:59" ht="15.75" customHeight="1" x14ac:dyDescent="0.25">
      <c r="A299" s="31"/>
      <c r="B299" s="26"/>
      <c r="C299" s="31"/>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row>
    <row r="300" spans="1:59" ht="15.75" customHeight="1" x14ac:dyDescent="0.25">
      <c r="A300" s="31"/>
      <c r="B300" s="26"/>
      <c r="C300" s="31"/>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row>
    <row r="301" spans="1:59" ht="15.75" customHeight="1" x14ac:dyDescent="0.25">
      <c r="A301" s="31"/>
      <c r="B301" s="26"/>
      <c r="C301" s="31"/>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row>
    <row r="302" spans="1:59" ht="15.75" customHeight="1" x14ac:dyDescent="0.25">
      <c r="A302" s="31"/>
      <c r="B302" s="26"/>
      <c r="C302" s="31"/>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row>
    <row r="303" spans="1:59" ht="15.75" customHeight="1" x14ac:dyDescent="0.25">
      <c r="A303" s="31"/>
      <c r="B303" s="26"/>
      <c r="C303" s="31"/>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row>
    <row r="304" spans="1:59" ht="15.75" customHeight="1" x14ac:dyDescent="0.25">
      <c r="A304" s="31"/>
      <c r="B304" s="26"/>
      <c r="C304" s="31"/>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row>
    <row r="305" spans="1:59" ht="15.75" customHeight="1" x14ac:dyDescent="0.25">
      <c r="A305" s="31"/>
      <c r="B305" s="26"/>
      <c r="C305" s="31"/>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row>
    <row r="306" spans="1:59" ht="15.75" customHeight="1" x14ac:dyDescent="0.25">
      <c r="A306" s="31"/>
      <c r="B306" s="26"/>
      <c r="C306" s="31"/>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row>
    <row r="307" spans="1:59" ht="15.75" customHeight="1" x14ac:dyDescent="0.25">
      <c r="A307" s="31"/>
      <c r="B307" s="26"/>
      <c r="C307" s="31"/>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row>
    <row r="308" spans="1:59" ht="15.75" customHeight="1" x14ac:dyDescent="0.25">
      <c r="A308" s="31"/>
      <c r="B308" s="26"/>
      <c r="C308" s="31"/>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row>
    <row r="309" spans="1:59" ht="15.75" customHeight="1" x14ac:dyDescent="0.25">
      <c r="A309" s="31"/>
      <c r="B309" s="26"/>
      <c r="C309" s="31"/>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row>
    <row r="310" spans="1:59" ht="15.75" customHeight="1" x14ac:dyDescent="0.25">
      <c r="A310" s="31"/>
      <c r="B310" s="26"/>
      <c r="C310" s="31"/>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row>
    <row r="311" spans="1:59" ht="15.75" customHeight="1" x14ac:dyDescent="0.25">
      <c r="A311" s="31"/>
      <c r="B311" s="26"/>
      <c r="C311" s="31"/>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row>
    <row r="312" spans="1:59" ht="15.75" customHeight="1" x14ac:dyDescent="0.25">
      <c r="A312" s="31"/>
      <c r="B312" s="26"/>
      <c r="C312" s="31"/>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row>
    <row r="313" spans="1:59" ht="15.75" customHeight="1" x14ac:dyDescent="0.25">
      <c r="A313" s="31"/>
      <c r="B313" s="26"/>
      <c r="C313" s="31"/>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row>
    <row r="314" spans="1:59" ht="15.75" customHeight="1" x14ac:dyDescent="0.25">
      <c r="A314" s="31"/>
      <c r="B314" s="26"/>
      <c r="C314" s="31"/>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row>
    <row r="315" spans="1:59" ht="15.75" customHeight="1" x14ac:dyDescent="0.25">
      <c r="A315" s="31"/>
      <c r="B315" s="26"/>
      <c r="C315" s="31"/>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row>
    <row r="316" spans="1:59" ht="15.75" customHeight="1" x14ac:dyDescent="0.25">
      <c r="A316" s="31"/>
      <c r="B316" s="26"/>
      <c r="C316" s="31"/>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row>
    <row r="317" spans="1:59" ht="15.75" customHeight="1" x14ac:dyDescent="0.25">
      <c r="A317" s="31"/>
      <c r="B317" s="26"/>
      <c r="C317" s="31"/>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row>
    <row r="318" spans="1:59" ht="15.75" customHeight="1" x14ac:dyDescent="0.25">
      <c r="A318" s="31"/>
      <c r="B318" s="26"/>
      <c r="C318" s="31"/>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row>
    <row r="319" spans="1:59" ht="15.75" customHeight="1" x14ac:dyDescent="0.25">
      <c r="A319" s="31"/>
      <c r="B319" s="26"/>
      <c r="C319" s="31"/>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row>
    <row r="320" spans="1:59" ht="15.75" customHeight="1" x14ac:dyDescent="0.25">
      <c r="A320" s="31"/>
      <c r="B320" s="26"/>
      <c r="C320" s="31"/>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row>
    <row r="321" spans="1:59" ht="15.75" customHeight="1" x14ac:dyDescent="0.25">
      <c r="A321" s="31"/>
      <c r="B321" s="26"/>
      <c r="C321" s="31"/>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row>
    <row r="322" spans="1:59" ht="15.75" customHeight="1" x14ac:dyDescent="0.25">
      <c r="A322" s="31"/>
      <c r="B322" s="26"/>
      <c r="C322" s="31"/>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row>
    <row r="323" spans="1:59" ht="15.75" customHeight="1" x14ac:dyDescent="0.25">
      <c r="A323" s="31"/>
      <c r="B323" s="26"/>
      <c r="C323" s="31"/>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row>
    <row r="324" spans="1:59" ht="15.75" customHeight="1" x14ac:dyDescent="0.25">
      <c r="A324" s="31"/>
      <c r="B324" s="26"/>
      <c r="C324" s="31"/>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row>
    <row r="325" spans="1:59" ht="15.75" customHeight="1" x14ac:dyDescent="0.25">
      <c r="A325" s="31"/>
      <c r="B325" s="26"/>
      <c r="C325" s="31"/>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row>
    <row r="326" spans="1:59" ht="15.75" customHeight="1" x14ac:dyDescent="0.25">
      <c r="A326" s="31"/>
      <c r="B326" s="26"/>
      <c r="C326" s="31"/>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row>
    <row r="327" spans="1:59" ht="15.75" customHeight="1" x14ac:dyDescent="0.25">
      <c r="A327" s="31"/>
      <c r="B327" s="26"/>
      <c r="C327" s="31"/>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row>
    <row r="328" spans="1:59" ht="15.75" customHeight="1" x14ac:dyDescent="0.25">
      <c r="A328" s="31"/>
      <c r="B328" s="26"/>
      <c r="C328" s="31"/>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row>
    <row r="329" spans="1:59" ht="15.75" customHeight="1" x14ac:dyDescent="0.25">
      <c r="A329" s="31"/>
      <c r="B329" s="26"/>
      <c r="C329" s="31"/>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row>
    <row r="330" spans="1:59" ht="15.75" customHeight="1" x14ac:dyDescent="0.25">
      <c r="A330" s="31"/>
      <c r="B330" s="26"/>
      <c r="C330" s="31"/>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row>
    <row r="331" spans="1:59" ht="15.75" customHeight="1" x14ac:dyDescent="0.25">
      <c r="A331" s="31"/>
      <c r="B331" s="26"/>
      <c r="C331" s="31"/>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row>
    <row r="332" spans="1:59" ht="15.75" customHeight="1" x14ac:dyDescent="0.25">
      <c r="A332" s="31"/>
      <c r="B332" s="26"/>
      <c r="C332" s="31"/>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row>
    <row r="333" spans="1:59" ht="15.75" customHeight="1" x14ac:dyDescent="0.25">
      <c r="A333" s="31"/>
      <c r="B333" s="26"/>
      <c r="C333" s="31"/>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row>
    <row r="334" spans="1:59" ht="15.75" customHeight="1" x14ac:dyDescent="0.25">
      <c r="A334" s="31"/>
      <c r="B334" s="26"/>
      <c r="C334" s="31"/>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row>
    <row r="335" spans="1:59" ht="15.75" customHeight="1" x14ac:dyDescent="0.25">
      <c r="A335" s="31"/>
      <c r="B335" s="26"/>
      <c r="C335" s="31"/>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row>
    <row r="336" spans="1:59" ht="15.75" customHeight="1" x14ac:dyDescent="0.25">
      <c r="A336" s="31"/>
      <c r="B336" s="26"/>
      <c r="C336" s="31"/>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row>
    <row r="337" spans="1:59" ht="15.75" customHeight="1" x14ac:dyDescent="0.25">
      <c r="A337" s="31"/>
      <c r="B337" s="26"/>
      <c r="C337" s="31"/>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row>
    <row r="338" spans="1:59" ht="15.75" customHeight="1" x14ac:dyDescent="0.25">
      <c r="A338" s="31"/>
      <c r="B338" s="26"/>
      <c r="C338" s="31"/>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row>
    <row r="339" spans="1:59" ht="15.75" customHeight="1" x14ac:dyDescent="0.25">
      <c r="A339" s="31"/>
      <c r="B339" s="26"/>
      <c r="C339" s="31"/>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row>
    <row r="340" spans="1:59" ht="15.75" customHeight="1" x14ac:dyDescent="0.25">
      <c r="A340" s="31"/>
      <c r="B340" s="26"/>
      <c r="C340" s="31"/>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row>
    <row r="341" spans="1:59" ht="15.75" customHeight="1" x14ac:dyDescent="0.25">
      <c r="A341" s="31"/>
      <c r="B341" s="26"/>
      <c r="C341" s="31"/>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row>
    <row r="342" spans="1:59" ht="15.75" customHeight="1" x14ac:dyDescent="0.25">
      <c r="A342" s="31"/>
      <c r="B342" s="26"/>
      <c r="C342" s="31"/>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row>
    <row r="343" spans="1:59" ht="15.75" customHeight="1" x14ac:dyDescent="0.25">
      <c r="A343" s="31"/>
      <c r="B343" s="26"/>
      <c r="C343" s="31"/>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row>
    <row r="344" spans="1:59" ht="15.75" customHeight="1" x14ac:dyDescent="0.25">
      <c r="A344" s="31"/>
      <c r="B344" s="26"/>
      <c r="C344" s="31"/>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row>
    <row r="345" spans="1:59" ht="15.75" customHeight="1" x14ac:dyDescent="0.25">
      <c r="A345" s="31"/>
      <c r="B345" s="26"/>
      <c r="C345" s="31"/>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row>
    <row r="346" spans="1:59" ht="15.75" customHeight="1" x14ac:dyDescent="0.25">
      <c r="A346" s="31"/>
      <c r="B346" s="26"/>
      <c r="C346" s="31"/>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row>
    <row r="347" spans="1:59" ht="15.75" customHeight="1" x14ac:dyDescent="0.25">
      <c r="A347" s="31"/>
      <c r="B347" s="26"/>
      <c r="C347" s="31"/>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row>
    <row r="348" spans="1:59" ht="15.75" customHeight="1" x14ac:dyDescent="0.25">
      <c r="A348" s="31"/>
      <c r="B348" s="26"/>
      <c r="C348" s="31"/>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row>
    <row r="349" spans="1:59" ht="15.75" customHeight="1" x14ac:dyDescent="0.25">
      <c r="A349" s="31"/>
      <c r="B349" s="26"/>
      <c r="C349" s="31"/>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row>
    <row r="350" spans="1:59" ht="15.75" customHeight="1" x14ac:dyDescent="0.25">
      <c r="A350" s="31"/>
      <c r="B350" s="26"/>
      <c r="C350" s="31"/>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row>
    <row r="351" spans="1:59" ht="15.75" customHeight="1" x14ac:dyDescent="0.25">
      <c r="A351" s="31"/>
      <c r="B351" s="26"/>
      <c r="C351" s="31"/>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row>
    <row r="352" spans="1:59" ht="15.75" customHeight="1" x14ac:dyDescent="0.25">
      <c r="A352" s="31"/>
      <c r="B352" s="26"/>
      <c r="C352" s="31"/>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row>
    <row r="353" spans="1:59" ht="15.75" customHeight="1" x14ac:dyDescent="0.25">
      <c r="A353" s="31"/>
      <c r="B353" s="26"/>
      <c r="C353" s="31"/>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row>
    <row r="354" spans="1:59" ht="15.75" customHeight="1" x14ac:dyDescent="0.25">
      <c r="A354" s="31"/>
      <c r="B354" s="26"/>
      <c r="C354" s="31"/>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row>
    <row r="355" spans="1:59" ht="15.75" customHeight="1" x14ac:dyDescent="0.25">
      <c r="A355" s="31"/>
      <c r="B355" s="26"/>
      <c r="C355" s="31"/>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row>
    <row r="356" spans="1:59" ht="15.75" customHeight="1" x14ac:dyDescent="0.25">
      <c r="A356" s="31"/>
      <c r="B356" s="26"/>
      <c r="C356" s="31"/>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row>
    <row r="357" spans="1:59" ht="15.75" customHeight="1" x14ac:dyDescent="0.25">
      <c r="A357" s="31"/>
      <c r="B357" s="26"/>
      <c r="C357" s="31"/>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row>
    <row r="358" spans="1:59" ht="15.75" customHeight="1" x14ac:dyDescent="0.25">
      <c r="A358" s="31"/>
      <c r="B358" s="26"/>
      <c r="C358" s="31"/>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row>
    <row r="359" spans="1:59" ht="15.75" customHeight="1" x14ac:dyDescent="0.25">
      <c r="A359" s="31"/>
      <c r="B359" s="26"/>
      <c r="C359" s="31"/>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row>
    <row r="360" spans="1:59" ht="15.75" customHeight="1" x14ac:dyDescent="0.25">
      <c r="A360" s="31"/>
      <c r="B360" s="26"/>
      <c r="C360" s="31"/>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row>
    <row r="361" spans="1:59" ht="15.75" customHeight="1" x14ac:dyDescent="0.25">
      <c r="A361" s="31"/>
      <c r="B361" s="26"/>
      <c r="C361" s="31"/>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row>
    <row r="362" spans="1:59" ht="15.75" customHeight="1" x14ac:dyDescent="0.25">
      <c r="A362" s="31"/>
      <c r="B362" s="26"/>
      <c r="C362" s="31"/>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row>
    <row r="363" spans="1:59" ht="15.75" customHeight="1" x14ac:dyDescent="0.25">
      <c r="A363" s="31"/>
      <c r="B363" s="26"/>
      <c r="C363" s="31"/>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row>
    <row r="364" spans="1:59" ht="15.75" customHeight="1" x14ac:dyDescent="0.25">
      <c r="A364" s="31"/>
      <c r="B364" s="26"/>
      <c r="C364" s="31"/>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row>
    <row r="365" spans="1:59" ht="15.75" customHeight="1" x14ac:dyDescent="0.25">
      <c r="A365" s="31"/>
      <c r="B365" s="26"/>
      <c r="C365" s="31"/>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row>
    <row r="366" spans="1:59" ht="15.75" customHeight="1" x14ac:dyDescent="0.25">
      <c r="A366" s="31"/>
      <c r="B366" s="26"/>
      <c r="C366" s="31"/>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row>
    <row r="367" spans="1:59" ht="15.75" customHeight="1" x14ac:dyDescent="0.25">
      <c r="A367" s="31"/>
      <c r="B367" s="26"/>
      <c r="C367" s="31"/>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row>
    <row r="368" spans="1:59" ht="15.75" customHeight="1" x14ac:dyDescent="0.25">
      <c r="A368" s="31"/>
      <c r="B368" s="26"/>
      <c r="C368" s="31"/>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row>
    <row r="369" spans="1:59" ht="15.75" customHeight="1" x14ac:dyDescent="0.25">
      <c r="A369" s="31"/>
      <c r="B369" s="26"/>
      <c r="C369" s="31"/>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row>
    <row r="370" spans="1:59" ht="15.75" customHeight="1" x14ac:dyDescent="0.25">
      <c r="A370" s="31"/>
      <c r="B370" s="26"/>
      <c r="C370" s="31"/>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row>
    <row r="371" spans="1:59" ht="15.75" customHeight="1" x14ac:dyDescent="0.25">
      <c r="A371" s="31"/>
      <c r="B371" s="26"/>
      <c r="C371" s="31"/>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row>
    <row r="372" spans="1:59" ht="15.75" customHeight="1" x14ac:dyDescent="0.25">
      <c r="A372" s="31"/>
      <c r="B372" s="26"/>
      <c r="C372" s="31"/>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row>
    <row r="373" spans="1:59" ht="15.75" customHeight="1" x14ac:dyDescent="0.25">
      <c r="A373" s="31"/>
      <c r="B373" s="26"/>
      <c r="C373" s="31"/>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row>
    <row r="374" spans="1:59" ht="15.75" customHeight="1" x14ac:dyDescent="0.25">
      <c r="A374" s="31"/>
      <c r="B374" s="26"/>
      <c r="C374" s="31"/>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row>
    <row r="375" spans="1:59" ht="15.75" customHeight="1" x14ac:dyDescent="0.25">
      <c r="A375" s="31"/>
      <c r="B375" s="26"/>
      <c r="C375" s="31"/>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row>
    <row r="376" spans="1:59" ht="15.75" customHeight="1" x14ac:dyDescent="0.25">
      <c r="A376" s="31"/>
      <c r="B376" s="26"/>
      <c r="C376" s="31"/>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row>
    <row r="377" spans="1:59" ht="15.75" customHeight="1" x14ac:dyDescent="0.25">
      <c r="A377" s="31"/>
      <c r="B377" s="26"/>
      <c r="C377" s="31"/>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row>
    <row r="378" spans="1:59" ht="15.75" customHeight="1" x14ac:dyDescent="0.25">
      <c r="A378" s="31"/>
      <c r="B378" s="26"/>
      <c r="C378" s="31"/>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row>
    <row r="379" spans="1:59" ht="15.75" customHeight="1" x14ac:dyDescent="0.25">
      <c r="A379" s="31"/>
      <c r="B379" s="26"/>
      <c r="C379" s="31"/>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row>
    <row r="380" spans="1:59" ht="15.75" customHeight="1" x14ac:dyDescent="0.25">
      <c r="A380" s="31"/>
      <c r="B380" s="26"/>
      <c r="C380" s="31"/>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row>
    <row r="381" spans="1:59" ht="15.75" customHeight="1" x14ac:dyDescent="0.25">
      <c r="A381" s="31"/>
      <c r="B381" s="26"/>
      <c r="C381" s="31"/>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row>
    <row r="382" spans="1:59" ht="15.75" customHeight="1" x14ac:dyDescent="0.25">
      <c r="A382" s="31"/>
      <c r="B382" s="26"/>
      <c r="C382" s="31"/>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row>
    <row r="383" spans="1:59" ht="15.75" customHeight="1" x14ac:dyDescent="0.25">
      <c r="A383" s="31"/>
      <c r="B383" s="26"/>
      <c r="C383" s="31"/>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row>
    <row r="384" spans="1:59" ht="15.75" customHeight="1" x14ac:dyDescent="0.25">
      <c r="A384" s="31"/>
      <c r="B384" s="26"/>
      <c r="C384" s="31"/>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row>
    <row r="385" spans="1:59" ht="15.75" customHeight="1" x14ac:dyDescent="0.25">
      <c r="A385" s="31"/>
      <c r="B385" s="26"/>
      <c r="C385" s="31"/>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row>
    <row r="386" spans="1:59" ht="15.75" customHeight="1" x14ac:dyDescent="0.25">
      <c r="A386" s="31"/>
      <c r="B386" s="26"/>
      <c r="C386" s="31"/>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row>
    <row r="387" spans="1:59" ht="15.75" customHeight="1" x14ac:dyDescent="0.25">
      <c r="A387" s="31"/>
      <c r="B387" s="26"/>
      <c r="C387" s="31"/>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row>
    <row r="388" spans="1:59" ht="15.75" customHeight="1" x14ac:dyDescent="0.25">
      <c r="A388" s="31"/>
      <c r="B388" s="26"/>
      <c r="C388" s="31"/>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row>
    <row r="389" spans="1:59" ht="15.75" customHeight="1" x14ac:dyDescent="0.25">
      <c r="A389" s="31"/>
      <c r="B389" s="26"/>
      <c r="C389" s="31"/>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row>
    <row r="390" spans="1:59" ht="15.75" customHeight="1" x14ac:dyDescent="0.25">
      <c r="A390" s="31"/>
      <c r="B390" s="26"/>
      <c r="C390" s="31"/>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row>
    <row r="391" spans="1:59" ht="15.75" customHeight="1" x14ac:dyDescent="0.25">
      <c r="A391" s="31"/>
      <c r="B391" s="26"/>
      <c r="C391" s="31"/>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row>
    <row r="392" spans="1:59" ht="15.75" customHeight="1" x14ac:dyDescent="0.25">
      <c r="A392" s="31"/>
      <c r="B392" s="26"/>
      <c r="C392" s="31"/>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row>
    <row r="393" spans="1:59" ht="15.75" customHeight="1" x14ac:dyDescent="0.25">
      <c r="A393" s="31"/>
      <c r="B393" s="26"/>
      <c r="C393" s="31"/>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row>
    <row r="394" spans="1:59" ht="15.75" customHeight="1" x14ac:dyDescent="0.25">
      <c r="A394" s="31"/>
      <c r="B394" s="26"/>
      <c r="C394" s="31"/>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row>
    <row r="395" spans="1:59" ht="15.75" customHeight="1" x14ac:dyDescent="0.25">
      <c r="A395" s="31"/>
      <c r="B395" s="26"/>
      <c r="C395" s="31"/>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row>
    <row r="396" spans="1:59" ht="15.75" customHeight="1" x14ac:dyDescent="0.25">
      <c r="A396" s="31"/>
      <c r="B396" s="26"/>
      <c r="C396" s="31"/>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row>
    <row r="397" spans="1:59" ht="15.75" customHeight="1" x14ac:dyDescent="0.25">
      <c r="A397" s="31"/>
      <c r="B397" s="26"/>
      <c r="C397" s="31"/>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row>
    <row r="398" spans="1:59" ht="15.75" customHeight="1" x14ac:dyDescent="0.25">
      <c r="A398" s="31"/>
      <c r="B398" s="26"/>
      <c r="C398" s="31"/>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row>
    <row r="399" spans="1:59" ht="15.75" customHeight="1" x14ac:dyDescent="0.25">
      <c r="A399" s="31"/>
      <c r="B399" s="26"/>
      <c r="C399" s="31"/>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row>
    <row r="400" spans="1:59" ht="15.75" customHeight="1" x14ac:dyDescent="0.25">
      <c r="A400" s="31"/>
      <c r="B400" s="26"/>
      <c r="C400" s="31"/>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row>
    <row r="401" spans="1:59" ht="15.75" customHeight="1" x14ac:dyDescent="0.25">
      <c r="A401" s="31"/>
      <c r="B401" s="26"/>
      <c r="C401" s="31"/>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row>
    <row r="402" spans="1:59" ht="15.75" customHeight="1" x14ac:dyDescent="0.25">
      <c r="A402" s="31"/>
      <c r="B402" s="26"/>
      <c r="C402" s="31"/>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row>
    <row r="403" spans="1:59" ht="15.75" customHeight="1" x14ac:dyDescent="0.25">
      <c r="A403" s="31"/>
      <c r="B403" s="26"/>
      <c r="C403" s="31"/>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row>
    <row r="404" spans="1:59" ht="15.75" customHeight="1" x14ac:dyDescent="0.25">
      <c r="A404" s="31"/>
      <c r="B404" s="26"/>
      <c r="C404" s="31"/>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row>
    <row r="405" spans="1:59" ht="15.75" customHeight="1" x14ac:dyDescent="0.25">
      <c r="A405" s="31"/>
      <c r="B405" s="26"/>
      <c r="C405" s="31"/>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row>
    <row r="406" spans="1:59" ht="15.75" customHeight="1" x14ac:dyDescent="0.25">
      <c r="A406" s="31"/>
      <c r="B406" s="26"/>
      <c r="C406" s="31"/>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row>
    <row r="407" spans="1:59" ht="15.75" customHeight="1" x14ac:dyDescent="0.25">
      <c r="A407" s="31"/>
      <c r="B407" s="26"/>
      <c r="C407" s="31"/>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row>
    <row r="408" spans="1:59" ht="15.75" customHeight="1" x14ac:dyDescent="0.25">
      <c r="A408" s="31"/>
      <c r="B408" s="26"/>
      <c r="C408" s="31"/>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row>
    <row r="409" spans="1:59" ht="15.75" customHeight="1" x14ac:dyDescent="0.25">
      <c r="A409" s="31"/>
      <c r="B409" s="26"/>
      <c r="C409" s="31"/>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row>
    <row r="410" spans="1:59" ht="15.75" customHeight="1" x14ac:dyDescent="0.25">
      <c r="A410" s="31"/>
      <c r="B410" s="26"/>
      <c r="C410" s="31"/>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row>
    <row r="411" spans="1:59" ht="15.75" customHeight="1" x14ac:dyDescent="0.25">
      <c r="A411" s="31"/>
      <c r="B411" s="26"/>
      <c r="C411" s="31"/>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row>
    <row r="412" spans="1:59" ht="15.75" customHeight="1" x14ac:dyDescent="0.25">
      <c r="A412" s="31"/>
      <c r="B412" s="26"/>
      <c r="C412" s="31"/>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row>
    <row r="413" spans="1:59" ht="15.75" customHeight="1" x14ac:dyDescent="0.25">
      <c r="A413" s="31"/>
      <c r="B413" s="26"/>
      <c r="C413" s="31"/>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row>
    <row r="414" spans="1:59" ht="15.75" customHeight="1" x14ac:dyDescent="0.25">
      <c r="A414" s="31"/>
      <c r="B414" s="26"/>
      <c r="C414" s="31"/>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row>
    <row r="415" spans="1:59" ht="15.75" customHeight="1" x14ac:dyDescent="0.25">
      <c r="A415" s="31"/>
      <c r="B415" s="26"/>
      <c r="C415" s="31"/>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row>
    <row r="416" spans="1:59" ht="15.75" customHeight="1" x14ac:dyDescent="0.25">
      <c r="A416" s="31"/>
      <c r="B416" s="26"/>
      <c r="C416" s="31"/>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row>
    <row r="417" spans="1:59" ht="15.75" customHeight="1" x14ac:dyDescent="0.25">
      <c r="A417" s="31"/>
      <c r="B417" s="26"/>
      <c r="C417" s="31"/>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row>
    <row r="418" spans="1:59" ht="15.75" customHeight="1" x14ac:dyDescent="0.25">
      <c r="A418" s="31"/>
      <c r="B418" s="26"/>
      <c r="C418" s="31"/>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row>
    <row r="419" spans="1:59" ht="15.75" customHeight="1" x14ac:dyDescent="0.25">
      <c r="A419" s="31"/>
      <c r="B419" s="26"/>
      <c r="C419" s="31"/>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row>
    <row r="420" spans="1:59" ht="15.75" customHeight="1" x14ac:dyDescent="0.25">
      <c r="A420" s="31"/>
      <c r="B420" s="26"/>
      <c r="C420" s="31"/>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row>
    <row r="421" spans="1:59" ht="15.75" customHeight="1" x14ac:dyDescent="0.25">
      <c r="A421" s="31"/>
      <c r="B421" s="26"/>
      <c r="C421" s="31"/>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row>
    <row r="422" spans="1:59" ht="15.75" customHeight="1" x14ac:dyDescent="0.25">
      <c r="A422" s="31"/>
      <c r="B422" s="26"/>
      <c r="C422" s="31"/>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row>
    <row r="423" spans="1:59" ht="15.75" customHeight="1" x14ac:dyDescent="0.25">
      <c r="A423" s="31"/>
      <c r="B423" s="26"/>
      <c r="C423" s="31"/>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row>
    <row r="424" spans="1:59" ht="15.75" customHeight="1" x14ac:dyDescent="0.25">
      <c r="A424" s="31"/>
      <c r="B424" s="26"/>
      <c r="C424" s="31"/>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row>
    <row r="425" spans="1:59" ht="15.75" customHeight="1" x14ac:dyDescent="0.25">
      <c r="A425" s="31"/>
      <c r="B425" s="26"/>
      <c r="C425" s="31"/>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row>
    <row r="426" spans="1:59" ht="15.75" customHeight="1" x14ac:dyDescent="0.25">
      <c r="A426" s="31"/>
      <c r="B426" s="26"/>
      <c r="C426" s="31"/>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row>
    <row r="427" spans="1:59" ht="15.75" customHeight="1" x14ac:dyDescent="0.25">
      <c r="A427" s="31"/>
      <c r="B427" s="26"/>
      <c r="C427" s="31"/>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row>
    <row r="428" spans="1:59" ht="15.75" customHeight="1" x14ac:dyDescent="0.25">
      <c r="A428" s="31"/>
      <c r="B428" s="26"/>
      <c r="C428" s="31"/>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row>
    <row r="429" spans="1:59" ht="15.75" customHeight="1" x14ac:dyDescent="0.25">
      <c r="A429" s="31"/>
      <c r="B429" s="26"/>
      <c r="C429" s="31"/>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row>
    <row r="430" spans="1:59" ht="15.75" customHeight="1" x14ac:dyDescent="0.25">
      <c r="A430" s="31"/>
      <c r="B430" s="26"/>
      <c r="C430" s="31"/>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row>
    <row r="431" spans="1:59" ht="15.75" customHeight="1" x14ac:dyDescent="0.25">
      <c r="A431" s="31"/>
      <c r="B431" s="26"/>
      <c r="C431" s="31"/>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row>
    <row r="432" spans="1:59" ht="15.75" customHeight="1" x14ac:dyDescent="0.25">
      <c r="A432" s="31"/>
      <c r="B432" s="26"/>
      <c r="C432" s="31"/>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row>
    <row r="433" spans="1:59" ht="15.75" customHeight="1" x14ac:dyDescent="0.25">
      <c r="A433" s="31"/>
      <c r="B433" s="26"/>
      <c r="C433" s="31"/>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row>
    <row r="434" spans="1:59" ht="15.75" customHeight="1" x14ac:dyDescent="0.25">
      <c r="A434" s="31"/>
      <c r="B434" s="26"/>
      <c r="C434" s="31"/>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row>
    <row r="435" spans="1:59" ht="15.75" customHeight="1" x14ac:dyDescent="0.25">
      <c r="A435" s="31"/>
      <c r="B435" s="26"/>
      <c r="C435" s="31"/>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row>
    <row r="436" spans="1:59" ht="15.75" customHeight="1" x14ac:dyDescent="0.25">
      <c r="A436" s="31"/>
      <c r="B436" s="26"/>
      <c r="C436" s="31"/>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row>
    <row r="437" spans="1:59" ht="15.75" customHeight="1" x14ac:dyDescent="0.25">
      <c r="A437" s="31"/>
      <c r="B437" s="26"/>
      <c r="C437" s="31"/>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row>
    <row r="438" spans="1:59" ht="15.75" customHeight="1" x14ac:dyDescent="0.25">
      <c r="A438" s="31"/>
      <c r="B438" s="26"/>
      <c r="C438" s="31"/>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row>
    <row r="439" spans="1:59" ht="15.75" customHeight="1" x14ac:dyDescent="0.25">
      <c r="A439" s="31"/>
      <c r="B439" s="26"/>
      <c r="C439" s="31"/>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row>
    <row r="440" spans="1:59" ht="15.75" customHeight="1" x14ac:dyDescent="0.25">
      <c r="A440" s="31"/>
      <c r="B440" s="26"/>
      <c r="C440" s="31"/>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row>
    <row r="441" spans="1:59" ht="15.75" customHeight="1" x14ac:dyDescent="0.25">
      <c r="A441" s="31"/>
      <c r="B441" s="26"/>
      <c r="C441" s="31"/>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row>
    <row r="442" spans="1:59" ht="15.75" customHeight="1" x14ac:dyDescent="0.25">
      <c r="A442" s="31"/>
      <c r="B442" s="26"/>
      <c r="C442" s="31"/>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row>
    <row r="443" spans="1:59" ht="15.75" customHeight="1" x14ac:dyDescent="0.25">
      <c r="A443" s="31"/>
      <c r="B443" s="26"/>
      <c r="C443" s="31"/>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row>
    <row r="444" spans="1:59" ht="15.75" customHeight="1" x14ac:dyDescent="0.25">
      <c r="A444" s="31"/>
      <c r="B444" s="26"/>
      <c r="C444" s="31"/>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row>
    <row r="445" spans="1:59" ht="15.75" customHeight="1" x14ac:dyDescent="0.25">
      <c r="A445" s="31"/>
      <c r="B445" s="26"/>
      <c r="C445" s="31"/>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row>
    <row r="446" spans="1:59" ht="15.75" customHeight="1" x14ac:dyDescent="0.25">
      <c r="A446" s="31"/>
      <c r="B446" s="26"/>
      <c r="C446" s="31"/>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row>
    <row r="447" spans="1:59" ht="15.75" customHeight="1" x14ac:dyDescent="0.25">
      <c r="A447" s="31"/>
      <c r="B447" s="26"/>
      <c r="C447" s="31"/>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row>
    <row r="448" spans="1:59" ht="15.75" customHeight="1" x14ac:dyDescent="0.25">
      <c r="A448" s="31"/>
      <c r="B448" s="26"/>
      <c r="C448" s="31"/>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row>
    <row r="449" spans="1:59" ht="15.75" customHeight="1" x14ac:dyDescent="0.25">
      <c r="A449" s="31"/>
      <c r="B449" s="26"/>
      <c r="C449" s="31"/>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row>
    <row r="450" spans="1:59" ht="15.75" customHeight="1" x14ac:dyDescent="0.25">
      <c r="A450" s="31"/>
      <c r="B450" s="26"/>
      <c r="C450" s="31"/>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row>
    <row r="451" spans="1:59" ht="15.75" customHeight="1" x14ac:dyDescent="0.25">
      <c r="A451" s="31"/>
      <c r="B451" s="26"/>
      <c r="C451" s="31"/>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row>
    <row r="452" spans="1:59" ht="15.75" customHeight="1" x14ac:dyDescent="0.25">
      <c r="A452" s="31"/>
      <c r="B452" s="26"/>
      <c r="C452" s="31"/>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row>
    <row r="453" spans="1:59" ht="15.75" customHeight="1" x14ac:dyDescent="0.25">
      <c r="A453" s="31"/>
      <c r="B453" s="26"/>
      <c r="C453" s="31"/>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row>
    <row r="454" spans="1:59" ht="15.75" customHeight="1" x14ac:dyDescent="0.25">
      <c r="A454" s="31"/>
      <c r="B454" s="26"/>
      <c r="C454" s="31"/>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row>
    <row r="455" spans="1:59" ht="15.75" customHeight="1" x14ac:dyDescent="0.25">
      <c r="A455" s="31"/>
      <c r="B455" s="26"/>
      <c r="C455" s="31"/>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row>
    <row r="456" spans="1:59" ht="15.75" customHeight="1" x14ac:dyDescent="0.25">
      <c r="A456" s="31"/>
      <c r="B456" s="26"/>
      <c r="C456" s="31"/>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row>
    <row r="457" spans="1:59" ht="15.75" customHeight="1" x14ac:dyDescent="0.25">
      <c r="A457" s="31"/>
      <c r="B457" s="26"/>
      <c r="C457" s="31"/>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row>
    <row r="458" spans="1:59" ht="15.75" customHeight="1" x14ac:dyDescent="0.25">
      <c r="A458" s="31"/>
      <c r="B458" s="26"/>
      <c r="C458" s="31"/>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row>
    <row r="459" spans="1:59" ht="15.75" customHeight="1" x14ac:dyDescent="0.25">
      <c r="A459" s="31"/>
      <c r="B459" s="26"/>
      <c r="C459" s="31"/>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row>
    <row r="460" spans="1:59" ht="15.75" customHeight="1" x14ac:dyDescent="0.25">
      <c r="A460" s="31"/>
      <c r="B460" s="26"/>
      <c r="C460" s="31"/>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row>
    <row r="461" spans="1:59" ht="15.75" customHeight="1" x14ac:dyDescent="0.25">
      <c r="A461" s="31"/>
      <c r="B461" s="26"/>
      <c r="C461" s="31"/>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row>
    <row r="462" spans="1:59" ht="15.75" customHeight="1" x14ac:dyDescent="0.25">
      <c r="A462" s="31"/>
      <c r="B462" s="26"/>
      <c r="C462" s="31"/>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row>
    <row r="463" spans="1:59" ht="15.75" customHeight="1" x14ac:dyDescent="0.25">
      <c r="A463" s="31"/>
      <c r="B463" s="26"/>
      <c r="C463" s="31"/>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row>
    <row r="464" spans="1:59" ht="15.75" customHeight="1" x14ac:dyDescent="0.25">
      <c r="A464" s="31"/>
      <c r="B464" s="26"/>
      <c r="C464" s="31"/>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row>
    <row r="465" spans="1:59" ht="15.75" customHeight="1" x14ac:dyDescent="0.25">
      <c r="A465" s="31"/>
      <c r="B465" s="26"/>
      <c r="C465" s="31"/>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row>
    <row r="466" spans="1:59" ht="15.75" customHeight="1" x14ac:dyDescent="0.25">
      <c r="A466" s="31"/>
      <c r="B466" s="26"/>
      <c r="C466" s="31"/>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row>
    <row r="467" spans="1:59" ht="15.75" customHeight="1" x14ac:dyDescent="0.25">
      <c r="A467" s="31"/>
      <c r="B467" s="26"/>
      <c r="C467" s="31"/>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row>
    <row r="468" spans="1:59" ht="15.75" customHeight="1" x14ac:dyDescent="0.25">
      <c r="A468" s="31"/>
      <c r="B468" s="26"/>
      <c r="C468" s="31"/>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row>
    <row r="469" spans="1:59" ht="15.75" customHeight="1" x14ac:dyDescent="0.25">
      <c r="A469" s="31"/>
      <c r="B469" s="26"/>
      <c r="C469" s="31"/>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row>
    <row r="470" spans="1:59" ht="15.75" customHeight="1" x14ac:dyDescent="0.25">
      <c r="A470" s="31"/>
      <c r="B470" s="26"/>
      <c r="C470" s="31"/>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row>
    <row r="471" spans="1:59" ht="15.75" customHeight="1" x14ac:dyDescent="0.25">
      <c r="A471" s="31"/>
      <c r="B471" s="26"/>
      <c r="C471" s="31"/>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row>
    <row r="472" spans="1:59" ht="15.75" customHeight="1" x14ac:dyDescent="0.25">
      <c r="A472" s="31"/>
      <c r="B472" s="26"/>
      <c r="C472" s="31"/>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row>
    <row r="473" spans="1:59" ht="15.75" customHeight="1" x14ac:dyDescent="0.25">
      <c r="A473" s="31"/>
      <c r="B473" s="26"/>
      <c r="C473" s="31"/>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row>
    <row r="474" spans="1:59" ht="15.75" customHeight="1" x14ac:dyDescent="0.25">
      <c r="A474" s="31"/>
      <c r="B474" s="26"/>
      <c r="C474" s="31"/>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row>
    <row r="475" spans="1:59" ht="15.75" customHeight="1" x14ac:dyDescent="0.25">
      <c r="A475" s="31"/>
      <c r="B475" s="26"/>
      <c r="C475" s="31"/>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row>
    <row r="476" spans="1:59" ht="15.75" customHeight="1" x14ac:dyDescent="0.25">
      <c r="A476" s="31"/>
      <c r="B476" s="26"/>
      <c r="C476" s="31"/>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row>
    <row r="477" spans="1:59" ht="15.75" customHeight="1" x14ac:dyDescent="0.25">
      <c r="A477" s="31"/>
      <c r="B477" s="26"/>
      <c r="C477" s="31"/>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row>
    <row r="478" spans="1:59" ht="15.75" customHeight="1" x14ac:dyDescent="0.25">
      <c r="A478" s="31"/>
      <c r="B478" s="26"/>
      <c r="C478" s="31"/>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row>
    <row r="479" spans="1:59" ht="15.75" customHeight="1" x14ac:dyDescent="0.25">
      <c r="A479" s="31"/>
      <c r="B479" s="26"/>
      <c r="C479" s="31"/>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row>
    <row r="480" spans="1:59" ht="15.75" customHeight="1" x14ac:dyDescent="0.25">
      <c r="A480" s="31"/>
      <c r="B480" s="26"/>
      <c r="C480" s="31"/>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row>
    <row r="481" spans="1:59" ht="15.75" customHeight="1" x14ac:dyDescent="0.25">
      <c r="A481" s="31"/>
      <c r="B481" s="26"/>
      <c r="C481" s="31"/>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row>
    <row r="482" spans="1:59" ht="15.75" customHeight="1" x14ac:dyDescent="0.25">
      <c r="A482" s="31"/>
      <c r="B482" s="26"/>
      <c r="C482" s="31"/>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row>
    <row r="483" spans="1:59" ht="15.75" customHeight="1" x14ac:dyDescent="0.25">
      <c r="A483" s="31"/>
      <c r="B483" s="26"/>
      <c r="C483" s="31"/>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row>
    <row r="484" spans="1:59" ht="15.75" customHeight="1" x14ac:dyDescent="0.25">
      <c r="A484" s="31"/>
      <c r="B484" s="26"/>
      <c r="C484" s="31"/>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row>
    <row r="485" spans="1:59" ht="15.75" customHeight="1" x14ac:dyDescent="0.25">
      <c r="A485" s="31"/>
      <c r="B485" s="26"/>
      <c r="C485" s="31"/>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row>
    <row r="486" spans="1:59" ht="15.75" customHeight="1" x14ac:dyDescent="0.25">
      <c r="A486" s="31"/>
      <c r="B486" s="26"/>
      <c r="C486" s="31"/>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row>
    <row r="487" spans="1:59" ht="15.75" customHeight="1" x14ac:dyDescent="0.25">
      <c r="A487" s="31"/>
      <c r="B487" s="26"/>
      <c r="C487" s="31"/>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row>
    <row r="488" spans="1:59" ht="15.75" customHeight="1" x14ac:dyDescent="0.25">
      <c r="A488" s="31"/>
      <c r="B488" s="26"/>
      <c r="C488" s="31"/>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row>
    <row r="489" spans="1:59" ht="15.75" customHeight="1" x14ac:dyDescent="0.25">
      <c r="A489" s="31"/>
      <c r="B489" s="26"/>
      <c r="C489" s="31"/>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row>
    <row r="490" spans="1:59" ht="15.75" customHeight="1" x14ac:dyDescent="0.25">
      <c r="A490" s="31"/>
      <c r="B490" s="26"/>
      <c r="C490" s="31"/>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row>
    <row r="491" spans="1:59" ht="15.75" customHeight="1" x14ac:dyDescent="0.25">
      <c r="A491" s="31"/>
      <c r="B491" s="26"/>
      <c r="C491" s="31"/>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row>
    <row r="492" spans="1:59" ht="15.75" customHeight="1" x14ac:dyDescent="0.25">
      <c r="A492" s="31"/>
      <c r="B492" s="26"/>
      <c r="C492" s="31"/>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row>
    <row r="493" spans="1:59" ht="15.75" customHeight="1" x14ac:dyDescent="0.25">
      <c r="A493" s="31"/>
      <c r="B493" s="26"/>
      <c r="C493" s="31"/>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row>
    <row r="494" spans="1:59" ht="15.75" customHeight="1" x14ac:dyDescent="0.25">
      <c r="A494" s="31"/>
      <c r="B494" s="26"/>
      <c r="C494" s="31"/>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row>
    <row r="495" spans="1:59" ht="15.75" customHeight="1" x14ac:dyDescent="0.25">
      <c r="A495" s="31"/>
      <c r="B495" s="26"/>
      <c r="C495" s="31"/>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row>
    <row r="496" spans="1:59" ht="15.75" customHeight="1" x14ac:dyDescent="0.25">
      <c r="A496" s="31"/>
      <c r="B496" s="26"/>
      <c r="C496" s="31"/>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row>
    <row r="497" spans="1:59" ht="15.75" customHeight="1" x14ac:dyDescent="0.25">
      <c r="A497" s="31"/>
      <c r="B497" s="26"/>
      <c r="C497" s="31"/>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row>
    <row r="498" spans="1:59" ht="15.75" customHeight="1" x14ac:dyDescent="0.25">
      <c r="A498" s="31"/>
      <c r="B498" s="26"/>
      <c r="C498" s="31"/>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row>
    <row r="499" spans="1:59" ht="15.75" customHeight="1" x14ac:dyDescent="0.25">
      <c r="A499" s="31"/>
      <c r="B499" s="26"/>
      <c r="C499" s="31"/>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row>
    <row r="500" spans="1:59" ht="15.75" customHeight="1" x14ac:dyDescent="0.25">
      <c r="A500" s="31"/>
      <c r="B500" s="26"/>
      <c r="C500" s="31"/>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row>
    <row r="501" spans="1:59" ht="15.75" customHeight="1" x14ac:dyDescent="0.25">
      <c r="A501" s="31"/>
      <c r="B501" s="26"/>
      <c r="C501" s="31"/>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row>
    <row r="502" spans="1:59" ht="15.75" customHeight="1" x14ac:dyDescent="0.25">
      <c r="A502" s="31"/>
      <c r="B502" s="26"/>
      <c r="C502" s="31"/>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row>
    <row r="503" spans="1:59" ht="15.75" customHeight="1" x14ac:dyDescent="0.25">
      <c r="A503" s="31"/>
      <c r="B503" s="26"/>
      <c r="C503" s="31"/>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row>
    <row r="504" spans="1:59" ht="15.75" customHeight="1" x14ac:dyDescent="0.25">
      <c r="A504" s="31"/>
      <c r="B504" s="26"/>
      <c r="C504" s="31"/>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row>
    <row r="505" spans="1:59" ht="15.75" customHeight="1" x14ac:dyDescent="0.25">
      <c r="A505" s="31"/>
      <c r="B505" s="26"/>
      <c r="C505" s="31"/>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row>
    <row r="506" spans="1:59" ht="15.75" customHeight="1" x14ac:dyDescent="0.25">
      <c r="A506" s="31"/>
      <c r="B506" s="26"/>
      <c r="C506" s="31"/>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row>
    <row r="507" spans="1:59" ht="15.75" customHeight="1" x14ac:dyDescent="0.25">
      <c r="A507" s="31"/>
      <c r="B507" s="26"/>
      <c r="C507" s="31"/>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row>
    <row r="508" spans="1:59" ht="15.75" customHeight="1" x14ac:dyDescent="0.25">
      <c r="A508" s="31"/>
      <c r="B508" s="26"/>
      <c r="C508" s="31"/>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row>
    <row r="509" spans="1:59" ht="15.75" customHeight="1" x14ac:dyDescent="0.25">
      <c r="A509" s="31"/>
      <c r="B509" s="26"/>
      <c r="C509" s="31"/>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row>
    <row r="510" spans="1:59" ht="15.75" customHeight="1" x14ac:dyDescent="0.25">
      <c r="A510" s="31"/>
      <c r="B510" s="26"/>
      <c r="C510" s="31"/>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row>
    <row r="511" spans="1:59" ht="15.75" customHeight="1" x14ac:dyDescent="0.25">
      <c r="A511" s="31"/>
      <c r="B511" s="26"/>
      <c r="C511" s="31"/>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row>
    <row r="512" spans="1:59" ht="15.75" customHeight="1" x14ac:dyDescent="0.25">
      <c r="A512" s="31"/>
      <c r="B512" s="26"/>
      <c r="C512" s="31"/>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row>
    <row r="513" spans="1:59" ht="15.75" customHeight="1" x14ac:dyDescent="0.25">
      <c r="A513" s="31"/>
      <c r="B513" s="26"/>
      <c r="C513" s="31"/>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row>
    <row r="514" spans="1:59" ht="15.75" customHeight="1" x14ac:dyDescent="0.25">
      <c r="A514" s="31"/>
      <c r="B514" s="26"/>
      <c r="C514" s="31"/>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row>
    <row r="515" spans="1:59" ht="15.75" customHeight="1" x14ac:dyDescent="0.25">
      <c r="A515" s="31"/>
      <c r="B515" s="26"/>
      <c r="C515" s="31"/>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row>
    <row r="516" spans="1:59" ht="15.75" customHeight="1" x14ac:dyDescent="0.25">
      <c r="A516" s="31"/>
      <c r="B516" s="26"/>
      <c r="C516" s="31"/>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row>
    <row r="517" spans="1:59" ht="15.75" customHeight="1" x14ac:dyDescent="0.25">
      <c r="A517" s="31"/>
      <c r="B517" s="26"/>
      <c r="C517" s="31"/>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row>
    <row r="518" spans="1:59" ht="15.75" customHeight="1" x14ac:dyDescent="0.25">
      <c r="A518" s="31"/>
      <c r="B518" s="26"/>
      <c r="C518" s="31"/>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row>
    <row r="519" spans="1:59" ht="15.75" customHeight="1" x14ac:dyDescent="0.25">
      <c r="A519" s="31"/>
      <c r="B519" s="26"/>
      <c r="C519" s="31"/>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row>
    <row r="520" spans="1:59" ht="15.75" customHeight="1" x14ac:dyDescent="0.25">
      <c r="A520" s="31"/>
      <c r="B520" s="26"/>
      <c r="C520" s="31"/>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row>
    <row r="521" spans="1:59" ht="15.75" customHeight="1" x14ac:dyDescent="0.25">
      <c r="A521" s="31"/>
      <c r="B521" s="26"/>
      <c r="C521" s="31"/>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row>
    <row r="522" spans="1:59" ht="15.75" customHeight="1" x14ac:dyDescent="0.25">
      <c r="A522" s="31"/>
      <c r="B522" s="26"/>
      <c r="C522" s="31"/>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row>
    <row r="523" spans="1:59" ht="15.75" customHeight="1" x14ac:dyDescent="0.25">
      <c r="A523" s="31"/>
      <c r="B523" s="26"/>
      <c r="C523" s="31"/>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row>
    <row r="524" spans="1:59" ht="15.75" customHeight="1" x14ac:dyDescent="0.25">
      <c r="A524" s="31"/>
      <c r="B524" s="26"/>
      <c r="C524" s="31"/>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row>
    <row r="525" spans="1:59" ht="15.75" customHeight="1" x14ac:dyDescent="0.25">
      <c r="A525" s="31"/>
      <c r="B525" s="26"/>
      <c r="C525" s="31"/>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row>
    <row r="526" spans="1:59" ht="15.75" customHeight="1" x14ac:dyDescent="0.25">
      <c r="A526" s="31"/>
      <c r="B526" s="26"/>
      <c r="C526" s="31"/>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row>
    <row r="527" spans="1:59" ht="15.75" customHeight="1" x14ac:dyDescent="0.25">
      <c r="A527" s="31"/>
      <c r="B527" s="26"/>
      <c r="C527" s="31"/>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row>
    <row r="528" spans="1:59" ht="15.75" customHeight="1" x14ac:dyDescent="0.25">
      <c r="A528" s="31"/>
      <c r="B528" s="26"/>
      <c r="C528" s="31"/>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row>
    <row r="529" spans="1:59" ht="15.75" customHeight="1" x14ac:dyDescent="0.25">
      <c r="A529" s="31"/>
      <c r="B529" s="26"/>
      <c r="C529" s="31"/>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row>
    <row r="530" spans="1:59" ht="15.75" customHeight="1" x14ac:dyDescent="0.25">
      <c r="A530" s="31"/>
      <c r="B530" s="26"/>
      <c r="C530" s="31"/>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row>
    <row r="531" spans="1:59" ht="15.75" customHeight="1" x14ac:dyDescent="0.25">
      <c r="A531" s="31"/>
      <c r="B531" s="26"/>
      <c r="C531" s="31"/>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row>
    <row r="532" spans="1:59" ht="15.75" customHeight="1" x14ac:dyDescent="0.25">
      <c r="A532" s="31"/>
      <c r="B532" s="26"/>
      <c r="C532" s="31"/>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row>
    <row r="533" spans="1:59" ht="15.75" customHeight="1" x14ac:dyDescent="0.25">
      <c r="A533" s="31"/>
      <c r="B533" s="26"/>
      <c r="C533" s="31"/>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row>
    <row r="534" spans="1:59" ht="15.75" customHeight="1" x14ac:dyDescent="0.25">
      <c r="A534" s="31"/>
      <c r="B534" s="26"/>
      <c r="C534" s="31"/>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row>
    <row r="535" spans="1:59" ht="15.75" customHeight="1" x14ac:dyDescent="0.25">
      <c r="A535" s="31"/>
      <c r="B535" s="26"/>
      <c r="C535" s="31"/>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row>
    <row r="536" spans="1:59" ht="15.75" customHeight="1" x14ac:dyDescent="0.25">
      <c r="A536" s="31"/>
      <c r="B536" s="26"/>
      <c r="C536" s="31"/>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row>
    <row r="537" spans="1:59" ht="15.75" customHeight="1" x14ac:dyDescent="0.25">
      <c r="A537" s="31"/>
      <c r="B537" s="26"/>
      <c r="C537" s="31"/>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row>
    <row r="538" spans="1:59" ht="15.75" customHeight="1" x14ac:dyDescent="0.25">
      <c r="A538" s="31"/>
      <c r="B538" s="26"/>
      <c r="C538" s="31"/>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row>
    <row r="539" spans="1:59" ht="15.75" customHeight="1" x14ac:dyDescent="0.25">
      <c r="A539" s="31"/>
      <c r="B539" s="26"/>
      <c r="C539" s="31"/>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row>
    <row r="540" spans="1:59" ht="15.75" customHeight="1" x14ac:dyDescent="0.25">
      <c r="A540" s="31"/>
      <c r="B540" s="26"/>
      <c r="C540" s="31"/>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row>
    <row r="541" spans="1:59" ht="15.75" customHeight="1" x14ac:dyDescent="0.25">
      <c r="A541" s="31"/>
      <c r="B541" s="26"/>
      <c r="C541" s="31"/>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row>
    <row r="542" spans="1:59" ht="15.75" customHeight="1" x14ac:dyDescent="0.25">
      <c r="A542" s="31"/>
      <c r="B542" s="26"/>
      <c r="C542" s="31"/>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row>
    <row r="543" spans="1:59" ht="15.75" customHeight="1" x14ac:dyDescent="0.25">
      <c r="A543" s="31"/>
      <c r="B543" s="26"/>
      <c r="C543" s="31"/>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row>
    <row r="544" spans="1:59" ht="15.75" customHeight="1" x14ac:dyDescent="0.25">
      <c r="A544" s="31"/>
      <c r="B544" s="26"/>
      <c r="C544" s="31"/>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row>
    <row r="545" spans="1:59" ht="15.75" customHeight="1" x14ac:dyDescent="0.25">
      <c r="A545" s="31"/>
      <c r="B545" s="26"/>
      <c r="C545" s="31"/>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row>
    <row r="546" spans="1:59" ht="15.75" customHeight="1" x14ac:dyDescent="0.25">
      <c r="A546" s="31"/>
      <c r="B546" s="26"/>
      <c r="C546" s="31"/>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row>
    <row r="547" spans="1:59" ht="15.75" customHeight="1" x14ac:dyDescent="0.25">
      <c r="A547" s="31"/>
      <c r="B547" s="26"/>
      <c r="C547" s="31"/>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row>
    <row r="548" spans="1:59" ht="15.75" customHeight="1" x14ac:dyDescent="0.25">
      <c r="A548" s="31"/>
      <c r="B548" s="26"/>
      <c r="C548" s="31"/>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row>
    <row r="549" spans="1:59" ht="15.75" customHeight="1" x14ac:dyDescent="0.25">
      <c r="A549" s="31"/>
      <c r="B549" s="26"/>
      <c r="C549" s="31"/>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row>
    <row r="550" spans="1:59" ht="15.75" customHeight="1" x14ac:dyDescent="0.25">
      <c r="A550" s="31"/>
      <c r="B550" s="26"/>
      <c r="C550" s="31"/>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row>
    <row r="551" spans="1:59" ht="15.75" customHeight="1" x14ac:dyDescent="0.25">
      <c r="A551" s="31"/>
      <c r="B551" s="26"/>
      <c r="C551" s="31"/>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row>
    <row r="552" spans="1:59" ht="15.75" customHeight="1" x14ac:dyDescent="0.25">
      <c r="A552" s="31"/>
      <c r="B552" s="26"/>
      <c r="C552" s="31"/>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row>
    <row r="553" spans="1:59" ht="15.75" customHeight="1" x14ac:dyDescent="0.25">
      <c r="A553" s="31"/>
      <c r="B553" s="26"/>
      <c r="C553" s="31"/>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row>
    <row r="554" spans="1:59" ht="15.75" customHeight="1" x14ac:dyDescent="0.25">
      <c r="A554" s="31"/>
      <c r="B554" s="26"/>
      <c r="C554" s="31"/>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row>
    <row r="555" spans="1:59" ht="15.75" customHeight="1" x14ac:dyDescent="0.25">
      <c r="A555" s="31"/>
      <c r="B555" s="26"/>
      <c r="C555" s="31"/>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row>
    <row r="556" spans="1:59" ht="15.75" customHeight="1" x14ac:dyDescent="0.25">
      <c r="A556" s="31"/>
      <c r="B556" s="26"/>
      <c r="C556" s="31"/>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row>
    <row r="557" spans="1:59" ht="15.75" customHeight="1" x14ac:dyDescent="0.25">
      <c r="A557" s="31"/>
      <c r="B557" s="26"/>
      <c r="C557" s="31"/>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row>
    <row r="558" spans="1:59" ht="15.75" customHeight="1" x14ac:dyDescent="0.25">
      <c r="A558" s="31"/>
      <c r="B558" s="26"/>
      <c r="C558" s="31"/>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row>
    <row r="559" spans="1:59" ht="15.75" customHeight="1" x14ac:dyDescent="0.25">
      <c r="A559" s="31"/>
      <c r="B559" s="26"/>
      <c r="C559" s="31"/>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row>
    <row r="560" spans="1:59" ht="15.75" customHeight="1" x14ac:dyDescent="0.25">
      <c r="A560" s="31"/>
      <c r="B560" s="26"/>
      <c r="C560" s="31"/>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row>
    <row r="561" spans="1:59" ht="15.75" customHeight="1" x14ac:dyDescent="0.25">
      <c r="A561" s="31"/>
      <c r="B561" s="26"/>
      <c r="C561" s="31"/>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row>
    <row r="562" spans="1:59" ht="15.75" customHeight="1" x14ac:dyDescent="0.25">
      <c r="A562" s="31"/>
      <c r="B562" s="26"/>
      <c r="C562" s="31"/>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row>
    <row r="563" spans="1:59" ht="15.75" customHeight="1" x14ac:dyDescent="0.25">
      <c r="A563" s="31"/>
      <c r="B563" s="26"/>
      <c r="C563" s="31"/>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row>
    <row r="564" spans="1:59" ht="15.75" customHeight="1" x14ac:dyDescent="0.25">
      <c r="A564" s="31"/>
      <c r="B564" s="26"/>
      <c r="C564" s="31"/>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row>
    <row r="565" spans="1:59" ht="15.75" customHeight="1" x14ac:dyDescent="0.25">
      <c r="A565" s="31"/>
      <c r="B565" s="26"/>
      <c r="C565" s="31"/>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row>
    <row r="566" spans="1:59" ht="15.75" customHeight="1" x14ac:dyDescent="0.25">
      <c r="A566" s="31"/>
      <c r="B566" s="26"/>
      <c r="C566" s="31"/>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row>
    <row r="567" spans="1:59" ht="15.75" customHeight="1" x14ac:dyDescent="0.25">
      <c r="A567" s="31"/>
      <c r="B567" s="26"/>
      <c r="C567" s="31"/>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row>
    <row r="568" spans="1:59" ht="15.75" customHeight="1" x14ac:dyDescent="0.25">
      <c r="A568" s="31"/>
      <c r="B568" s="26"/>
      <c r="C568" s="31"/>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row>
    <row r="569" spans="1:59" ht="15.75" customHeight="1" x14ac:dyDescent="0.25">
      <c r="A569" s="31"/>
      <c r="B569" s="26"/>
      <c r="C569" s="31"/>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row>
    <row r="570" spans="1:59" ht="15.75" customHeight="1" x14ac:dyDescent="0.25">
      <c r="A570" s="31"/>
      <c r="B570" s="26"/>
      <c r="C570" s="31"/>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row>
    <row r="571" spans="1:59" ht="15.75" customHeight="1" x14ac:dyDescent="0.25">
      <c r="A571" s="31"/>
      <c r="B571" s="26"/>
      <c r="C571" s="31"/>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row>
    <row r="572" spans="1:59" ht="15.75" customHeight="1" x14ac:dyDescent="0.25">
      <c r="A572" s="31"/>
      <c r="B572" s="26"/>
      <c r="C572" s="31"/>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row>
    <row r="573" spans="1:59" ht="15.75" customHeight="1" x14ac:dyDescent="0.25">
      <c r="A573" s="31"/>
      <c r="B573" s="26"/>
      <c r="C573" s="31"/>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row>
    <row r="574" spans="1:59" ht="15.75" customHeight="1" x14ac:dyDescent="0.25">
      <c r="A574" s="31"/>
      <c r="B574" s="26"/>
      <c r="C574" s="31"/>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row>
    <row r="575" spans="1:59" ht="15.75" customHeight="1" x14ac:dyDescent="0.25">
      <c r="A575" s="31"/>
      <c r="B575" s="26"/>
      <c r="C575" s="31"/>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row>
    <row r="576" spans="1:59" ht="15.75" customHeight="1" x14ac:dyDescent="0.25">
      <c r="A576" s="31"/>
      <c r="B576" s="26"/>
      <c r="C576" s="31"/>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row>
    <row r="577" spans="1:59" ht="15.75" customHeight="1" x14ac:dyDescent="0.25">
      <c r="A577" s="31"/>
      <c r="B577" s="26"/>
      <c r="C577" s="31"/>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row>
    <row r="578" spans="1:59" ht="15.75" customHeight="1" x14ac:dyDescent="0.25">
      <c r="A578" s="31"/>
      <c r="B578" s="26"/>
      <c r="C578" s="31"/>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row>
    <row r="579" spans="1:59" ht="15.75" customHeight="1" x14ac:dyDescent="0.25">
      <c r="A579" s="31"/>
      <c r="B579" s="26"/>
      <c r="C579" s="31"/>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row>
    <row r="580" spans="1:59" ht="15.75" customHeight="1" x14ac:dyDescent="0.25">
      <c r="A580" s="31"/>
      <c r="B580" s="26"/>
      <c r="C580" s="31"/>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row>
    <row r="581" spans="1:59" ht="15.75" customHeight="1" x14ac:dyDescent="0.25">
      <c r="A581" s="31"/>
      <c r="B581" s="26"/>
      <c r="C581" s="31"/>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row>
    <row r="582" spans="1:59" ht="15.75" customHeight="1" x14ac:dyDescent="0.25">
      <c r="A582" s="31"/>
      <c r="B582" s="26"/>
      <c r="C582" s="31"/>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row>
    <row r="583" spans="1:59" ht="15.75" customHeight="1" x14ac:dyDescent="0.25">
      <c r="A583" s="31"/>
      <c r="B583" s="26"/>
      <c r="C583" s="31"/>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row>
    <row r="584" spans="1:59" ht="15.75" customHeight="1" x14ac:dyDescent="0.25">
      <c r="A584" s="31"/>
      <c r="B584" s="26"/>
      <c r="C584" s="31"/>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row>
    <row r="585" spans="1:59" ht="15.75" customHeight="1" x14ac:dyDescent="0.25">
      <c r="A585" s="31"/>
      <c r="B585" s="26"/>
      <c r="C585" s="31"/>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row>
    <row r="586" spans="1:59" ht="15.75" customHeight="1" x14ac:dyDescent="0.25">
      <c r="A586" s="31"/>
      <c r="B586" s="26"/>
      <c r="C586" s="31"/>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row>
    <row r="587" spans="1:59" ht="15.75" customHeight="1" x14ac:dyDescent="0.25">
      <c r="A587" s="31"/>
      <c r="B587" s="26"/>
      <c r="C587" s="31"/>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row>
    <row r="588" spans="1:59" ht="15.75" customHeight="1" x14ac:dyDescent="0.25">
      <c r="A588" s="31"/>
      <c r="B588" s="26"/>
      <c r="C588" s="31"/>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row>
    <row r="589" spans="1:59" ht="15.75" customHeight="1" x14ac:dyDescent="0.25">
      <c r="A589" s="31"/>
      <c r="B589" s="26"/>
      <c r="C589" s="31"/>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row>
    <row r="590" spans="1:59" ht="15.75" customHeight="1" x14ac:dyDescent="0.25">
      <c r="A590" s="31"/>
      <c r="B590" s="26"/>
      <c r="C590" s="31"/>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row>
    <row r="591" spans="1:59" ht="15.75" customHeight="1" x14ac:dyDescent="0.25">
      <c r="A591" s="31"/>
      <c r="B591" s="26"/>
      <c r="C591" s="31"/>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row>
    <row r="592" spans="1:59" ht="15.75" customHeight="1" x14ac:dyDescent="0.25">
      <c r="A592" s="31"/>
      <c r="B592" s="26"/>
      <c r="C592" s="31"/>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row>
    <row r="593" spans="1:59" ht="15.75" customHeight="1" x14ac:dyDescent="0.25">
      <c r="A593" s="31"/>
      <c r="B593" s="26"/>
      <c r="C593" s="31"/>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row>
    <row r="594" spans="1:59" ht="15.75" customHeight="1" x14ac:dyDescent="0.25">
      <c r="A594" s="31"/>
      <c r="B594" s="26"/>
      <c r="C594" s="31"/>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row>
    <row r="595" spans="1:59" ht="15.75" customHeight="1" x14ac:dyDescent="0.25">
      <c r="A595" s="31"/>
      <c r="B595" s="26"/>
      <c r="C595" s="31"/>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row>
    <row r="596" spans="1:59" ht="15.75" customHeight="1" x14ac:dyDescent="0.25">
      <c r="A596" s="31"/>
      <c r="B596" s="26"/>
      <c r="C596" s="31"/>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row>
    <row r="597" spans="1:59" ht="15.75" customHeight="1" x14ac:dyDescent="0.25">
      <c r="A597" s="31"/>
      <c r="B597" s="26"/>
      <c r="C597" s="31"/>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row>
    <row r="598" spans="1:59" ht="15.75" customHeight="1" x14ac:dyDescent="0.25">
      <c r="A598" s="31"/>
      <c r="B598" s="26"/>
      <c r="C598" s="31"/>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row>
    <row r="599" spans="1:59" ht="15.75" customHeight="1" x14ac:dyDescent="0.25">
      <c r="A599" s="31"/>
      <c r="B599" s="26"/>
      <c r="C599" s="31"/>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row>
    <row r="600" spans="1:59" ht="15.75" customHeight="1" x14ac:dyDescent="0.25">
      <c r="A600" s="31"/>
      <c r="B600" s="26"/>
      <c r="C600" s="31"/>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row>
    <row r="601" spans="1:59" ht="15.75" customHeight="1" x14ac:dyDescent="0.25">
      <c r="A601" s="31"/>
      <c r="B601" s="26"/>
      <c r="C601" s="31"/>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row>
    <row r="602" spans="1:59" ht="15.75" customHeight="1" x14ac:dyDescent="0.25">
      <c r="A602" s="31"/>
      <c r="B602" s="26"/>
      <c r="C602" s="31"/>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row>
    <row r="603" spans="1:59" ht="15.75" customHeight="1" x14ac:dyDescent="0.25">
      <c r="A603" s="31"/>
      <c r="B603" s="26"/>
      <c r="C603" s="31"/>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row>
    <row r="604" spans="1:59" ht="15.75" customHeight="1" x14ac:dyDescent="0.25">
      <c r="A604" s="31"/>
      <c r="B604" s="26"/>
      <c r="C604" s="31"/>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row>
    <row r="605" spans="1:59" ht="15.75" customHeight="1" x14ac:dyDescent="0.25">
      <c r="A605" s="31"/>
      <c r="B605" s="26"/>
      <c r="C605" s="31"/>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row>
    <row r="606" spans="1:59" ht="15.75" customHeight="1" x14ac:dyDescent="0.25">
      <c r="A606" s="31"/>
      <c r="B606" s="26"/>
      <c r="C606" s="31"/>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row>
    <row r="607" spans="1:59" ht="15.75" customHeight="1" x14ac:dyDescent="0.25">
      <c r="A607" s="31"/>
      <c r="B607" s="26"/>
      <c r="C607" s="31"/>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row>
    <row r="608" spans="1:59" ht="15.75" customHeight="1" x14ac:dyDescent="0.25">
      <c r="A608" s="31"/>
      <c r="B608" s="26"/>
      <c r="C608" s="31"/>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row>
    <row r="609" spans="1:59" ht="15.75" customHeight="1" x14ac:dyDescent="0.25">
      <c r="A609" s="31"/>
      <c r="B609" s="26"/>
      <c r="C609" s="31"/>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row>
    <row r="610" spans="1:59" ht="15.75" customHeight="1" x14ac:dyDescent="0.25">
      <c r="A610" s="31"/>
      <c r="B610" s="26"/>
      <c r="C610" s="31"/>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row>
    <row r="611" spans="1:59" ht="15.75" customHeight="1" x14ac:dyDescent="0.25">
      <c r="A611" s="31"/>
      <c r="B611" s="26"/>
      <c r="C611" s="31"/>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row>
    <row r="612" spans="1:59" ht="15.75" customHeight="1" x14ac:dyDescent="0.25">
      <c r="A612" s="31"/>
      <c r="B612" s="26"/>
      <c r="C612" s="31"/>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row>
    <row r="613" spans="1:59" ht="15.75" customHeight="1" x14ac:dyDescent="0.25">
      <c r="A613" s="31"/>
      <c r="B613" s="26"/>
      <c r="C613" s="31"/>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row>
    <row r="614" spans="1:59" ht="15.75" customHeight="1" x14ac:dyDescent="0.25">
      <c r="A614" s="31"/>
      <c r="B614" s="26"/>
      <c r="C614" s="31"/>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row>
    <row r="615" spans="1:59" ht="15.75" customHeight="1" x14ac:dyDescent="0.25">
      <c r="A615" s="31"/>
      <c r="B615" s="26"/>
      <c r="C615" s="31"/>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row>
    <row r="616" spans="1:59" ht="15.75" customHeight="1" x14ac:dyDescent="0.25">
      <c r="A616" s="31"/>
      <c r="B616" s="26"/>
      <c r="C616" s="31"/>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row>
    <row r="617" spans="1:59" ht="15.75" customHeight="1" x14ac:dyDescent="0.25">
      <c r="A617" s="31"/>
      <c r="B617" s="26"/>
      <c r="C617" s="31"/>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row>
    <row r="618" spans="1:59" ht="15.75" customHeight="1" x14ac:dyDescent="0.25">
      <c r="A618" s="31"/>
      <c r="B618" s="26"/>
      <c r="C618" s="31"/>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row>
    <row r="619" spans="1:59" ht="15.75" customHeight="1" x14ac:dyDescent="0.25">
      <c r="A619" s="31"/>
      <c r="B619" s="26"/>
      <c r="C619" s="31"/>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row>
    <row r="620" spans="1:59" ht="15.75" customHeight="1" x14ac:dyDescent="0.25">
      <c r="A620" s="31"/>
      <c r="B620" s="26"/>
      <c r="C620" s="31"/>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row>
    <row r="621" spans="1:59" ht="15.75" customHeight="1" x14ac:dyDescent="0.25">
      <c r="A621" s="31"/>
      <c r="B621" s="26"/>
      <c r="C621" s="31"/>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row>
    <row r="622" spans="1:59" ht="15.75" customHeight="1" x14ac:dyDescent="0.25">
      <c r="A622" s="31"/>
      <c r="B622" s="26"/>
      <c r="C622" s="31"/>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row>
    <row r="623" spans="1:59" ht="15.75" customHeight="1" x14ac:dyDescent="0.25">
      <c r="A623" s="31"/>
      <c r="B623" s="26"/>
      <c r="C623" s="31"/>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row>
    <row r="624" spans="1:59" ht="15.75" customHeight="1" x14ac:dyDescent="0.25">
      <c r="A624" s="31"/>
      <c r="B624" s="26"/>
      <c r="C624" s="31"/>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row>
    <row r="625" spans="1:59" ht="15.75" customHeight="1" x14ac:dyDescent="0.25">
      <c r="A625" s="31"/>
      <c r="B625" s="26"/>
      <c r="C625" s="31"/>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row>
    <row r="626" spans="1:59" ht="15.75" customHeight="1" x14ac:dyDescent="0.25">
      <c r="A626" s="31"/>
      <c r="B626" s="26"/>
      <c r="C626" s="31"/>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row>
    <row r="627" spans="1:59" ht="15.75" customHeight="1" x14ac:dyDescent="0.25">
      <c r="A627" s="31"/>
      <c r="B627" s="26"/>
      <c r="C627" s="31"/>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row>
    <row r="628" spans="1:59" ht="15.75" customHeight="1" x14ac:dyDescent="0.25">
      <c r="A628" s="31"/>
      <c r="B628" s="26"/>
      <c r="C628" s="31"/>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row>
    <row r="629" spans="1:59" ht="15.75" customHeight="1" x14ac:dyDescent="0.25">
      <c r="A629" s="31"/>
      <c r="B629" s="26"/>
      <c r="C629" s="31"/>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row>
    <row r="630" spans="1:59" ht="15.75" customHeight="1" x14ac:dyDescent="0.25">
      <c r="A630" s="31"/>
      <c r="B630" s="26"/>
      <c r="C630" s="31"/>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row>
    <row r="631" spans="1:59" ht="15.75" customHeight="1" x14ac:dyDescent="0.25">
      <c r="A631" s="31"/>
      <c r="B631" s="26"/>
      <c r="C631" s="31"/>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row>
    <row r="632" spans="1:59" ht="15.75" customHeight="1" x14ac:dyDescent="0.25">
      <c r="A632" s="31"/>
      <c r="B632" s="26"/>
      <c r="C632" s="31"/>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row>
    <row r="633" spans="1:59" ht="15.75" customHeight="1" x14ac:dyDescent="0.25">
      <c r="A633" s="31"/>
      <c r="B633" s="26"/>
      <c r="C633" s="31"/>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row>
    <row r="634" spans="1:59" ht="15.75" customHeight="1" x14ac:dyDescent="0.25">
      <c r="A634" s="31"/>
      <c r="B634" s="26"/>
      <c r="C634" s="31"/>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row>
    <row r="635" spans="1:59" ht="15.75" customHeight="1" x14ac:dyDescent="0.25">
      <c r="A635" s="31"/>
      <c r="B635" s="26"/>
      <c r="C635" s="31"/>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row>
    <row r="636" spans="1:59" ht="15.75" customHeight="1" x14ac:dyDescent="0.25">
      <c r="A636" s="31"/>
      <c r="B636" s="26"/>
      <c r="C636" s="31"/>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row>
    <row r="637" spans="1:59" ht="15.75" customHeight="1" x14ac:dyDescent="0.25">
      <c r="A637" s="31"/>
      <c r="B637" s="26"/>
      <c r="C637" s="31"/>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row>
    <row r="638" spans="1:59" ht="15.75" customHeight="1" x14ac:dyDescent="0.25">
      <c r="A638" s="31"/>
      <c r="B638" s="26"/>
      <c r="C638" s="31"/>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row>
    <row r="639" spans="1:59" ht="15.75" customHeight="1" x14ac:dyDescent="0.25">
      <c r="A639" s="31"/>
      <c r="B639" s="26"/>
      <c r="C639" s="31"/>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row>
    <row r="640" spans="1:59" ht="15.75" customHeight="1" x14ac:dyDescent="0.25">
      <c r="A640" s="31"/>
      <c r="B640" s="26"/>
      <c r="C640" s="31"/>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row>
    <row r="641" spans="1:59" ht="15.75" customHeight="1" x14ac:dyDescent="0.25">
      <c r="A641" s="31"/>
      <c r="B641" s="26"/>
      <c r="C641" s="31"/>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row>
    <row r="642" spans="1:59" ht="15.75" customHeight="1" x14ac:dyDescent="0.25">
      <c r="A642" s="31"/>
      <c r="B642" s="26"/>
      <c r="C642" s="31"/>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row>
    <row r="643" spans="1:59" ht="15.75" customHeight="1" x14ac:dyDescent="0.25">
      <c r="A643" s="31"/>
      <c r="B643" s="26"/>
      <c r="C643" s="31"/>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row>
    <row r="644" spans="1:59" ht="15.75" customHeight="1" x14ac:dyDescent="0.25">
      <c r="A644" s="31"/>
      <c r="B644" s="26"/>
      <c r="C644" s="31"/>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row>
    <row r="645" spans="1:59" ht="15.75" customHeight="1" x14ac:dyDescent="0.25">
      <c r="A645" s="31"/>
      <c r="B645" s="26"/>
      <c r="C645" s="31"/>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row>
    <row r="646" spans="1:59" ht="15.75" customHeight="1" x14ac:dyDescent="0.25">
      <c r="A646" s="31"/>
      <c r="B646" s="26"/>
      <c r="C646" s="31"/>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row>
    <row r="647" spans="1:59" ht="15.75" customHeight="1" x14ac:dyDescent="0.25">
      <c r="A647" s="31"/>
      <c r="B647" s="26"/>
      <c r="C647" s="31"/>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row>
    <row r="648" spans="1:59" ht="15.75" customHeight="1" x14ac:dyDescent="0.25">
      <c r="A648" s="31"/>
      <c r="B648" s="26"/>
      <c r="C648" s="31"/>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row>
    <row r="649" spans="1:59" ht="15.75" customHeight="1" x14ac:dyDescent="0.25">
      <c r="A649" s="31"/>
      <c r="B649" s="26"/>
      <c r="C649" s="31"/>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row>
    <row r="650" spans="1:59" ht="15.75" customHeight="1" x14ac:dyDescent="0.25">
      <c r="A650" s="31"/>
      <c r="B650" s="26"/>
      <c r="C650" s="31"/>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row>
    <row r="651" spans="1:59" ht="15.75" customHeight="1" x14ac:dyDescent="0.25">
      <c r="A651" s="31"/>
      <c r="B651" s="26"/>
      <c r="C651" s="31"/>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row>
    <row r="652" spans="1:59" ht="15.75" customHeight="1" x14ac:dyDescent="0.25">
      <c r="A652" s="31"/>
      <c r="B652" s="26"/>
      <c r="C652" s="31"/>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row>
    <row r="653" spans="1:59" ht="15.75" customHeight="1" x14ac:dyDescent="0.25">
      <c r="A653" s="31"/>
      <c r="B653" s="26"/>
      <c r="C653" s="31"/>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row>
    <row r="654" spans="1:59" ht="15.75" customHeight="1" x14ac:dyDescent="0.25">
      <c r="A654" s="31"/>
      <c r="B654" s="26"/>
      <c r="C654" s="31"/>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row>
    <row r="655" spans="1:59" ht="15.75" customHeight="1" x14ac:dyDescent="0.25">
      <c r="A655" s="31"/>
      <c r="B655" s="26"/>
      <c r="C655" s="31"/>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row>
    <row r="656" spans="1:59" ht="15.75" customHeight="1" x14ac:dyDescent="0.25">
      <c r="A656" s="31"/>
      <c r="B656" s="26"/>
      <c r="C656" s="31"/>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row>
    <row r="657" spans="1:59" ht="15.75" customHeight="1" x14ac:dyDescent="0.25">
      <c r="A657" s="31"/>
      <c r="B657" s="26"/>
      <c r="C657" s="31"/>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row>
    <row r="658" spans="1:59" ht="15.75" customHeight="1" x14ac:dyDescent="0.25">
      <c r="A658" s="31"/>
      <c r="B658" s="26"/>
      <c r="C658" s="31"/>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row>
    <row r="659" spans="1:59" ht="15.75" customHeight="1" x14ac:dyDescent="0.25">
      <c r="A659" s="31"/>
      <c r="B659" s="26"/>
      <c r="C659" s="31"/>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row>
    <row r="660" spans="1:59" ht="15.75" customHeight="1" x14ac:dyDescent="0.25">
      <c r="A660" s="31"/>
      <c r="B660" s="26"/>
      <c r="C660" s="31"/>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row>
    <row r="661" spans="1:59" ht="15.75" customHeight="1" x14ac:dyDescent="0.25">
      <c r="A661" s="31"/>
      <c r="B661" s="26"/>
      <c r="C661" s="31"/>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row>
    <row r="662" spans="1:59" ht="15.75" customHeight="1" x14ac:dyDescent="0.25">
      <c r="A662" s="31"/>
      <c r="B662" s="26"/>
      <c r="C662" s="31"/>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row>
    <row r="663" spans="1:59" ht="15.75" customHeight="1" x14ac:dyDescent="0.25">
      <c r="A663" s="31"/>
      <c r="B663" s="26"/>
      <c r="C663" s="31"/>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row>
    <row r="664" spans="1:59" ht="15.75" customHeight="1" x14ac:dyDescent="0.25">
      <c r="A664" s="31"/>
      <c r="B664" s="26"/>
      <c r="C664" s="31"/>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row>
    <row r="665" spans="1:59" ht="15.75" customHeight="1" x14ac:dyDescent="0.25">
      <c r="A665" s="31"/>
      <c r="B665" s="26"/>
      <c r="C665" s="31"/>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row>
    <row r="666" spans="1:59" ht="15.75" customHeight="1" x14ac:dyDescent="0.25">
      <c r="A666" s="31"/>
      <c r="B666" s="26"/>
      <c r="C666" s="31"/>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row>
    <row r="667" spans="1:59" ht="15.75" customHeight="1" x14ac:dyDescent="0.25">
      <c r="A667" s="31"/>
      <c r="B667" s="26"/>
      <c r="C667" s="31"/>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row>
    <row r="668" spans="1:59" ht="15.75" customHeight="1" x14ac:dyDescent="0.25">
      <c r="A668" s="31"/>
      <c r="B668" s="26"/>
      <c r="C668" s="31"/>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row>
    <row r="669" spans="1:59" ht="15.75" customHeight="1" x14ac:dyDescent="0.25">
      <c r="A669" s="31"/>
      <c r="B669" s="26"/>
      <c r="C669" s="31"/>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row>
    <row r="670" spans="1:59" ht="15.75" customHeight="1" x14ac:dyDescent="0.25">
      <c r="A670" s="31"/>
      <c r="B670" s="26"/>
      <c r="C670" s="31"/>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row>
    <row r="671" spans="1:59" ht="15.75" customHeight="1" x14ac:dyDescent="0.25">
      <c r="A671" s="31"/>
      <c r="B671" s="26"/>
      <c r="C671" s="31"/>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row>
    <row r="672" spans="1:59" ht="15.75" customHeight="1" x14ac:dyDescent="0.25">
      <c r="A672" s="31"/>
      <c r="B672" s="26"/>
      <c r="C672" s="31"/>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row>
    <row r="673" spans="1:59" ht="15.75" customHeight="1" x14ac:dyDescent="0.25">
      <c r="A673" s="31"/>
      <c r="B673" s="26"/>
      <c r="C673" s="31"/>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row>
    <row r="674" spans="1:59" ht="15.75" customHeight="1" x14ac:dyDescent="0.25">
      <c r="A674" s="31"/>
      <c r="B674" s="26"/>
      <c r="C674" s="31"/>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row>
    <row r="675" spans="1:59" ht="15.75" customHeight="1" x14ac:dyDescent="0.25">
      <c r="A675" s="31"/>
      <c r="B675" s="26"/>
      <c r="C675" s="31"/>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row>
    <row r="676" spans="1:59" ht="15.75" customHeight="1" x14ac:dyDescent="0.25">
      <c r="A676" s="31"/>
      <c r="B676" s="26"/>
      <c r="C676" s="31"/>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row>
    <row r="677" spans="1:59" ht="15.75" customHeight="1" x14ac:dyDescent="0.25">
      <c r="A677" s="31"/>
      <c r="B677" s="26"/>
      <c r="C677" s="31"/>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row>
    <row r="678" spans="1:59" ht="15.75" customHeight="1" x14ac:dyDescent="0.25">
      <c r="A678" s="31"/>
      <c r="B678" s="26"/>
      <c r="C678" s="31"/>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row>
    <row r="679" spans="1:59" ht="15.75" customHeight="1" x14ac:dyDescent="0.25">
      <c r="A679" s="31"/>
      <c r="B679" s="26"/>
      <c r="C679" s="31"/>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row>
    <row r="680" spans="1:59" ht="15.75" customHeight="1" x14ac:dyDescent="0.25">
      <c r="A680" s="31"/>
      <c r="B680" s="26"/>
      <c r="C680" s="31"/>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row>
    <row r="681" spans="1:59" ht="15.75" customHeight="1" x14ac:dyDescent="0.25">
      <c r="A681" s="31"/>
      <c r="B681" s="26"/>
      <c r="C681" s="31"/>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row>
    <row r="682" spans="1:59" ht="15.75" customHeight="1" x14ac:dyDescent="0.25">
      <c r="A682" s="31"/>
      <c r="B682" s="26"/>
      <c r="C682" s="31"/>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row>
    <row r="683" spans="1:59" ht="15.75" customHeight="1" x14ac:dyDescent="0.25">
      <c r="A683" s="31"/>
      <c r="B683" s="26"/>
      <c r="C683" s="31"/>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row>
    <row r="684" spans="1:59" ht="15.75" customHeight="1" x14ac:dyDescent="0.25">
      <c r="A684" s="31"/>
      <c r="B684" s="26"/>
      <c r="C684" s="31"/>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row>
    <row r="685" spans="1:59" ht="15.75" customHeight="1" x14ac:dyDescent="0.25">
      <c r="A685" s="31"/>
      <c r="B685" s="26"/>
      <c r="C685" s="31"/>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row>
    <row r="686" spans="1:59" ht="15.75" customHeight="1" x14ac:dyDescent="0.25">
      <c r="A686" s="31"/>
      <c r="B686" s="26"/>
      <c r="C686" s="31"/>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row>
    <row r="687" spans="1:59" ht="15.75" customHeight="1" x14ac:dyDescent="0.25">
      <c r="A687" s="31"/>
      <c r="B687" s="26"/>
      <c r="C687" s="31"/>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row>
    <row r="688" spans="1:59" ht="15.75" customHeight="1" x14ac:dyDescent="0.25">
      <c r="A688" s="31"/>
      <c r="B688" s="26"/>
      <c r="C688" s="31"/>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row>
    <row r="689" spans="1:59" ht="15.75" customHeight="1" x14ac:dyDescent="0.25">
      <c r="A689" s="31"/>
      <c r="B689" s="26"/>
      <c r="C689" s="31"/>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row>
    <row r="690" spans="1:59" ht="15.75" customHeight="1" x14ac:dyDescent="0.25">
      <c r="A690" s="31"/>
      <c r="B690" s="26"/>
      <c r="C690" s="31"/>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row>
    <row r="691" spans="1:59" ht="15.75" customHeight="1" x14ac:dyDescent="0.25">
      <c r="A691" s="31"/>
      <c r="B691" s="26"/>
      <c r="C691" s="31"/>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row>
    <row r="692" spans="1:59" ht="15.75" customHeight="1" x14ac:dyDescent="0.25">
      <c r="A692" s="31"/>
      <c r="B692" s="26"/>
      <c r="C692" s="31"/>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row>
    <row r="693" spans="1:59" ht="15.75" customHeight="1" x14ac:dyDescent="0.25">
      <c r="A693" s="31"/>
      <c r="B693" s="26"/>
      <c r="C693" s="31"/>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row>
    <row r="694" spans="1:59" ht="15.75" customHeight="1" x14ac:dyDescent="0.25">
      <c r="A694" s="31"/>
      <c r="B694" s="26"/>
      <c r="C694" s="31"/>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row>
    <row r="695" spans="1:59" ht="15.75" customHeight="1" x14ac:dyDescent="0.25">
      <c r="A695" s="31"/>
      <c r="B695" s="26"/>
      <c r="C695" s="31"/>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row>
    <row r="696" spans="1:59" ht="15.75" customHeight="1" x14ac:dyDescent="0.25">
      <c r="A696" s="31"/>
      <c r="B696" s="26"/>
      <c r="C696" s="31"/>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row>
    <row r="697" spans="1:59" ht="15.75" customHeight="1" x14ac:dyDescent="0.25">
      <c r="A697" s="31"/>
      <c r="B697" s="26"/>
      <c r="C697" s="31"/>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row>
    <row r="698" spans="1:59" ht="15.75" customHeight="1" x14ac:dyDescent="0.25">
      <c r="A698" s="31"/>
      <c r="B698" s="26"/>
      <c r="C698" s="31"/>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row>
    <row r="699" spans="1:59" ht="15.75" customHeight="1" x14ac:dyDescent="0.25">
      <c r="A699" s="31"/>
      <c r="B699" s="26"/>
      <c r="C699" s="31"/>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row>
    <row r="700" spans="1:59" ht="15.75" customHeight="1" x14ac:dyDescent="0.25">
      <c r="A700" s="31"/>
      <c r="B700" s="26"/>
      <c r="C700" s="31"/>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row>
    <row r="701" spans="1:59" ht="15.75" customHeight="1" x14ac:dyDescent="0.25">
      <c r="A701" s="31"/>
      <c r="B701" s="26"/>
      <c r="C701" s="31"/>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row>
    <row r="702" spans="1:59" ht="15.75" customHeight="1" x14ac:dyDescent="0.25">
      <c r="A702" s="31"/>
      <c r="B702" s="26"/>
      <c r="C702" s="31"/>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row>
    <row r="703" spans="1:59" ht="15.75" customHeight="1" x14ac:dyDescent="0.25">
      <c r="A703" s="31"/>
      <c r="B703" s="26"/>
      <c r="C703" s="31"/>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row>
    <row r="704" spans="1:59" ht="15.75" customHeight="1" x14ac:dyDescent="0.25">
      <c r="A704" s="31"/>
      <c r="B704" s="26"/>
      <c r="C704" s="31"/>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row>
    <row r="705" spans="1:59" ht="15.75" customHeight="1" x14ac:dyDescent="0.25">
      <c r="A705" s="31"/>
      <c r="B705" s="26"/>
      <c r="C705" s="31"/>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row>
    <row r="706" spans="1:59" ht="15.75" customHeight="1" x14ac:dyDescent="0.25">
      <c r="A706" s="31"/>
      <c r="B706" s="26"/>
      <c r="C706" s="31"/>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row>
    <row r="707" spans="1:59" ht="15.75" customHeight="1" x14ac:dyDescent="0.25">
      <c r="A707" s="31"/>
      <c r="B707" s="26"/>
      <c r="C707" s="31"/>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row>
    <row r="708" spans="1:59" ht="15.75" customHeight="1" x14ac:dyDescent="0.25">
      <c r="A708" s="31"/>
      <c r="B708" s="26"/>
      <c r="C708" s="31"/>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row>
    <row r="709" spans="1:59" ht="15.75" customHeight="1" x14ac:dyDescent="0.25">
      <c r="A709" s="31"/>
      <c r="B709" s="26"/>
      <c r="C709" s="31"/>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row>
    <row r="710" spans="1:59" ht="15.75" customHeight="1" x14ac:dyDescent="0.25">
      <c r="A710" s="31"/>
      <c r="B710" s="26"/>
      <c r="C710" s="31"/>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row>
    <row r="711" spans="1:59" ht="15.75" customHeight="1" x14ac:dyDescent="0.25">
      <c r="A711" s="31"/>
      <c r="B711" s="26"/>
      <c r="C711" s="31"/>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row>
    <row r="712" spans="1:59" ht="15.75" customHeight="1" x14ac:dyDescent="0.25">
      <c r="A712" s="31"/>
      <c r="B712" s="26"/>
      <c r="C712" s="31"/>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row>
    <row r="713" spans="1:59" ht="15.75" customHeight="1" x14ac:dyDescent="0.25">
      <c r="A713" s="31"/>
      <c r="B713" s="26"/>
      <c r="C713" s="31"/>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row>
    <row r="714" spans="1:59" ht="15.75" customHeight="1" x14ac:dyDescent="0.25">
      <c r="A714" s="31"/>
      <c r="B714" s="26"/>
      <c r="C714" s="31"/>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row>
    <row r="715" spans="1:59" ht="15.75" customHeight="1" x14ac:dyDescent="0.25">
      <c r="A715" s="31"/>
      <c r="B715" s="26"/>
      <c r="C715" s="31"/>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row>
    <row r="716" spans="1:59" ht="15.75" customHeight="1" x14ac:dyDescent="0.25">
      <c r="A716" s="31"/>
      <c r="B716" s="26"/>
      <c r="C716" s="31"/>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row>
    <row r="717" spans="1:59" ht="15.75" customHeight="1" x14ac:dyDescent="0.25">
      <c r="A717" s="31"/>
      <c r="B717" s="26"/>
      <c r="C717" s="31"/>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row>
    <row r="718" spans="1:59" ht="15.75" customHeight="1" x14ac:dyDescent="0.25">
      <c r="A718" s="31"/>
      <c r="B718" s="26"/>
      <c r="C718" s="31"/>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row>
    <row r="719" spans="1:59" ht="15.75" customHeight="1" x14ac:dyDescent="0.25">
      <c r="A719" s="31"/>
      <c r="B719" s="26"/>
      <c r="C719" s="31"/>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row>
    <row r="720" spans="1:59" ht="15.75" customHeight="1" x14ac:dyDescent="0.25">
      <c r="A720" s="31"/>
      <c r="B720" s="26"/>
      <c r="C720" s="31"/>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row>
    <row r="721" spans="1:59" ht="15.75" customHeight="1" x14ac:dyDescent="0.25">
      <c r="A721" s="31"/>
      <c r="B721" s="26"/>
      <c r="C721" s="31"/>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row>
    <row r="722" spans="1:59" ht="15.75" customHeight="1" x14ac:dyDescent="0.25">
      <c r="A722" s="31"/>
      <c r="B722" s="26"/>
      <c r="C722" s="31"/>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row>
    <row r="723" spans="1:59" ht="15.75" customHeight="1" x14ac:dyDescent="0.25">
      <c r="A723" s="31"/>
      <c r="B723" s="26"/>
      <c r="C723" s="31"/>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row>
    <row r="724" spans="1:59" ht="15.75" customHeight="1" x14ac:dyDescent="0.25">
      <c r="A724" s="31"/>
      <c r="B724" s="26"/>
      <c r="C724" s="31"/>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row>
    <row r="725" spans="1:59" ht="15.75" customHeight="1" x14ac:dyDescent="0.25">
      <c r="A725" s="31"/>
      <c r="B725" s="26"/>
      <c r="C725" s="31"/>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row>
    <row r="726" spans="1:59" ht="15.75" customHeight="1" x14ac:dyDescent="0.25">
      <c r="A726" s="31"/>
      <c r="B726" s="26"/>
      <c r="C726" s="31"/>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row>
    <row r="727" spans="1:59" ht="15.75" customHeight="1" x14ac:dyDescent="0.25">
      <c r="A727" s="31"/>
      <c r="B727" s="26"/>
      <c r="C727" s="31"/>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row>
    <row r="728" spans="1:59" ht="15.75" customHeight="1" x14ac:dyDescent="0.25">
      <c r="A728" s="31"/>
      <c r="B728" s="26"/>
      <c r="C728" s="31"/>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row>
    <row r="729" spans="1:59" ht="15.75" customHeight="1" x14ac:dyDescent="0.25">
      <c r="A729" s="31"/>
      <c r="B729" s="26"/>
      <c r="C729" s="31"/>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row>
    <row r="730" spans="1:59" ht="15.75" customHeight="1" x14ac:dyDescent="0.25">
      <c r="A730" s="31"/>
      <c r="B730" s="26"/>
      <c r="C730" s="31"/>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row>
    <row r="731" spans="1:59" ht="15.75" customHeight="1" x14ac:dyDescent="0.25">
      <c r="A731" s="31"/>
      <c r="B731" s="26"/>
      <c r="C731" s="31"/>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row>
    <row r="732" spans="1:59" ht="15.75" customHeight="1" x14ac:dyDescent="0.25">
      <c r="A732" s="31"/>
      <c r="B732" s="26"/>
      <c r="C732" s="31"/>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row>
    <row r="733" spans="1:59" ht="15.75" customHeight="1" x14ac:dyDescent="0.25">
      <c r="A733" s="31"/>
      <c r="B733" s="26"/>
      <c r="C733" s="31"/>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row>
    <row r="734" spans="1:59" ht="15.75" customHeight="1" x14ac:dyDescent="0.25">
      <c r="A734" s="31"/>
      <c r="B734" s="26"/>
      <c r="C734" s="31"/>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row>
    <row r="735" spans="1:59" ht="15.75" customHeight="1" x14ac:dyDescent="0.25">
      <c r="A735" s="31"/>
      <c r="B735" s="26"/>
      <c r="C735" s="31"/>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row>
    <row r="736" spans="1:59" ht="15.75" customHeight="1" x14ac:dyDescent="0.25">
      <c r="A736" s="31"/>
      <c r="B736" s="26"/>
      <c r="C736" s="31"/>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row>
    <row r="737" spans="1:59" ht="15.75" customHeight="1" x14ac:dyDescent="0.25">
      <c r="A737" s="31"/>
      <c r="B737" s="26"/>
      <c r="C737" s="31"/>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row>
    <row r="738" spans="1:59" ht="15.75" customHeight="1" x14ac:dyDescent="0.25">
      <c r="A738" s="31"/>
      <c r="B738" s="26"/>
      <c r="C738" s="31"/>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row>
    <row r="739" spans="1:59" ht="15.75" customHeight="1" x14ac:dyDescent="0.25">
      <c r="A739" s="31"/>
      <c r="B739" s="26"/>
      <c r="C739" s="31"/>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row>
    <row r="740" spans="1:59" ht="15.75" customHeight="1" x14ac:dyDescent="0.25">
      <c r="A740" s="31"/>
      <c r="B740" s="26"/>
      <c r="C740" s="31"/>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row>
    <row r="741" spans="1:59" ht="15.75" customHeight="1" x14ac:dyDescent="0.25">
      <c r="A741" s="31"/>
      <c r="B741" s="26"/>
      <c r="C741" s="31"/>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row>
    <row r="742" spans="1:59" ht="15.75" customHeight="1" x14ac:dyDescent="0.25">
      <c r="A742" s="31"/>
      <c r="B742" s="26"/>
      <c r="C742" s="31"/>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row>
    <row r="743" spans="1:59" ht="15.75" customHeight="1" x14ac:dyDescent="0.25">
      <c r="A743" s="31"/>
      <c r="B743" s="26"/>
      <c r="C743" s="31"/>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row>
    <row r="744" spans="1:59" ht="15.75" customHeight="1" x14ac:dyDescent="0.25">
      <c r="A744" s="31"/>
      <c r="B744" s="26"/>
      <c r="C744" s="31"/>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row>
    <row r="745" spans="1:59" ht="15.75" customHeight="1" x14ac:dyDescent="0.25">
      <c r="A745" s="31"/>
      <c r="B745" s="26"/>
      <c r="C745" s="31"/>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row>
    <row r="746" spans="1:59" ht="15.75" customHeight="1" x14ac:dyDescent="0.25">
      <c r="A746" s="31"/>
      <c r="B746" s="26"/>
      <c r="C746" s="31"/>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row>
    <row r="747" spans="1:59" ht="15.75" customHeight="1" x14ac:dyDescent="0.25">
      <c r="A747" s="31"/>
      <c r="B747" s="26"/>
      <c r="C747" s="31"/>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row>
    <row r="748" spans="1:59" ht="15.75" customHeight="1" x14ac:dyDescent="0.25">
      <c r="A748" s="31"/>
      <c r="B748" s="26"/>
      <c r="C748" s="31"/>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row>
    <row r="749" spans="1:59" ht="15.75" customHeight="1" x14ac:dyDescent="0.25">
      <c r="A749" s="31"/>
      <c r="B749" s="26"/>
      <c r="C749" s="31"/>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row>
    <row r="750" spans="1:59" ht="15.75" customHeight="1" x14ac:dyDescent="0.25">
      <c r="A750" s="31"/>
      <c r="B750" s="26"/>
      <c r="C750" s="31"/>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row>
    <row r="751" spans="1:59" ht="15.75" customHeight="1" x14ac:dyDescent="0.25">
      <c r="A751" s="31"/>
      <c r="B751" s="26"/>
      <c r="C751" s="31"/>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row>
    <row r="752" spans="1:59" ht="15.75" customHeight="1" x14ac:dyDescent="0.25">
      <c r="A752" s="31"/>
      <c r="B752" s="26"/>
      <c r="C752" s="31"/>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row>
    <row r="753" spans="1:59" ht="15.75" customHeight="1" x14ac:dyDescent="0.25">
      <c r="A753" s="31"/>
      <c r="B753" s="26"/>
      <c r="C753" s="31"/>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row>
    <row r="754" spans="1:59" ht="15.75" customHeight="1" x14ac:dyDescent="0.25">
      <c r="A754" s="31"/>
      <c r="B754" s="26"/>
      <c r="C754" s="31"/>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row>
    <row r="755" spans="1:59" ht="15.75" customHeight="1" x14ac:dyDescent="0.25">
      <c r="A755" s="31"/>
      <c r="B755" s="26"/>
      <c r="C755" s="31"/>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row>
    <row r="756" spans="1:59" ht="15.75" customHeight="1" x14ac:dyDescent="0.25">
      <c r="A756" s="31"/>
      <c r="B756" s="26"/>
      <c r="C756" s="31"/>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row>
    <row r="757" spans="1:59" ht="15.75" customHeight="1" x14ac:dyDescent="0.25">
      <c r="A757" s="31"/>
      <c r="B757" s="26"/>
      <c r="C757" s="31"/>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row>
    <row r="758" spans="1:59" ht="15.75" customHeight="1" x14ac:dyDescent="0.25">
      <c r="A758" s="31"/>
      <c r="B758" s="26"/>
      <c r="C758" s="31"/>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row>
    <row r="759" spans="1:59" ht="15.75" customHeight="1" x14ac:dyDescent="0.25">
      <c r="A759" s="31"/>
      <c r="B759" s="26"/>
      <c r="C759" s="31"/>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row>
    <row r="760" spans="1:59" ht="15.75" customHeight="1" x14ac:dyDescent="0.25">
      <c r="A760" s="31"/>
      <c r="B760" s="26"/>
      <c r="C760" s="31"/>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row>
    <row r="761" spans="1:59" ht="15.75" customHeight="1" x14ac:dyDescent="0.25">
      <c r="A761" s="31"/>
      <c r="B761" s="26"/>
      <c r="C761" s="31"/>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row>
    <row r="762" spans="1:59" ht="15.75" customHeight="1" x14ac:dyDescent="0.25">
      <c r="A762" s="31"/>
      <c r="B762" s="26"/>
      <c r="C762" s="31"/>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row>
    <row r="763" spans="1:59" ht="15.75" customHeight="1" x14ac:dyDescent="0.25">
      <c r="A763" s="31"/>
      <c r="B763" s="26"/>
      <c r="C763" s="31"/>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row>
    <row r="764" spans="1:59" ht="15.75" customHeight="1" x14ac:dyDescent="0.25">
      <c r="A764" s="31"/>
      <c r="B764" s="26"/>
      <c r="C764" s="31"/>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row>
    <row r="765" spans="1:59" ht="15.75" customHeight="1" x14ac:dyDescent="0.25">
      <c r="A765" s="31"/>
      <c r="B765" s="26"/>
      <c r="C765" s="31"/>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row>
    <row r="766" spans="1:59" ht="15.75" customHeight="1" x14ac:dyDescent="0.25">
      <c r="A766" s="31"/>
      <c r="B766" s="26"/>
      <c r="C766" s="31"/>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row>
    <row r="767" spans="1:59" ht="15.75" customHeight="1" x14ac:dyDescent="0.25">
      <c r="A767" s="31"/>
      <c r="B767" s="26"/>
      <c r="C767" s="31"/>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row>
    <row r="768" spans="1:59" ht="15.75" customHeight="1" x14ac:dyDescent="0.25">
      <c r="A768" s="31"/>
      <c r="B768" s="26"/>
      <c r="C768" s="31"/>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row>
    <row r="769" spans="1:59" ht="15.75" customHeight="1" x14ac:dyDescent="0.25">
      <c r="A769" s="31"/>
      <c r="B769" s="26"/>
      <c r="C769" s="31"/>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row>
    <row r="770" spans="1:59" ht="15.75" customHeight="1" x14ac:dyDescent="0.25">
      <c r="A770" s="31"/>
      <c r="B770" s="26"/>
      <c r="C770" s="31"/>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row>
    <row r="771" spans="1:59" ht="15.75" customHeight="1" x14ac:dyDescent="0.25">
      <c r="A771" s="31"/>
      <c r="B771" s="26"/>
      <c r="C771" s="31"/>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row>
    <row r="772" spans="1:59" ht="15.75" customHeight="1" x14ac:dyDescent="0.25">
      <c r="A772" s="31"/>
      <c r="B772" s="26"/>
      <c r="C772" s="31"/>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row>
    <row r="773" spans="1:59" ht="15.75" customHeight="1" x14ac:dyDescent="0.25">
      <c r="A773" s="31"/>
      <c r="B773" s="26"/>
      <c r="C773" s="31"/>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row>
    <row r="774" spans="1:59" ht="15.75" customHeight="1" x14ac:dyDescent="0.25">
      <c r="A774" s="31"/>
      <c r="B774" s="26"/>
      <c r="C774" s="31"/>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row>
    <row r="775" spans="1:59" ht="15.75" customHeight="1" x14ac:dyDescent="0.25">
      <c r="A775" s="31"/>
      <c r="B775" s="26"/>
      <c r="C775" s="31"/>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row>
    <row r="776" spans="1:59" ht="15.75" customHeight="1" x14ac:dyDescent="0.25">
      <c r="A776" s="31"/>
      <c r="B776" s="26"/>
      <c r="C776" s="31"/>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row>
    <row r="777" spans="1:59" ht="15.75" customHeight="1" x14ac:dyDescent="0.25">
      <c r="A777" s="31"/>
      <c r="B777" s="26"/>
      <c r="C777" s="31"/>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row>
    <row r="778" spans="1:59" ht="15.75" customHeight="1" x14ac:dyDescent="0.25">
      <c r="A778" s="31"/>
      <c r="B778" s="26"/>
      <c r="C778" s="31"/>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row>
    <row r="779" spans="1:59" ht="15.75" customHeight="1" x14ac:dyDescent="0.25">
      <c r="A779" s="31"/>
      <c r="B779" s="26"/>
      <c r="C779" s="31"/>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row>
    <row r="780" spans="1:59" ht="15.75" customHeight="1" x14ac:dyDescent="0.25">
      <c r="A780" s="31"/>
      <c r="B780" s="26"/>
      <c r="C780" s="31"/>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row>
    <row r="781" spans="1:59" ht="15.75" customHeight="1" x14ac:dyDescent="0.25">
      <c r="A781" s="31"/>
      <c r="B781" s="26"/>
      <c r="C781" s="31"/>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row>
    <row r="782" spans="1:59" ht="15.75" customHeight="1" x14ac:dyDescent="0.25">
      <c r="A782" s="31"/>
      <c r="B782" s="26"/>
      <c r="C782" s="31"/>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row>
    <row r="783" spans="1:59" ht="15.75" customHeight="1" x14ac:dyDescent="0.25">
      <c r="A783" s="31"/>
      <c r="B783" s="26"/>
      <c r="C783" s="31"/>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row>
    <row r="784" spans="1:59" ht="15.75" customHeight="1" x14ac:dyDescent="0.25">
      <c r="A784" s="31"/>
      <c r="B784" s="26"/>
      <c r="C784" s="31"/>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row>
    <row r="785" spans="1:59" ht="15.75" customHeight="1" x14ac:dyDescent="0.25">
      <c r="A785" s="31"/>
      <c r="B785" s="26"/>
      <c r="C785" s="31"/>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row>
    <row r="786" spans="1:59" ht="15.75" customHeight="1" x14ac:dyDescent="0.25">
      <c r="A786" s="31"/>
      <c r="B786" s="26"/>
      <c r="C786" s="31"/>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row>
    <row r="787" spans="1:59" ht="15.75" customHeight="1" x14ac:dyDescent="0.25">
      <c r="A787" s="31"/>
      <c r="B787" s="26"/>
      <c r="C787" s="31"/>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row>
    <row r="788" spans="1:59" ht="15.75" customHeight="1" x14ac:dyDescent="0.25">
      <c r="A788" s="31"/>
      <c r="B788" s="26"/>
      <c r="C788" s="31"/>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row>
    <row r="789" spans="1:59" ht="15.75" customHeight="1" x14ac:dyDescent="0.25">
      <c r="A789" s="31"/>
      <c r="B789" s="26"/>
      <c r="C789" s="31"/>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row>
    <row r="790" spans="1:59" ht="15.75" customHeight="1" x14ac:dyDescent="0.25">
      <c r="A790" s="31"/>
      <c r="B790" s="26"/>
      <c r="C790" s="31"/>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row>
    <row r="791" spans="1:59" ht="15.75" customHeight="1" x14ac:dyDescent="0.25">
      <c r="A791" s="31"/>
      <c r="B791" s="26"/>
      <c r="C791" s="31"/>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row>
    <row r="792" spans="1:59" ht="15.75" customHeight="1" x14ac:dyDescent="0.25">
      <c r="A792" s="31"/>
      <c r="B792" s="26"/>
      <c r="C792" s="31"/>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row>
    <row r="793" spans="1:59" ht="15.75" customHeight="1" x14ac:dyDescent="0.25">
      <c r="A793" s="31"/>
      <c r="B793" s="26"/>
      <c r="C793" s="31"/>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row>
    <row r="794" spans="1:59" ht="15.75" customHeight="1" x14ac:dyDescent="0.25">
      <c r="A794" s="31"/>
      <c r="B794" s="26"/>
      <c r="C794" s="31"/>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row>
    <row r="795" spans="1:59" ht="15.75" customHeight="1" x14ac:dyDescent="0.25">
      <c r="A795" s="31"/>
      <c r="B795" s="26"/>
      <c r="C795" s="31"/>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row>
    <row r="796" spans="1:59" ht="15.75" customHeight="1" x14ac:dyDescent="0.25">
      <c r="A796" s="31"/>
      <c r="B796" s="26"/>
      <c r="C796" s="31"/>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row>
    <row r="797" spans="1:59" ht="15.75" customHeight="1" x14ac:dyDescent="0.25">
      <c r="A797" s="31"/>
      <c r="B797" s="26"/>
      <c r="C797" s="31"/>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row>
    <row r="798" spans="1:59" ht="15.75" customHeight="1" x14ac:dyDescent="0.25">
      <c r="A798" s="31"/>
      <c r="B798" s="26"/>
      <c r="C798" s="31"/>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row>
    <row r="799" spans="1:59" ht="15.75" customHeight="1" x14ac:dyDescent="0.25">
      <c r="A799" s="31"/>
      <c r="B799" s="26"/>
      <c r="C799" s="31"/>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row>
    <row r="800" spans="1:59" ht="15.75" customHeight="1" x14ac:dyDescent="0.25">
      <c r="A800" s="31"/>
      <c r="B800" s="26"/>
      <c r="C800" s="31"/>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row>
    <row r="801" spans="1:59" ht="15.75" customHeight="1" x14ac:dyDescent="0.25">
      <c r="A801" s="31"/>
      <c r="B801" s="26"/>
      <c r="C801" s="31"/>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row>
    <row r="802" spans="1:59" ht="15.75" customHeight="1" x14ac:dyDescent="0.25">
      <c r="A802" s="31"/>
      <c r="B802" s="26"/>
      <c r="C802" s="31"/>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row>
    <row r="803" spans="1:59" ht="15.75" customHeight="1" x14ac:dyDescent="0.25">
      <c r="A803" s="31"/>
      <c r="B803" s="26"/>
      <c r="C803" s="31"/>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row>
    <row r="804" spans="1:59" ht="15.75" customHeight="1" x14ac:dyDescent="0.25">
      <c r="A804" s="31"/>
      <c r="B804" s="26"/>
      <c r="C804" s="31"/>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row>
    <row r="805" spans="1:59" ht="15.75" customHeight="1" x14ac:dyDescent="0.25">
      <c r="A805" s="31"/>
      <c r="B805" s="26"/>
      <c r="C805" s="31"/>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row>
    <row r="806" spans="1:59" ht="15.75" customHeight="1" x14ac:dyDescent="0.25">
      <c r="A806" s="31"/>
      <c r="B806" s="26"/>
      <c r="C806" s="31"/>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row>
    <row r="807" spans="1:59" ht="15.75" customHeight="1" x14ac:dyDescent="0.25">
      <c r="A807" s="31"/>
      <c r="B807" s="26"/>
      <c r="C807" s="31"/>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row>
    <row r="808" spans="1:59" ht="15.75" customHeight="1" x14ac:dyDescent="0.25">
      <c r="A808" s="31"/>
      <c r="B808" s="26"/>
      <c r="C808" s="31"/>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row>
    <row r="809" spans="1:59" ht="15.75" customHeight="1" x14ac:dyDescent="0.25">
      <c r="A809" s="31"/>
      <c r="B809" s="26"/>
      <c r="C809" s="31"/>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row>
    <row r="810" spans="1:59" ht="15.75" customHeight="1" x14ac:dyDescent="0.25">
      <c r="A810" s="31"/>
      <c r="B810" s="26"/>
      <c r="C810" s="31"/>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row>
    <row r="811" spans="1:59" ht="15.75" customHeight="1" x14ac:dyDescent="0.25">
      <c r="A811" s="31"/>
      <c r="B811" s="26"/>
      <c r="C811" s="31"/>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row>
    <row r="812" spans="1:59" ht="15.75" customHeight="1" x14ac:dyDescent="0.25">
      <c r="A812" s="31"/>
      <c r="B812" s="26"/>
      <c r="C812" s="31"/>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row>
    <row r="813" spans="1:59" ht="15.75" customHeight="1" x14ac:dyDescent="0.25">
      <c r="A813" s="31"/>
      <c r="B813" s="26"/>
      <c r="C813" s="31"/>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row>
    <row r="814" spans="1:59" ht="15.75" customHeight="1" x14ac:dyDescent="0.25">
      <c r="A814" s="31"/>
      <c r="B814" s="26"/>
      <c r="C814" s="31"/>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row>
    <row r="815" spans="1:59" ht="15.75" customHeight="1" x14ac:dyDescent="0.25">
      <c r="A815" s="31"/>
      <c r="B815" s="26"/>
      <c r="C815" s="31"/>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row>
    <row r="816" spans="1:59" ht="15.75" customHeight="1" x14ac:dyDescent="0.25">
      <c r="A816" s="31"/>
      <c r="B816" s="26"/>
      <c r="C816" s="31"/>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row>
    <row r="817" spans="1:59" ht="15.75" customHeight="1" x14ac:dyDescent="0.25">
      <c r="A817" s="31"/>
      <c r="B817" s="26"/>
      <c r="C817" s="31"/>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row>
    <row r="818" spans="1:59" ht="15.75" customHeight="1" x14ac:dyDescent="0.25">
      <c r="A818" s="31"/>
      <c r="B818" s="26"/>
      <c r="C818" s="31"/>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row>
    <row r="819" spans="1:59" ht="15.75" customHeight="1" x14ac:dyDescent="0.25">
      <c r="A819" s="31"/>
      <c r="B819" s="26"/>
      <c r="C819" s="31"/>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row>
    <row r="820" spans="1:59" ht="15.75" customHeight="1" x14ac:dyDescent="0.25">
      <c r="A820" s="31"/>
      <c r="B820" s="26"/>
      <c r="C820" s="31"/>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row>
    <row r="821" spans="1:59" ht="15.75" customHeight="1" x14ac:dyDescent="0.25">
      <c r="A821" s="31"/>
      <c r="B821" s="26"/>
      <c r="C821" s="31"/>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row>
    <row r="822" spans="1:59" ht="15.75" customHeight="1" x14ac:dyDescent="0.25">
      <c r="A822" s="31"/>
      <c r="B822" s="26"/>
      <c r="C822" s="31"/>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row>
    <row r="823" spans="1:59" ht="15.75" customHeight="1" x14ac:dyDescent="0.25">
      <c r="A823" s="31"/>
      <c r="B823" s="26"/>
      <c r="C823" s="31"/>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row>
    <row r="824" spans="1:59" ht="15.75" customHeight="1" x14ac:dyDescent="0.25">
      <c r="A824" s="31"/>
      <c r="B824" s="26"/>
      <c r="C824" s="31"/>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row>
    <row r="825" spans="1:59" ht="15.75" customHeight="1" x14ac:dyDescent="0.25">
      <c r="A825" s="31"/>
      <c r="B825" s="26"/>
      <c r="C825" s="31"/>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row>
    <row r="826" spans="1:59" ht="15.75" customHeight="1" x14ac:dyDescent="0.25">
      <c r="A826" s="31"/>
      <c r="B826" s="26"/>
      <c r="C826" s="31"/>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row>
    <row r="827" spans="1:59" ht="15.75" customHeight="1" x14ac:dyDescent="0.25">
      <c r="A827" s="31"/>
      <c r="B827" s="26"/>
      <c r="C827" s="31"/>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row>
    <row r="828" spans="1:59" ht="15.75" customHeight="1" x14ac:dyDescent="0.25">
      <c r="A828" s="31"/>
      <c r="B828" s="26"/>
      <c r="C828" s="31"/>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row>
    <row r="829" spans="1:59" ht="15.75" customHeight="1" x14ac:dyDescent="0.25">
      <c r="A829" s="31"/>
      <c r="B829" s="26"/>
      <c r="C829" s="31"/>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row>
    <row r="830" spans="1:59" ht="15.75" customHeight="1" x14ac:dyDescent="0.25">
      <c r="A830" s="31"/>
      <c r="B830" s="26"/>
      <c r="C830" s="31"/>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row>
    <row r="831" spans="1:59" ht="15.75" customHeight="1" x14ac:dyDescent="0.25">
      <c r="A831" s="31"/>
      <c r="B831" s="26"/>
      <c r="C831" s="31"/>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row>
    <row r="832" spans="1:59" ht="15.75" customHeight="1" x14ac:dyDescent="0.25">
      <c r="A832" s="31"/>
      <c r="B832" s="26"/>
      <c r="C832" s="31"/>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row>
    <row r="833" spans="1:59" ht="15.75" customHeight="1" x14ac:dyDescent="0.25">
      <c r="A833" s="31"/>
      <c r="B833" s="26"/>
      <c r="C833" s="31"/>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row>
    <row r="834" spans="1:59" ht="15.75" customHeight="1" x14ac:dyDescent="0.25">
      <c r="A834" s="31"/>
      <c r="B834" s="26"/>
      <c r="C834" s="31"/>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row>
    <row r="835" spans="1:59" ht="15.75" customHeight="1" x14ac:dyDescent="0.25">
      <c r="A835" s="31"/>
      <c r="B835" s="26"/>
      <c r="C835" s="31"/>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row>
    <row r="836" spans="1:59" ht="15.75" customHeight="1" x14ac:dyDescent="0.25">
      <c r="A836" s="31"/>
      <c r="B836" s="26"/>
      <c r="C836" s="31"/>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row>
    <row r="837" spans="1:59" ht="15.75" customHeight="1" x14ac:dyDescent="0.25">
      <c r="A837" s="31"/>
      <c r="B837" s="26"/>
      <c r="C837" s="31"/>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row>
    <row r="838" spans="1:59" ht="15.75" customHeight="1" x14ac:dyDescent="0.25">
      <c r="A838" s="31"/>
      <c r="B838" s="26"/>
      <c r="C838" s="31"/>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row>
    <row r="839" spans="1:59" ht="15.75" customHeight="1" x14ac:dyDescent="0.25">
      <c r="A839" s="31"/>
      <c r="B839" s="26"/>
      <c r="C839" s="31"/>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row>
    <row r="840" spans="1:59" ht="15.75" customHeight="1" x14ac:dyDescent="0.25">
      <c r="A840" s="31"/>
      <c r="B840" s="26"/>
      <c r="C840" s="31"/>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row>
    <row r="841" spans="1:59" ht="15.75" customHeight="1" x14ac:dyDescent="0.25">
      <c r="A841" s="31"/>
      <c r="B841" s="26"/>
      <c r="C841" s="31"/>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row>
    <row r="842" spans="1:59" ht="15.75" customHeight="1" x14ac:dyDescent="0.25">
      <c r="A842" s="31"/>
      <c r="B842" s="26"/>
      <c r="C842" s="31"/>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row>
    <row r="843" spans="1:59" ht="15.75" customHeight="1" x14ac:dyDescent="0.25">
      <c r="A843" s="31"/>
      <c r="B843" s="26"/>
      <c r="C843" s="31"/>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row>
    <row r="844" spans="1:59" ht="15.75" customHeight="1" x14ac:dyDescent="0.25">
      <c r="A844" s="31"/>
      <c r="B844" s="26"/>
      <c r="C844" s="31"/>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row>
    <row r="845" spans="1:59" ht="15.75" customHeight="1" x14ac:dyDescent="0.25">
      <c r="A845" s="31"/>
      <c r="B845" s="26"/>
      <c r="C845" s="31"/>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row>
    <row r="846" spans="1:59" ht="15.75" customHeight="1" x14ac:dyDescent="0.25">
      <c r="A846" s="31"/>
      <c r="B846" s="26"/>
      <c r="C846" s="31"/>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row>
    <row r="847" spans="1:59" ht="15.75" customHeight="1" x14ac:dyDescent="0.25">
      <c r="A847" s="31"/>
      <c r="B847" s="26"/>
      <c r="C847" s="31"/>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row>
    <row r="848" spans="1:59" ht="15.75" customHeight="1" x14ac:dyDescent="0.25">
      <c r="A848" s="31"/>
      <c r="B848" s="26"/>
      <c r="C848" s="31"/>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row>
    <row r="849" spans="1:59" ht="15.75" customHeight="1" x14ac:dyDescent="0.25">
      <c r="A849" s="31"/>
      <c r="B849" s="26"/>
      <c r="C849" s="31"/>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row>
    <row r="850" spans="1:59" ht="15.75" customHeight="1" x14ac:dyDescent="0.25">
      <c r="A850" s="31"/>
      <c r="B850" s="26"/>
      <c r="C850" s="31"/>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row>
    <row r="851" spans="1:59" ht="15.75" customHeight="1" x14ac:dyDescent="0.25">
      <c r="A851" s="31"/>
      <c r="B851" s="26"/>
      <c r="C851" s="31"/>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row>
    <row r="852" spans="1:59" ht="15.75" customHeight="1" x14ac:dyDescent="0.25">
      <c r="A852" s="31"/>
      <c r="B852" s="26"/>
      <c r="C852" s="31"/>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row>
    <row r="853" spans="1:59" ht="15.75" customHeight="1" x14ac:dyDescent="0.25">
      <c r="A853" s="31"/>
      <c r="B853" s="26"/>
      <c r="C853" s="31"/>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row>
    <row r="854" spans="1:59" ht="15.75" customHeight="1" x14ac:dyDescent="0.25">
      <c r="A854" s="31"/>
      <c r="B854" s="26"/>
      <c r="C854" s="31"/>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row>
    <row r="855" spans="1:59" ht="15.75" customHeight="1" x14ac:dyDescent="0.25">
      <c r="A855" s="31"/>
      <c r="B855" s="26"/>
      <c r="C855" s="31"/>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row>
    <row r="856" spans="1:59" ht="15.75" customHeight="1" x14ac:dyDescent="0.25">
      <c r="A856" s="31"/>
      <c r="B856" s="26"/>
      <c r="C856" s="31"/>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row>
    <row r="857" spans="1:59" ht="15.75" customHeight="1" x14ac:dyDescent="0.25">
      <c r="A857" s="31"/>
      <c r="B857" s="26"/>
      <c r="C857" s="31"/>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row>
    <row r="858" spans="1:59" ht="15.75" customHeight="1" x14ac:dyDescent="0.25">
      <c r="A858" s="31"/>
      <c r="B858" s="26"/>
      <c r="C858" s="31"/>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row>
    <row r="859" spans="1:59" ht="15.75" customHeight="1" x14ac:dyDescent="0.25">
      <c r="A859" s="31"/>
      <c r="B859" s="26"/>
      <c r="C859" s="31"/>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row>
    <row r="860" spans="1:59" ht="15.75" customHeight="1" x14ac:dyDescent="0.25">
      <c r="A860" s="31"/>
      <c r="B860" s="26"/>
      <c r="C860" s="31"/>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row>
    <row r="861" spans="1:59" ht="15.75" customHeight="1" x14ac:dyDescent="0.25">
      <c r="A861" s="31"/>
      <c r="B861" s="26"/>
      <c r="C861" s="31"/>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row>
    <row r="862" spans="1:59" ht="15.75" customHeight="1" x14ac:dyDescent="0.25">
      <c r="A862" s="31"/>
      <c r="B862" s="26"/>
      <c r="C862" s="31"/>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row>
    <row r="863" spans="1:59" ht="15.75" customHeight="1" x14ac:dyDescent="0.25">
      <c r="A863" s="31"/>
      <c r="B863" s="26"/>
      <c r="C863" s="31"/>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row>
    <row r="864" spans="1:59" ht="15.75" customHeight="1" x14ac:dyDescent="0.25">
      <c r="A864" s="31"/>
      <c r="B864" s="26"/>
      <c r="C864" s="31"/>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row>
    <row r="865" spans="1:59" ht="15.75" customHeight="1" x14ac:dyDescent="0.25">
      <c r="A865" s="31"/>
      <c r="B865" s="26"/>
      <c r="C865" s="31"/>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row>
    <row r="866" spans="1:59" ht="15.75" customHeight="1" x14ac:dyDescent="0.25">
      <c r="A866" s="31"/>
      <c r="B866" s="26"/>
      <c r="C866" s="31"/>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row>
    <row r="867" spans="1:59" ht="15.75" customHeight="1" x14ac:dyDescent="0.25">
      <c r="A867" s="31"/>
      <c r="B867" s="26"/>
      <c r="C867" s="31"/>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row>
    <row r="868" spans="1:59" ht="15.75" customHeight="1" x14ac:dyDescent="0.25">
      <c r="A868" s="31"/>
      <c r="B868" s="26"/>
      <c r="C868" s="31"/>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row>
    <row r="869" spans="1:59" ht="15.75" customHeight="1" x14ac:dyDescent="0.25">
      <c r="A869" s="31"/>
      <c r="B869" s="26"/>
      <c r="C869" s="31"/>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row>
    <row r="870" spans="1:59" ht="15.75" customHeight="1" x14ac:dyDescent="0.25">
      <c r="A870" s="31"/>
      <c r="B870" s="26"/>
      <c r="C870" s="31"/>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row>
    <row r="871" spans="1:59" ht="15.75" customHeight="1" x14ac:dyDescent="0.25">
      <c r="A871" s="31"/>
      <c r="B871" s="26"/>
      <c r="C871" s="31"/>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row>
    <row r="872" spans="1:59" ht="15.75" customHeight="1" x14ac:dyDescent="0.25">
      <c r="A872" s="31"/>
      <c r="B872" s="26"/>
      <c r="C872" s="31"/>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row>
    <row r="873" spans="1:59" ht="15.75" customHeight="1" x14ac:dyDescent="0.25">
      <c r="A873" s="31"/>
      <c r="B873" s="26"/>
      <c r="C873" s="31"/>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row>
    <row r="874" spans="1:59" ht="15.75" customHeight="1" x14ac:dyDescent="0.25">
      <c r="A874" s="31"/>
      <c r="B874" s="26"/>
      <c r="C874" s="31"/>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row>
    <row r="875" spans="1:59" ht="15.75" customHeight="1" x14ac:dyDescent="0.25">
      <c r="A875" s="31"/>
      <c r="B875" s="26"/>
      <c r="C875" s="31"/>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row>
    <row r="876" spans="1:59" ht="15.75" customHeight="1" x14ac:dyDescent="0.25">
      <c r="A876" s="31"/>
      <c r="B876" s="26"/>
      <c r="C876" s="31"/>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row>
    <row r="877" spans="1:59" ht="15.75" customHeight="1" x14ac:dyDescent="0.25">
      <c r="A877" s="31"/>
      <c r="B877" s="26"/>
      <c r="C877" s="31"/>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row>
    <row r="878" spans="1:59" ht="15.75" customHeight="1" x14ac:dyDescent="0.25">
      <c r="A878" s="31"/>
      <c r="B878" s="26"/>
      <c r="C878" s="31"/>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row>
    <row r="879" spans="1:59" ht="15.75" customHeight="1" x14ac:dyDescent="0.25">
      <c r="A879" s="31"/>
      <c r="B879" s="26"/>
      <c r="C879" s="31"/>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row>
    <row r="880" spans="1:59" ht="15.75" customHeight="1" x14ac:dyDescent="0.25">
      <c r="A880" s="31"/>
      <c r="B880" s="26"/>
      <c r="C880" s="31"/>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row>
    <row r="881" spans="1:59" ht="15.75" customHeight="1" x14ac:dyDescent="0.25">
      <c r="A881" s="31"/>
      <c r="B881" s="26"/>
      <c r="C881" s="31"/>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row>
    <row r="882" spans="1:59" ht="15.75" customHeight="1" x14ac:dyDescent="0.25">
      <c r="A882" s="31"/>
      <c r="B882" s="26"/>
      <c r="C882" s="31"/>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row>
    <row r="883" spans="1:59" ht="15.75" customHeight="1" x14ac:dyDescent="0.25">
      <c r="A883" s="31"/>
      <c r="B883" s="26"/>
      <c r="C883" s="31"/>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row>
    <row r="884" spans="1:59" ht="15.75" customHeight="1" x14ac:dyDescent="0.25">
      <c r="A884" s="31"/>
      <c r="B884" s="26"/>
      <c r="C884" s="31"/>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row>
    <row r="885" spans="1:59" ht="15.75" customHeight="1" x14ac:dyDescent="0.25">
      <c r="A885" s="31"/>
      <c r="B885" s="26"/>
      <c r="C885" s="31"/>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row>
    <row r="886" spans="1:59" ht="15.75" customHeight="1" x14ac:dyDescent="0.25">
      <c r="A886" s="31"/>
      <c r="B886" s="26"/>
      <c r="C886" s="31"/>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row>
    <row r="887" spans="1:59" ht="15.75" customHeight="1" x14ac:dyDescent="0.25">
      <c r="A887" s="31"/>
      <c r="B887" s="26"/>
      <c r="C887" s="31"/>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row>
    <row r="888" spans="1:59" ht="15.75" customHeight="1" x14ac:dyDescent="0.25">
      <c r="A888" s="31"/>
      <c r="B888" s="26"/>
      <c r="C888" s="31"/>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row>
    <row r="889" spans="1:59" ht="15.75" customHeight="1" x14ac:dyDescent="0.25">
      <c r="A889" s="31"/>
      <c r="B889" s="26"/>
      <c r="C889" s="31"/>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row>
    <row r="890" spans="1:59" ht="15.75" customHeight="1" x14ac:dyDescent="0.25">
      <c r="A890" s="31"/>
      <c r="B890" s="26"/>
      <c r="C890" s="31"/>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row>
    <row r="891" spans="1:59" ht="15.75" customHeight="1" x14ac:dyDescent="0.25">
      <c r="A891" s="31"/>
      <c r="B891" s="26"/>
      <c r="C891" s="31"/>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row>
    <row r="892" spans="1:59" ht="15.75" customHeight="1" x14ac:dyDescent="0.25">
      <c r="A892" s="31"/>
      <c r="B892" s="26"/>
      <c r="C892" s="31"/>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row>
    <row r="893" spans="1:59" ht="15.75" customHeight="1" x14ac:dyDescent="0.25">
      <c r="A893" s="31"/>
      <c r="B893" s="26"/>
      <c r="C893" s="31"/>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row>
    <row r="894" spans="1:59" ht="15.75" customHeight="1" x14ac:dyDescent="0.25">
      <c r="A894" s="31"/>
      <c r="B894" s="26"/>
      <c r="C894" s="31"/>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row>
    <row r="895" spans="1:59" ht="15.75" customHeight="1" x14ac:dyDescent="0.25">
      <c r="A895" s="31"/>
      <c r="B895" s="26"/>
      <c r="C895" s="31"/>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row>
    <row r="896" spans="1:59" ht="15.75" customHeight="1" x14ac:dyDescent="0.25">
      <c r="A896" s="31"/>
      <c r="B896" s="26"/>
      <c r="C896" s="31"/>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row>
    <row r="897" spans="1:59" ht="15.75" customHeight="1" x14ac:dyDescent="0.25">
      <c r="A897" s="31"/>
      <c r="B897" s="26"/>
      <c r="C897" s="31"/>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row>
    <row r="898" spans="1:59" ht="15.75" customHeight="1" x14ac:dyDescent="0.25">
      <c r="A898" s="31"/>
      <c r="B898" s="26"/>
      <c r="C898" s="31"/>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row>
    <row r="899" spans="1:59" ht="15.75" customHeight="1" x14ac:dyDescent="0.25">
      <c r="A899" s="31"/>
      <c r="B899" s="26"/>
      <c r="C899" s="31"/>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row>
    <row r="900" spans="1:59" ht="15.75" customHeight="1" x14ac:dyDescent="0.25">
      <c r="A900" s="31"/>
      <c r="B900" s="26"/>
      <c r="C900" s="31"/>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row>
    <row r="901" spans="1:59" ht="15.75" customHeight="1" x14ac:dyDescent="0.25">
      <c r="A901" s="31"/>
      <c r="B901" s="26"/>
      <c r="C901" s="31"/>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row>
    <row r="902" spans="1:59" ht="15.75" customHeight="1" x14ac:dyDescent="0.25">
      <c r="A902" s="31"/>
      <c r="B902" s="26"/>
      <c r="C902" s="31"/>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row>
    <row r="903" spans="1:59" ht="15.75" customHeight="1" x14ac:dyDescent="0.25">
      <c r="A903" s="31"/>
      <c r="B903" s="26"/>
      <c r="C903" s="31"/>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row>
    <row r="904" spans="1:59" ht="15.75" customHeight="1" x14ac:dyDescent="0.25">
      <c r="A904" s="31"/>
      <c r="B904" s="26"/>
      <c r="C904" s="31"/>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row>
    <row r="905" spans="1:59" ht="15.75" customHeight="1" x14ac:dyDescent="0.25">
      <c r="A905" s="31"/>
      <c r="B905" s="26"/>
      <c r="C905" s="31"/>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row>
    <row r="906" spans="1:59" ht="15.75" customHeight="1" x14ac:dyDescent="0.25">
      <c r="A906" s="31"/>
      <c r="B906" s="26"/>
      <c r="C906" s="31"/>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row>
    <row r="907" spans="1:59" ht="15.75" customHeight="1" x14ac:dyDescent="0.25">
      <c r="A907" s="31"/>
      <c r="B907" s="26"/>
      <c r="C907" s="31"/>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row>
    <row r="908" spans="1:59" ht="15.75" customHeight="1" x14ac:dyDescent="0.25">
      <c r="A908" s="31"/>
      <c r="B908" s="26"/>
      <c r="C908" s="31"/>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row>
    <row r="909" spans="1:59" ht="15.75" customHeight="1" x14ac:dyDescent="0.25">
      <c r="A909" s="31"/>
      <c r="B909" s="26"/>
      <c r="C909" s="31"/>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row>
    <row r="910" spans="1:59" ht="15.75" customHeight="1" x14ac:dyDescent="0.25">
      <c r="A910" s="31"/>
      <c r="B910" s="26"/>
      <c r="C910" s="31"/>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row>
    <row r="911" spans="1:59" ht="15.75" customHeight="1" x14ac:dyDescent="0.25">
      <c r="A911" s="31"/>
      <c r="B911" s="26"/>
      <c r="C911" s="31"/>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row>
    <row r="912" spans="1:59" ht="15.75" customHeight="1" x14ac:dyDescent="0.25">
      <c r="A912" s="31"/>
      <c r="B912" s="26"/>
      <c r="C912" s="31"/>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row>
    <row r="913" spans="1:59" ht="15.75" customHeight="1" x14ac:dyDescent="0.25">
      <c r="A913" s="31"/>
      <c r="B913" s="26"/>
      <c r="C913" s="31"/>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row>
    <row r="914" spans="1:59" ht="15.75" customHeight="1" x14ac:dyDescent="0.25">
      <c r="A914" s="31"/>
      <c r="B914" s="26"/>
      <c r="C914" s="31"/>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row>
    <row r="915" spans="1:59" ht="15.75" customHeight="1" x14ac:dyDescent="0.25">
      <c r="A915" s="31"/>
      <c r="B915" s="26"/>
      <c r="C915" s="31"/>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row>
    <row r="916" spans="1:59" ht="15.75" customHeight="1" x14ac:dyDescent="0.25">
      <c r="A916" s="31"/>
      <c r="B916" s="26"/>
      <c r="C916" s="31"/>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row>
    <row r="917" spans="1:59" ht="15.75" customHeight="1" x14ac:dyDescent="0.25">
      <c r="A917" s="31"/>
      <c r="B917" s="26"/>
      <c r="C917" s="31"/>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row>
    <row r="918" spans="1:59" ht="15.75" customHeight="1" x14ac:dyDescent="0.25">
      <c r="A918" s="31"/>
      <c r="B918" s="26"/>
      <c r="C918" s="31"/>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row>
    <row r="919" spans="1:59" ht="15.75" customHeight="1" x14ac:dyDescent="0.25">
      <c r="A919" s="31"/>
      <c r="B919" s="26"/>
      <c r="C919" s="31"/>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row>
    <row r="920" spans="1:59" ht="15.75" customHeight="1" x14ac:dyDescent="0.25">
      <c r="A920" s="31"/>
      <c r="B920" s="26"/>
      <c r="C920" s="31"/>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row>
    <row r="921" spans="1:59" ht="15.75" customHeight="1" x14ac:dyDescent="0.25">
      <c r="A921" s="31"/>
      <c r="B921" s="26"/>
      <c r="C921" s="31"/>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row>
    <row r="922" spans="1:59" ht="15.75" customHeight="1" x14ac:dyDescent="0.25">
      <c r="A922" s="31"/>
      <c r="B922" s="26"/>
      <c r="C922" s="31"/>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row>
    <row r="923" spans="1:59" ht="15.75" customHeight="1" x14ac:dyDescent="0.25">
      <c r="A923" s="31"/>
      <c r="B923" s="26"/>
      <c r="C923" s="31"/>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row>
    <row r="924" spans="1:59" ht="15.75" customHeight="1" x14ac:dyDescent="0.25">
      <c r="A924" s="31"/>
      <c r="B924" s="26"/>
      <c r="C924" s="31"/>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row>
    <row r="925" spans="1:59" ht="15.75" customHeight="1" x14ac:dyDescent="0.25">
      <c r="A925" s="31"/>
      <c r="B925" s="26"/>
      <c r="C925" s="31"/>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row>
    <row r="926" spans="1:59" ht="15.75" customHeight="1" x14ac:dyDescent="0.25">
      <c r="A926" s="31"/>
      <c r="B926" s="26"/>
      <c r="C926" s="31"/>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row>
    <row r="927" spans="1:59" ht="15.75" customHeight="1" x14ac:dyDescent="0.25">
      <c r="A927" s="31"/>
      <c r="B927" s="26"/>
      <c r="C927" s="31"/>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row>
    <row r="928" spans="1:59" ht="15.75" customHeight="1" x14ac:dyDescent="0.25">
      <c r="A928" s="31"/>
      <c r="B928" s="26"/>
      <c r="C928" s="31"/>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row>
    <row r="929" spans="1:59" ht="15.75" customHeight="1" x14ac:dyDescent="0.25">
      <c r="A929" s="31"/>
      <c r="B929" s="26"/>
      <c r="C929" s="31"/>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row>
    <row r="930" spans="1:59" ht="15.75" customHeight="1" x14ac:dyDescent="0.25">
      <c r="A930" s="31"/>
      <c r="B930" s="26"/>
      <c r="C930" s="31"/>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row>
    <row r="931" spans="1:59" ht="15.75" customHeight="1" x14ac:dyDescent="0.25">
      <c r="A931" s="31"/>
      <c r="B931" s="26"/>
      <c r="C931" s="31"/>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row>
    <row r="932" spans="1:59" ht="15.75" customHeight="1" x14ac:dyDescent="0.25">
      <c r="A932" s="31"/>
      <c r="B932" s="26"/>
      <c r="C932" s="31"/>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row>
    <row r="933" spans="1:59" ht="15.75" customHeight="1" x14ac:dyDescent="0.25">
      <c r="A933" s="31"/>
      <c r="B933" s="26"/>
      <c r="C933" s="31"/>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row>
    <row r="934" spans="1:59" ht="15.75" customHeight="1" x14ac:dyDescent="0.25">
      <c r="A934" s="31"/>
      <c r="B934" s="26"/>
      <c r="C934" s="31"/>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row>
    <row r="935" spans="1:59" ht="15.75" customHeight="1" x14ac:dyDescent="0.25">
      <c r="A935" s="31"/>
      <c r="B935" s="26"/>
      <c r="C935" s="31"/>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row>
    <row r="936" spans="1:59" ht="15.75" customHeight="1" x14ac:dyDescent="0.25">
      <c r="A936" s="31"/>
      <c r="B936" s="26"/>
      <c r="C936" s="31"/>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row>
    <row r="937" spans="1:59" ht="15.75" customHeight="1" x14ac:dyDescent="0.25">
      <c r="A937" s="31"/>
      <c r="B937" s="26"/>
      <c r="C937" s="31"/>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row>
    <row r="938" spans="1:59" ht="15.75" customHeight="1" x14ac:dyDescent="0.25">
      <c r="A938" s="31"/>
      <c r="B938" s="26"/>
      <c r="C938" s="31"/>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row>
    <row r="939" spans="1:59" ht="15.75" customHeight="1" x14ac:dyDescent="0.25">
      <c r="A939" s="31"/>
      <c r="B939" s="26"/>
      <c r="C939" s="31"/>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row>
    <row r="940" spans="1:59" ht="15.75" customHeight="1" x14ac:dyDescent="0.25">
      <c r="A940" s="31"/>
      <c r="B940" s="26"/>
      <c r="C940" s="31"/>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row>
    <row r="941" spans="1:59" ht="15.75" customHeight="1" x14ac:dyDescent="0.25">
      <c r="A941" s="31"/>
      <c r="B941" s="26"/>
      <c r="C941" s="31"/>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row>
    <row r="942" spans="1:59" ht="15.75" customHeight="1" x14ac:dyDescent="0.25">
      <c r="A942" s="31"/>
      <c r="B942" s="26"/>
      <c r="C942" s="31"/>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row>
    <row r="943" spans="1:59" ht="15.75" customHeight="1" x14ac:dyDescent="0.25">
      <c r="A943" s="31"/>
      <c r="B943" s="26"/>
      <c r="C943" s="31"/>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row>
    <row r="944" spans="1:59" ht="15.75" customHeight="1" x14ac:dyDescent="0.25">
      <c r="A944" s="31"/>
      <c r="B944" s="26"/>
      <c r="C944" s="31"/>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row>
    <row r="945" spans="1:59" ht="15.75" customHeight="1" x14ac:dyDescent="0.25">
      <c r="A945" s="31"/>
      <c r="B945" s="26"/>
      <c r="C945" s="31"/>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row>
    <row r="946" spans="1:59" ht="15.75" customHeight="1" x14ac:dyDescent="0.25">
      <c r="A946" s="31"/>
      <c r="B946" s="26"/>
      <c r="C946" s="31"/>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row>
    <row r="947" spans="1:59" ht="15.75" customHeight="1" x14ac:dyDescent="0.25">
      <c r="A947" s="31"/>
      <c r="B947" s="26"/>
      <c r="C947" s="31"/>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row>
    <row r="948" spans="1:59" ht="15.75" customHeight="1" x14ac:dyDescent="0.25">
      <c r="A948" s="31"/>
      <c r="B948" s="26"/>
      <c r="C948" s="31"/>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row>
    <row r="949" spans="1:59" ht="15.75" customHeight="1" x14ac:dyDescent="0.25">
      <c r="A949" s="31"/>
      <c r="B949" s="26"/>
      <c r="C949" s="31"/>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row>
    <row r="950" spans="1:59" ht="15.75" customHeight="1" x14ac:dyDescent="0.25">
      <c r="A950" s="31"/>
      <c r="B950" s="26"/>
      <c r="C950" s="31"/>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row>
    <row r="951" spans="1:59" ht="15.75" customHeight="1" x14ac:dyDescent="0.25">
      <c r="A951" s="31"/>
      <c r="B951" s="26"/>
      <c r="C951" s="31"/>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row>
    <row r="952" spans="1:59" ht="15.75" customHeight="1" x14ac:dyDescent="0.25">
      <c r="A952" s="31"/>
      <c r="B952" s="26"/>
      <c r="C952" s="31"/>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row>
    <row r="953" spans="1:59" ht="15.75" customHeight="1" x14ac:dyDescent="0.25">
      <c r="A953" s="31"/>
      <c r="B953" s="26"/>
      <c r="C953" s="31"/>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row>
    <row r="954" spans="1:59" ht="15.75" customHeight="1" x14ac:dyDescent="0.25">
      <c r="A954" s="31"/>
      <c r="B954" s="26"/>
      <c r="C954" s="31"/>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row>
    <row r="955" spans="1:59" ht="15.75" customHeight="1" x14ac:dyDescent="0.25">
      <c r="A955" s="31"/>
      <c r="B955" s="26"/>
      <c r="C955" s="31"/>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row>
    <row r="956" spans="1:59" ht="15.75" customHeight="1" x14ac:dyDescent="0.25">
      <c r="A956" s="31"/>
      <c r="B956" s="26"/>
      <c r="C956" s="31"/>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row>
    <row r="957" spans="1:59" ht="15.75" customHeight="1" x14ac:dyDescent="0.25">
      <c r="A957" s="31"/>
      <c r="B957" s="26"/>
      <c r="C957" s="31"/>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row>
    <row r="958" spans="1:59" ht="15.75" customHeight="1" x14ac:dyDescent="0.25">
      <c r="A958" s="31"/>
      <c r="B958" s="26"/>
      <c r="C958" s="31"/>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row>
    <row r="959" spans="1:59" ht="15.75" customHeight="1" x14ac:dyDescent="0.25">
      <c r="A959" s="31"/>
      <c r="B959" s="26"/>
      <c r="C959" s="31"/>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row>
    <row r="960" spans="1:59" ht="15.75" customHeight="1" x14ac:dyDescent="0.25">
      <c r="A960" s="31"/>
      <c r="B960" s="26"/>
      <c r="C960" s="31"/>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row>
    <row r="961" spans="1:59" ht="15.75" customHeight="1" x14ac:dyDescent="0.25">
      <c r="A961" s="31"/>
      <c r="B961" s="26"/>
      <c r="C961" s="31"/>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row>
    <row r="962" spans="1:59" ht="15.75" customHeight="1" x14ac:dyDescent="0.25">
      <c r="A962" s="31"/>
      <c r="B962" s="26"/>
      <c r="C962" s="31"/>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row>
    <row r="963" spans="1:59" ht="15.75" customHeight="1" x14ac:dyDescent="0.25">
      <c r="A963" s="31"/>
      <c r="B963" s="26"/>
      <c r="C963" s="31"/>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row>
    <row r="964" spans="1:59" ht="15.75" customHeight="1" x14ac:dyDescent="0.25">
      <c r="A964" s="31"/>
      <c r="B964" s="26"/>
      <c r="C964" s="31"/>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row>
    <row r="965" spans="1:59" ht="15.75" customHeight="1" x14ac:dyDescent="0.25">
      <c r="A965" s="31"/>
      <c r="B965" s="26"/>
      <c r="C965" s="31"/>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row>
    <row r="966" spans="1:59" ht="15.75" customHeight="1" x14ac:dyDescent="0.25">
      <c r="A966" s="31"/>
      <c r="B966" s="26"/>
      <c r="C966" s="31"/>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row>
    <row r="967" spans="1:59" ht="15.75" customHeight="1" x14ac:dyDescent="0.25">
      <c r="A967" s="31"/>
      <c r="B967" s="26"/>
      <c r="C967" s="31"/>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row>
    <row r="968" spans="1:59" ht="15.75" customHeight="1" x14ac:dyDescent="0.25">
      <c r="A968" s="31"/>
      <c r="B968" s="26"/>
      <c r="C968" s="31"/>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row>
    <row r="969" spans="1:59" ht="15.75" customHeight="1" x14ac:dyDescent="0.25">
      <c r="A969" s="31"/>
      <c r="B969" s="26"/>
      <c r="C969" s="31"/>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row>
    <row r="970" spans="1:59" ht="15.75" customHeight="1" x14ac:dyDescent="0.25">
      <c r="A970" s="31"/>
      <c r="B970" s="26"/>
      <c r="C970" s="31"/>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row>
    <row r="971" spans="1:59" ht="15.75" customHeight="1" x14ac:dyDescent="0.25">
      <c r="A971" s="31"/>
      <c r="B971" s="26"/>
      <c r="C971" s="31"/>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row>
    <row r="972" spans="1:59" ht="15.75" customHeight="1" x14ac:dyDescent="0.25">
      <c r="A972" s="31"/>
      <c r="B972" s="26"/>
      <c r="C972" s="31"/>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row>
    <row r="973" spans="1:59" ht="15.75" customHeight="1" x14ac:dyDescent="0.25">
      <c r="A973" s="31"/>
      <c r="B973" s="26"/>
      <c r="C973" s="31"/>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row>
    <row r="974" spans="1:59" ht="15.75" customHeight="1" x14ac:dyDescent="0.25">
      <c r="A974" s="31"/>
      <c r="B974" s="26"/>
      <c r="C974" s="31"/>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row>
    <row r="975" spans="1:59" ht="15.75" customHeight="1" x14ac:dyDescent="0.25">
      <c r="A975" s="31"/>
      <c r="B975" s="26"/>
      <c r="C975" s="31"/>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row>
    <row r="976" spans="1:59" ht="15.75" customHeight="1" x14ac:dyDescent="0.25">
      <c r="A976" s="31"/>
      <c r="B976" s="26"/>
      <c r="C976" s="31"/>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row>
    <row r="977" spans="1:59" ht="15.75" customHeight="1" x14ac:dyDescent="0.25">
      <c r="A977" s="31"/>
      <c r="B977" s="26"/>
      <c r="C977" s="31"/>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row>
    <row r="978" spans="1:59" ht="15.75" customHeight="1" x14ac:dyDescent="0.25">
      <c r="A978" s="31"/>
      <c r="B978" s="26"/>
      <c r="C978" s="31"/>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row>
    <row r="979" spans="1:59" ht="15.75" customHeight="1" x14ac:dyDescent="0.25">
      <c r="A979" s="31"/>
      <c r="B979" s="26"/>
      <c r="C979" s="31"/>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row>
    <row r="980" spans="1:59" ht="15.75" customHeight="1" x14ac:dyDescent="0.25">
      <c r="A980" s="31"/>
      <c r="B980" s="26"/>
      <c r="C980" s="31"/>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row>
    <row r="981" spans="1:59" ht="15.75" customHeight="1" x14ac:dyDescent="0.25">
      <c r="A981" s="31"/>
      <c r="B981" s="26"/>
      <c r="C981" s="31"/>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row>
    <row r="982" spans="1:59" ht="15.75" customHeight="1" x14ac:dyDescent="0.25">
      <c r="A982" s="31"/>
      <c r="B982" s="26"/>
      <c r="C982" s="31"/>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row>
    <row r="983" spans="1:59" ht="15.75" customHeight="1" x14ac:dyDescent="0.25">
      <c r="A983" s="31"/>
      <c r="B983" s="26"/>
      <c r="C983" s="31"/>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row>
    <row r="984" spans="1:59" ht="15.75" customHeight="1" x14ac:dyDescent="0.25">
      <c r="A984" s="31"/>
      <c r="B984" s="26"/>
      <c r="C984" s="31"/>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row>
    <row r="985" spans="1:59" ht="15.75" customHeight="1" x14ac:dyDescent="0.25">
      <c r="A985" s="31"/>
      <c r="B985" s="26"/>
      <c r="C985" s="31"/>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row>
    <row r="986" spans="1:59" ht="15.75" customHeight="1" x14ac:dyDescent="0.25">
      <c r="A986" s="31"/>
      <c r="B986" s="26"/>
      <c r="C986" s="31"/>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row>
    <row r="987" spans="1:59" ht="15.75" customHeight="1" x14ac:dyDescent="0.25">
      <c r="A987" s="31"/>
      <c r="B987" s="26"/>
      <c r="C987" s="31"/>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row>
    <row r="988" spans="1:59" ht="15.75" customHeight="1" x14ac:dyDescent="0.25">
      <c r="A988" s="31"/>
      <c r="B988" s="26"/>
      <c r="C988" s="31"/>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row>
    <row r="989" spans="1:59" ht="15.75" customHeight="1" x14ac:dyDescent="0.25">
      <c r="A989" s="31"/>
      <c r="B989" s="26"/>
      <c r="C989" s="31"/>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row>
    <row r="990" spans="1:59" ht="13.5" x14ac:dyDescent="0.25">
      <c r="A990" s="31"/>
      <c r="B990" s="26"/>
      <c r="C990" s="31"/>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row>
    <row r="991" spans="1:59" ht="13.5" x14ac:dyDescent="0.25">
      <c r="A991" s="31"/>
      <c r="B991" s="26"/>
      <c r="C991" s="31"/>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row>
  </sheetData>
  <autoFilter ref="A4:BM19">
    <filterColumn colId="2" showButton="0"/>
  </autoFilter>
  <mergeCells count="31">
    <mergeCell ref="A19:BK19"/>
    <mergeCell ref="BL19:BM19"/>
    <mergeCell ref="B1:BE1"/>
    <mergeCell ref="B2:I2"/>
    <mergeCell ref="J2:BE2"/>
    <mergeCell ref="G3:G4"/>
    <mergeCell ref="H3:I3"/>
    <mergeCell ref="J3:M3"/>
    <mergeCell ref="N3:Q3"/>
    <mergeCell ref="R3:U3"/>
    <mergeCell ref="V3:Y3"/>
    <mergeCell ref="Z3:AC3"/>
    <mergeCell ref="AD3:AG3"/>
    <mergeCell ref="AH3:AK3"/>
    <mergeCell ref="AL3:AO3"/>
    <mergeCell ref="AP3:AS3"/>
    <mergeCell ref="BB3:BE3"/>
    <mergeCell ref="B3:B4"/>
    <mergeCell ref="BF3:BF4"/>
    <mergeCell ref="BG3:BG4"/>
    <mergeCell ref="A3:A4"/>
    <mergeCell ref="C3:D4"/>
    <mergeCell ref="E3:E4"/>
    <mergeCell ref="F3:F4"/>
    <mergeCell ref="AT3:AW3"/>
    <mergeCell ref="AX3:BA3"/>
    <mergeCell ref="BK5:BK7"/>
    <mergeCell ref="BK8:BK11"/>
    <mergeCell ref="BK12:BK14"/>
    <mergeCell ref="BK16:BK18"/>
    <mergeCell ref="BH3:BM3"/>
  </mergeCells>
  <dataValidations count="1">
    <dataValidation type="list" allowBlank="1" showInputMessage="1" showErrorMessage="1" sqref="BM7:BM18">
      <formula1>"CUMPLIDA, EN EJECUCIÓN, FUERA DE TERMINO, INICIO PROGRAMADO DESPUES DE LA FECHA DE CORTE "</formula1>
    </dataValidation>
  </dataValidations>
  <hyperlinks>
    <hyperlink ref="BG17" r:id="rId1"/>
  </hyperlinks>
  <pageMargins left="0.7" right="0.7" top="0.75" bottom="0.75" header="0" footer="0"/>
  <pageSetup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25"/>
  <sheetViews>
    <sheetView workbookViewId="0">
      <selection activeCell="D26" sqref="D26"/>
    </sheetView>
  </sheetViews>
  <sheetFormatPr baseColWidth="10" defaultRowHeight="14.25" x14ac:dyDescent="0.2"/>
  <cols>
    <col min="1" max="1" width="24.25" style="210" bestFit="1" customWidth="1"/>
    <col min="2" max="8" width="11" style="210"/>
    <col min="9" max="9" width="21.125" style="210" bestFit="1" customWidth="1"/>
    <col min="10" max="16384" width="11" style="210"/>
  </cols>
  <sheetData>
    <row r="21" spans="1:1" x14ac:dyDescent="0.2">
      <c r="A21" s="210" t="s">
        <v>448</v>
      </c>
    </row>
    <row r="22" spans="1:1" x14ac:dyDescent="0.2">
      <c r="A22" s="210" t="s">
        <v>466</v>
      </c>
    </row>
    <row r="23" spans="1:1" x14ac:dyDescent="0.2">
      <c r="A23" s="210" t="s">
        <v>449</v>
      </c>
    </row>
    <row r="24" spans="1:1" x14ac:dyDescent="0.2">
      <c r="A24" s="210" t="s">
        <v>465</v>
      </c>
    </row>
    <row r="25" spans="1:1" x14ac:dyDescent="0.2">
      <c r="A25" s="210" t="s">
        <v>450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K29" sqref="K29:K30"/>
    </sheetView>
  </sheetViews>
  <sheetFormatPr baseColWidth="10" defaultRowHeight="14.25" x14ac:dyDescent="0.2"/>
  <cols>
    <col min="1" max="1" width="33.375" customWidth="1"/>
  </cols>
  <sheetData>
    <row r="1" spans="1:1" x14ac:dyDescent="0.2">
      <c r="A1" s="1" t="s">
        <v>196</v>
      </c>
    </row>
    <row r="2" spans="1:1" ht="15" x14ac:dyDescent="0.25">
      <c r="A2" s="2" t="s">
        <v>197</v>
      </c>
    </row>
    <row r="3" spans="1:1" ht="15" x14ac:dyDescent="0.25">
      <c r="A3" s="3" t="s">
        <v>198</v>
      </c>
    </row>
    <row r="4" spans="1:1" ht="15" x14ac:dyDescent="0.25">
      <c r="A4" s="4" t="s">
        <v>200</v>
      </c>
    </row>
    <row r="5" spans="1:1" ht="15" x14ac:dyDescent="0.25">
      <c r="A5" s="5"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5"/>
  <sheetViews>
    <sheetView topLeftCell="A16" zoomScale="120" zoomScaleNormal="120" workbookViewId="0">
      <pane xSplit="3" ySplit="2" topLeftCell="Q18" activePane="bottomRight" state="frozen"/>
      <selection activeCell="A16" sqref="A16"/>
      <selection pane="topRight" activeCell="D16" sqref="D16"/>
      <selection pane="bottomLeft" activeCell="A18" sqref="A18"/>
      <selection pane="bottomRight" activeCell="S18" sqref="S18"/>
    </sheetView>
  </sheetViews>
  <sheetFormatPr baseColWidth="10" defaultColWidth="12.625" defaultRowHeight="15" customHeight="1" x14ac:dyDescent="0.25"/>
  <cols>
    <col min="1" max="1" width="9.625" style="24" customWidth="1"/>
    <col min="2" max="2" width="6.75" style="24" customWidth="1"/>
    <col min="3" max="3" width="1.625" style="24" customWidth="1"/>
    <col min="4" max="4" width="30.625" style="24" customWidth="1"/>
    <col min="5" max="5" width="7.75" style="24" customWidth="1"/>
    <col min="6" max="6" width="34.5" style="24" customWidth="1"/>
    <col min="7" max="7" width="34" style="24" customWidth="1"/>
    <col min="8" max="8" width="10.375" style="24" customWidth="1"/>
    <col min="9" max="9" width="9.75" style="24" customWidth="1"/>
    <col min="10" max="10" width="9.375" style="24" customWidth="1"/>
    <col min="11" max="11" width="4.125" style="24" customWidth="1"/>
    <col min="12" max="14" width="9.375" style="24" customWidth="1"/>
    <col min="15" max="15" width="8.125" style="24" customWidth="1"/>
    <col min="16" max="16" width="5.875" style="24" customWidth="1"/>
    <col min="17" max="17" width="26" style="24" customWidth="1"/>
    <col min="18" max="18" width="15.25" style="24" customWidth="1"/>
    <col min="19" max="19" width="34.625" style="24" customWidth="1"/>
    <col min="20" max="20" width="15" style="24" customWidth="1"/>
    <col min="21" max="21" width="12.75" style="24" customWidth="1"/>
    <col min="22" max="22" width="12.5" style="24" customWidth="1"/>
    <col min="23" max="23" width="16.25" style="24" customWidth="1"/>
    <col min="24" max="24" width="17.25" style="24" customWidth="1"/>
    <col min="25" max="25" width="22.375" style="24" customWidth="1"/>
    <col min="26" max="16384" width="12.625" style="24"/>
  </cols>
  <sheetData>
    <row r="1" spans="1:25" ht="57" customHeight="1" x14ac:dyDescent="0.25">
      <c r="A1" s="472" t="s">
        <v>0</v>
      </c>
      <c r="B1" s="462"/>
      <c r="C1" s="462"/>
      <c r="D1" s="462"/>
      <c r="E1" s="462"/>
      <c r="F1" s="462"/>
      <c r="G1" s="462"/>
      <c r="H1" s="462"/>
      <c r="I1" s="462"/>
      <c r="J1" s="462"/>
      <c r="K1" s="462"/>
      <c r="L1" s="462"/>
      <c r="M1" s="462"/>
      <c r="N1" s="462"/>
      <c r="O1" s="462"/>
      <c r="P1" s="462"/>
      <c r="Q1" s="462"/>
    </row>
    <row r="2" spans="1:25" ht="51" customHeight="1" thickBot="1" x14ac:dyDescent="0.3">
      <c r="A2" s="473" t="s">
        <v>56</v>
      </c>
      <c r="B2" s="462"/>
      <c r="C2" s="462"/>
      <c r="D2" s="462"/>
      <c r="E2" s="462"/>
      <c r="F2" s="462"/>
      <c r="G2" s="462"/>
      <c r="H2" s="462"/>
      <c r="I2" s="462"/>
      <c r="J2" s="462"/>
      <c r="K2" s="462"/>
      <c r="L2" s="462"/>
      <c r="M2" s="462"/>
      <c r="N2" s="462"/>
      <c r="O2" s="462"/>
      <c r="P2" s="462"/>
      <c r="Q2" s="462"/>
    </row>
    <row r="3" spans="1:25" ht="24.75" customHeight="1" thickBot="1" x14ac:dyDescent="0.3">
      <c r="A3" s="474" t="s">
        <v>57</v>
      </c>
      <c r="B3" s="475"/>
      <c r="C3" s="476" t="s">
        <v>58</v>
      </c>
      <c r="D3" s="477"/>
      <c r="E3" s="477"/>
      <c r="F3" s="477"/>
      <c r="G3" s="477"/>
      <c r="H3" s="469"/>
      <c r="I3" s="57"/>
      <c r="J3" s="57"/>
      <c r="K3" s="57"/>
      <c r="L3" s="57"/>
      <c r="M3" s="57"/>
      <c r="N3" s="57"/>
      <c r="O3" s="57"/>
      <c r="P3" s="57"/>
      <c r="Q3" s="57"/>
    </row>
    <row r="4" spans="1:25" ht="9" customHeight="1" thickBot="1" x14ac:dyDescent="0.3">
      <c r="A4" s="57"/>
      <c r="B4" s="57"/>
      <c r="C4" s="57"/>
      <c r="D4" s="57"/>
      <c r="E4" s="57"/>
      <c r="F4" s="57"/>
      <c r="G4" s="57"/>
      <c r="H4" s="57"/>
      <c r="I4" s="57"/>
      <c r="J4" s="57"/>
      <c r="K4" s="484" t="s">
        <v>59</v>
      </c>
      <c r="L4" s="485"/>
      <c r="M4" s="478" t="s">
        <v>60</v>
      </c>
      <c r="N4" s="479"/>
      <c r="O4" s="480"/>
      <c r="P4" s="57"/>
      <c r="Q4" s="57"/>
    </row>
    <row r="5" spans="1:25" ht="15.75" customHeight="1" thickBot="1" x14ac:dyDescent="0.3">
      <c r="A5" s="484" t="s">
        <v>61</v>
      </c>
      <c r="B5" s="485"/>
      <c r="C5" s="478" t="s">
        <v>62</v>
      </c>
      <c r="D5" s="479"/>
      <c r="E5" s="479"/>
      <c r="F5" s="479"/>
      <c r="G5" s="479"/>
      <c r="H5" s="480"/>
      <c r="I5" s="57"/>
      <c r="J5" s="57"/>
      <c r="K5" s="486"/>
      <c r="L5" s="487"/>
      <c r="M5" s="481"/>
      <c r="N5" s="482"/>
      <c r="O5" s="483"/>
      <c r="P5" s="57"/>
      <c r="Q5" s="57"/>
    </row>
    <row r="6" spans="1:25" ht="9" customHeight="1" thickBot="1" x14ac:dyDescent="0.3">
      <c r="A6" s="486"/>
      <c r="B6" s="487"/>
      <c r="C6" s="481"/>
      <c r="D6" s="482"/>
      <c r="E6" s="482"/>
      <c r="F6" s="482"/>
      <c r="G6" s="482"/>
      <c r="H6" s="483"/>
      <c r="I6" s="57"/>
      <c r="J6" s="57"/>
      <c r="K6" s="57"/>
      <c r="L6" s="57"/>
      <c r="M6" s="57"/>
      <c r="N6" s="57"/>
      <c r="O6" s="57"/>
      <c r="P6" s="57"/>
      <c r="Q6" s="57"/>
    </row>
    <row r="7" spans="1:25" ht="9" customHeight="1" thickBot="1" x14ac:dyDescent="0.3">
      <c r="A7" s="57"/>
      <c r="B7" s="57"/>
      <c r="C7" s="57"/>
      <c r="D7" s="57"/>
      <c r="E7" s="57"/>
      <c r="F7" s="57"/>
      <c r="G7" s="57"/>
      <c r="H7" s="57"/>
      <c r="I7" s="57"/>
      <c r="J7" s="57"/>
      <c r="K7" s="484" t="s">
        <v>63</v>
      </c>
      <c r="L7" s="485"/>
      <c r="M7" s="478" t="s">
        <v>64</v>
      </c>
      <c r="N7" s="479"/>
      <c r="O7" s="480"/>
      <c r="P7" s="57"/>
      <c r="Q7" s="57"/>
    </row>
    <row r="8" spans="1:25" ht="15.75" customHeight="1" thickBot="1" x14ac:dyDescent="0.3">
      <c r="A8" s="484" t="s">
        <v>65</v>
      </c>
      <c r="B8" s="485"/>
      <c r="C8" s="478" t="s">
        <v>66</v>
      </c>
      <c r="D8" s="479"/>
      <c r="E8" s="479"/>
      <c r="F8" s="479"/>
      <c r="G8" s="479"/>
      <c r="H8" s="480"/>
      <c r="I8" s="57"/>
      <c r="J8" s="57"/>
      <c r="K8" s="486"/>
      <c r="L8" s="487"/>
      <c r="M8" s="481"/>
      <c r="N8" s="482"/>
      <c r="O8" s="483"/>
      <c r="P8" s="57"/>
      <c r="Q8" s="57"/>
    </row>
    <row r="9" spans="1:25" ht="6" customHeight="1" x14ac:dyDescent="0.25">
      <c r="A9" s="491"/>
      <c r="B9" s="492"/>
      <c r="C9" s="493"/>
      <c r="D9" s="462"/>
      <c r="E9" s="462"/>
      <c r="F9" s="462"/>
      <c r="G9" s="462"/>
      <c r="H9" s="494"/>
      <c r="I9" s="57"/>
      <c r="J9" s="57"/>
      <c r="K9" s="57"/>
      <c r="L9" s="57"/>
      <c r="M9" s="57"/>
      <c r="N9" s="57"/>
      <c r="O9" s="57"/>
      <c r="P9" s="57"/>
      <c r="Q9" s="57"/>
    </row>
    <row r="10" spans="1:25" ht="3" customHeight="1" thickBot="1" x14ac:dyDescent="0.3">
      <c r="A10" s="486"/>
      <c r="B10" s="487"/>
      <c r="C10" s="481"/>
      <c r="D10" s="482"/>
      <c r="E10" s="482"/>
      <c r="F10" s="482"/>
      <c r="G10" s="482"/>
      <c r="H10" s="483"/>
      <c r="I10" s="57"/>
      <c r="J10" s="57"/>
      <c r="K10" s="498" t="s">
        <v>67</v>
      </c>
      <c r="L10" s="499"/>
      <c r="M10" s="499"/>
      <c r="N10" s="499"/>
      <c r="O10" s="485"/>
      <c r="P10" s="57"/>
      <c r="Q10" s="57"/>
    </row>
    <row r="11" spans="1:25" ht="10.5" customHeight="1" thickBot="1" x14ac:dyDescent="0.3">
      <c r="A11" s="57"/>
      <c r="B11" s="57"/>
      <c r="C11" s="57"/>
      <c r="D11" s="57"/>
      <c r="E11" s="57"/>
      <c r="F11" s="57"/>
      <c r="G11" s="57"/>
      <c r="H11" s="57"/>
      <c r="I11" s="57"/>
      <c r="J11" s="57"/>
      <c r="K11" s="491"/>
      <c r="L11" s="462"/>
      <c r="M11" s="462"/>
      <c r="N11" s="462"/>
      <c r="O11" s="492"/>
      <c r="P11" s="57"/>
      <c r="Q11" s="57"/>
    </row>
    <row r="12" spans="1:25" ht="6" customHeight="1" x14ac:dyDescent="0.25">
      <c r="A12" s="484" t="s">
        <v>68</v>
      </c>
      <c r="B12" s="485"/>
      <c r="C12" s="478" t="s">
        <v>69</v>
      </c>
      <c r="D12" s="479"/>
      <c r="E12" s="479"/>
      <c r="F12" s="479"/>
      <c r="G12" s="479"/>
      <c r="H12" s="480"/>
      <c r="I12" s="57"/>
      <c r="J12" s="57"/>
      <c r="K12" s="486"/>
      <c r="L12" s="500"/>
      <c r="M12" s="500"/>
      <c r="N12" s="500"/>
      <c r="O12" s="487"/>
      <c r="P12" s="57"/>
      <c r="Q12" s="57"/>
    </row>
    <row r="13" spans="1:25" ht="18.75" customHeight="1" thickBot="1" x14ac:dyDescent="0.3">
      <c r="A13" s="486"/>
      <c r="B13" s="487"/>
      <c r="C13" s="481"/>
      <c r="D13" s="482"/>
      <c r="E13" s="482"/>
      <c r="F13" s="482"/>
      <c r="G13" s="482"/>
      <c r="H13" s="483"/>
      <c r="I13" s="57"/>
      <c r="J13" s="57"/>
      <c r="K13" s="57"/>
      <c r="L13" s="57"/>
      <c r="M13" s="57"/>
      <c r="N13" s="57"/>
      <c r="O13" s="57"/>
      <c r="P13" s="57"/>
      <c r="Q13" s="57"/>
    </row>
    <row r="14" spans="1:25" ht="24.75" customHeight="1" x14ac:dyDescent="0.25">
      <c r="A14" s="58"/>
      <c r="B14" s="58"/>
      <c r="C14" s="58"/>
      <c r="D14" s="58"/>
      <c r="E14" s="58"/>
      <c r="F14" s="58"/>
      <c r="G14" s="58"/>
      <c r="H14" s="58"/>
      <c r="I14" s="58"/>
      <c r="J14" s="58"/>
      <c r="K14" s="58"/>
      <c r="L14" s="58"/>
      <c r="M14" s="58"/>
      <c r="N14" s="58"/>
      <c r="O14" s="58"/>
      <c r="P14" s="58"/>
      <c r="Q14" s="58"/>
    </row>
    <row r="15" spans="1:25" ht="9" customHeight="1" thickBot="1" x14ac:dyDescent="0.3"/>
    <row r="16" spans="1:25" ht="27.75" customHeight="1" thickBot="1" x14ac:dyDescent="0.3">
      <c r="A16" s="495" t="s">
        <v>70</v>
      </c>
      <c r="B16" s="477"/>
      <c r="C16" s="477"/>
      <c r="D16" s="477"/>
      <c r="E16" s="469"/>
      <c r="F16" s="495" t="s">
        <v>71</v>
      </c>
      <c r="G16" s="477"/>
      <c r="H16" s="477"/>
      <c r="I16" s="477"/>
      <c r="J16" s="477"/>
      <c r="K16" s="477"/>
      <c r="L16" s="477"/>
      <c r="M16" s="469"/>
      <c r="N16" s="495" t="s">
        <v>72</v>
      </c>
      <c r="O16" s="477"/>
      <c r="P16" s="477"/>
      <c r="Q16" s="477"/>
      <c r="R16" s="501" t="s">
        <v>518</v>
      </c>
      <c r="S16" s="502" t="s">
        <v>21</v>
      </c>
      <c r="T16" s="496" t="s">
        <v>193</v>
      </c>
      <c r="U16" s="497"/>
      <c r="V16" s="497"/>
      <c r="W16" s="497"/>
      <c r="X16" s="497"/>
      <c r="Y16" s="497"/>
    </row>
    <row r="17" spans="1:25" ht="47.25" customHeight="1" thickBot="1" x14ac:dyDescent="0.3">
      <c r="A17" s="60" t="s">
        <v>73</v>
      </c>
      <c r="B17" s="468" t="s">
        <v>74</v>
      </c>
      <c r="C17" s="469"/>
      <c r="D17" s="60" t="s">
        <v>75</v>
      </c>
      <c r="E17" s="60" t="s">
        <v>76</v>
      </c>
      <c r="F17" s="60" t="s">
        <v>77</v>
      </c>
      <c r="G17" s="60" t="s">
        <v>78</v>
      </c>
      <c r="H17" s="468" t="s">
        <v>79</v>
      </c>
      <c r="I17" s="469"/>
      <c r="J17" s="468" t="s">
        <v>80</v>
      </c>
      <c r="K17" s="469"/>
      <c r="L17" s="468" t="s">
        <v>81</v>
      </c>
      <c r="M17" s="469"/>
      <c r="N17" s="60" t="s">
        <v>82</v>
      </c>
      <c r="O17" s="468" t="s">
        <v>83</v>
      </c>
      <c r="P17" s="469"/>
      <c r="Q17" s="60" t="s">
        <v>84</v>
      </c>
      <c r="R17" s="448"/>
      <c r="S17" s="503"/>
      <c r="T17" s="7" t="s">
        <v>443</v>
      </c>
      <c r="U17" s="7" t="s">
        <v>444</v>
      </c>
      <c r="V17" s="7" t="s">
        <v>445</v>
      </c>
      <c r="W17" s="7" t="s">
        <v>194</v>
      </c>
      <c r="X17" s="8" t="s">
        <v>195</v>
      </c>
      <c r="Y17" s="8" t="s">
        <v>196</v>
      </c>
    </row>
    <row r="18" spans="1:25" ht="177" customHeight="1" thickBot="1" x14ac:dyDescent="0.3">
      <c r="A18" s="214" t="s">
        <v>85</v>
      </c>
      <c r="B18" s="470" t="s">
        <v>87</v>
      </c>
      <c r="C18" s="470"/>
      <c r="D18" s="62" t="s">
        <v>88</v>
      </c>
      <c r="E18" s="62" t="s">
        <v>86</v>
      </c>
      <c r="F18" s="62" t="s">
        <v>226</v>
      </c>
      <c r="G18" s="62" t="s">
        <v>467</v>
      </c>
      <c r="H18" s="470" t="s">
        <v>227</v>
      </c>
      <c r="I18" s="470"/>
      <c r="J18" s="470" t="s">
        <v>468</v>
      </c>
      <c r="K18" s="470"/>
      <c r="L18" s="470" t="s">
        <v>228</v>
      </c>
      <c r="M18" s="470"/>
      <c r="N18" s="63" t="s">
        <v>229</v>
      </c>
      <c r="O18" s="471" t="s">
        <v>230</v>
      </c>
      <c r="P18" s="471"/>
      <c r="Q18" s="62" t="s">
        <v>231</v>
      </c>
      <c r="R18" s="248">
        <v>0.55000000000000004</v>
      </c>
      <c r="S18" s="184" t="s">
        <v>541</v>
      </c>
      <c r="T18" s="183">
        <v>0.2</v>
      </c>
      <c r="U18" s="203">
        <v>0.75</v>
      </c>
      <c r="V18" s="94"/>
      <c r="W18" s="183">
        <f>+U18</f>
        <v>0.75</v>
      </c>
      <c r="X18" s="184" t="s">
        <v>542</v>
      </c>
      <c r="Y18" s="104" t="s">
        <v>449</v>
      </c>
    </row>
    <row r="19" spans="1:25" ht="15.75" customHeight="1" thickBot="1" x14ac:dyDescent="0.3">
      <c r="A19" s="488" t="s">
        <v>451</v>
      </c>
      <c r="B19" s="489"/>
      <c r="C19" s="489"/>
      <c r="D19" s="489"/>
      <c r="E19" s="489"/>
      <c r="F19" s="489"/>
      <c r="G19" s="489"/>
      <c r="H19" s="489"/>
      <c r="I19" s="489"/>
      <c r="J19" s="489"/>
      <c r="K19" s="489"/>
      <c r="L19" s="489"/>
      <c r="M19" s="489"/>
      <c r="N19" s="489"/>
      <c r="O19" s="489"/>
      <c r="P19" s="489"/>
      <c r="Q19" s="489"/>
      <c r="R19" s="489"/>
      <c r="S19" s="489"/>
      <c r="T19" s="489"/>
      <c r="U19" s="489"/>
      <c r="V19" s="489"/>
      <c r="W19" s="490">
        <f>+W18</f>
        <v>0.75</v>
      </c>
      <c r="X19" s="490"/>
      <c r="Y19" s="187"/>
    </row>
    <row r="20" spans="1:25" ht="15.75" customHeight="1" x14ac:dyDescent="0.25"/>
    <row r="21" spans="1:25" ht="15.75" customHeight="1" x14ac:dyDescent="0.25"/>
    <row r="22" spans="1:25" ht="15.75" customHeight="1" x14ac:dyDescent="0.25"/>
    <row r="23" spans="1:25" ht="15.75" customHeight="1" x14ac:dyDescent="0.25"/>
    <row r="24" spans="1:25" ht="15.75" customHeight="1" x14ac:dyDescent="0.25"/>
    <row r="25" spans="1:25" ht="15.75" customHeight="1" x14ac:dyDescent="0.25"/>
    <row r="26" spans="1:25" ht="15.75" customHeight="1" x14ac:dyDescent="0.25"/>
    <row r="27" spans="1:25" ht="15.75" customHeight="1" x14ac:dyDescent="0.25"/>
    <row r="28" spans="1:25" ht="15.75" customHeight="1" x14ac:dyDescent="0.25"/>
    <row r="29" spans="1:25" ht="15.75" customHeight="1" x14ac:dyDescent="0.25"/>
    <row r="30" spans="1:25" ht="15.75" customHeight="1" x14ac:dyDescent="0.25"/>
    <row r="31" spans="1:25" ht="15.75" customHeight="1" x14ac:dyDescent="0.25"/>
    <row r="32" spans="1: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3.5" x14ac:dyDescent="0.25"/>
  </sheetData>
  <mergeCells count="33">
    <mergeCell ref="A19:V19"/>
    <mergeCell ref="W19:X19"/>
    <mergeCell ref="A8:B10"/>
    <mergeCell ref="C8:H10"/>
    <mergeCell ref="A12:B13"/>
    <mergeCell ref="C12:H13"/>
    <mergeCell ref="A16:E16"/>
    <mergeCell ref="F16:M16"/>
    <mergeCell ref="T16:Y16"/>
    <mergeCell ref="K7:L8"/>
    <mergeCell ref="M7:O8"/>
    <mergeCell ref="K10:O12"/>
    <mergeCell ref="R16:R17"/>
    <mergeCell ref="S16:S17"/>
    <mergeCell ref="N16:Q16"/>
    <mergeCell ref="J17:K17"/>
    <mergeCell ref="A1:Q1"/>
    <mergeCell ref="A2:Q2"/>
    <mergeCell ref="A3:B3"/>
    <mergeCell ref="C3:H3"/>
    <mergeCell ref="M4:O5"/>
    <mergeCell ref="A5:B6"/>
    <mergeCell ref="C5:H6"/>
    <mergeCell ref="K4:L5"/>
    <mergeCell ref="L17:M17"/>
    <mergeCell ref="O17:P17"/>
    <mergeCell ref="B18:C18"/>
    <mergeCell ref="H18:I18"/>
    <mergeCell ref="J18:K18"/>
    <mergeCell ref="L18:M18"/>
    <mergeCell ref="O18:P18"/>
    <mergeCell ref="B17:C17"/>
    <mergeCell ref="H17:I17"/>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Y17</xm:sqref>
        </x14:dataValidation>
        <x14:dataValidation type="list" allowBlank="1" showInputMessage="1" showErrorMessage="1">
          <x14:formula1>
            <xm:f>Datos!$A$21:$A$25</xm:f>
          </x14:formula1>
          <xm:sqref>Y18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6"/>
  <sheetViews>
    <sheetView topLeftCell="A3" zoomScale="90" zoomScaleNormal="90" workbookViewId="0">
      <pane xSplit="3" ySplit="2" topLeftCell="F17" activePane="bottomRight" state="frozen"/>
      <selection activeCell="A3" sqref="A3"/>
      <selection pane="topRight" activeCell="D3" sqref="D3"/>
      <selection pane="bottomLeft" activeCell="A5" sqref="A5"/>
      <selection pane="bottomRight" activeCell="A3" sqref="A1:XFD1048576"/>
    </sheetView>
  </sheetViews>
  <sheetFormatPr baseColWidth="10" defaultColWidth="12.625" defaultRowHeight="15" customHeight="1" x14ac:dyDescent="0.25"/>
  <cols>
    <col min="1" max="1" width="9.875" style="287" customWidth="1"/>
    <col min="2" max="2" width="20.125" style="287" customWidth="1"/>
    <col min="3" max="3" width="3.25" style="287" customWidth="1"/>
    <col min="4" max="4" width="19.625" style="287" customWidth="1"/>
    <col min="5" max="5" width="15.375" style="287" customWidth="1"/>
    <col min="6" max="6" width="13.25" style="287" customWidth="1"/>
    <col min="7" max="7" width="11.375" style="287" customWidth="1"/>
    <col min="8" max="8" width="10.125" style="287" customWidth="1"/>
    <col min="9" max="9" width="11" style="287" customWidth="1"/>
    <col min="10" max="47" width="3.125" style="287" hidden="1" customWidth="1"/>
    <col min="48" max="57" width="3.375" style="287" hidden="1" customWidth="1"/>
    <col min="58" max="58" width="14.5" style="421" customWidth="1"/>
    <col min="59" max="59" width="50.375" style="421" customWidth="1"/>
    <col min="60" max="62" width="12.625" style="287" customWidth="1"/>
    <col min="63" max="63" width="12.625" style="287"/>
    <col min="64" max="64" width="54" style="287" customWidth="1"/>
    <col min="65" max="65" width="20.125" style="317" customWidth="1"/>
    <col min="66" max="16384" width="12.625" style="287"/>
  </cols>
  <sheetData>
    <row r="1" spans="1:65" ht="57" customHeight="1" thickBot="1" x14ac:dyDescent="0.3">
      <c r="A1" s="317"/>
      <c r="B1" s="526" t="s">
        <v>0</v>
      </c>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317"/>
      <c r="BG1" s="317"/>
    </row>
    <row r="2" spans="1:65" ht="51" customHeight="1" thickBot="1" x14ac:dyDescent="0.3">
      <c r="A2" s="317"/>
      <c r="B2" s="528" t="s">
        <v>111</v>
      </c>
      <c r="C2" s="529"/>
      <c r="D2" s="529"/>
      <c r="E2" s="529"/>
      <c r="F2" s="529"/>
      <c r="G2" s="529"/>
      <c r="H2" s="529"/>
      <c r="I2" s="530"/>
      <c r="J2" s="531" t="s">
        <v>2</v>
      </c>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317"/>
      <c r="BG2" s="317"/>
    </row>
    <row r="3" spans="1:65" ht="41.25" customHeight="1" thickBot="1" x14ac:dyDescent="0.3">
      <c r="A3" s="517" t="s">
        <v>90</v>
      </c>
      <c r="B3" s="518" t="s">
        <v>4</v>
      </c>
      <c r="C3" s="518" t="s">
        <v>91</v>
      </c>
      <c r="D3" s="518" t="s">
        <v>5</v>
      </c>
      <c r="E3" s="518" t="s">
        <v>6</v>
      </c>
      <c r="F3" s="518" t="s">
        <v>7</v>
      </c>
      <c r="G3" s="518" t="s">
        <v>8</v>
      </c>
      <c r="H3" s="537" t="s">
        <v>9</v>
      </c>
      <c r="I3" s="455"/>
      <c r="J3" s="532" t="s">
        <v>10</v>
      </c>
      <c r="K3" s="533"/>
      <c r="L3" s="533"/>
      <c r="M3" s="534"/>
      <c r="N3" s="535" t="s">
        <v>11</v>
      </c>
      <c r="O3" s="533"/>
      <c r="P3" s="533"/>
      <c r="Q3" s="534"/>
      <c r="R3" s="535" t="s">
        <v>12</v>
      </c>
      <c r="S3" s="533"/>
      <c r="T3" s="533"/>
      <c r="U3" s="534"/>
      <c r="V3" s="535" t="s">
        <v>13</v>
      </c>
      <c r="W3" s="533"/>
      <c r="X3" s="533"/>
      <c r="Y3" s="536"/>
      <c r="Z3" s="516" t="s">
        <v>14</v>
      </c>
      <c r="AA3" s="513"/>
      <c r="AB3" s="513"/>
      <c r="AC3" s="514"/>
      <c r="AD3" s="512" t="s">
        <v>15</v>
      </c>
      <c r="AE3" s="513"/>
      <c r="AF3" s="513"/>
      <c r="AG3" s="514"/>
      <c r="AH3" s="512" t="s">
        <v>16</v>
      </c>
      <c r="AI3" s="513"/>
      <c r="AJ3" s="513"/>
      <c r="AK3" s="514"/>
      <c r="AL3" s="512" t="s">
        <v>17</v>
      </c>
      <c r="AM3" s="513"/>
      <c r="AN3" s="513"/>
      <c r="AO3" s="515"/>
      <c r="AP3" s="512" t="s">
        <v>18</v>
      </c>
      <c r="AQ3" s="513"/>
      <c r="AR3" s="513"/>
      <c r="AS3" s="515"/>
      <c r="AT3" s="516" t="s">
        <v>19</v>
      </c>
      <c r="AU3" s="513"/>
      <c r="AV3" s="513"/>
      <c r="AW3" s="514"/>
      <c r="AX3" s="512" t="s">
        <v>20</v>
      </c>
      <c r="AY3" s="513"/>
      <c r="AZ3" s="513"/>
      <c r="BA3" s="515"/>
      <c r="BB3" s="538" t="s">
        <v>441</v>
      </c>
      <c r="BC3" s="441"/>
      <c r="BD3" s="441"/>
      <c r="BE3" s="441"/>
      <c r="BF3" s="509" t="s">
        <v>519</v>
      </c>
      <c r="BG3" s="510" t="s">
        <v>21</v>
      </c>
      <c r="BH3" s="507" t="s">
        <v>193</v>
      </c>
      <c r="BI3" s="508"/>
      <c r="BJ3" s="508"/>
      <c r="BK3" s="508"/>
      <c r="BL3" s="508"/>
      <c r="BM3" s="508"/>
    </row>
    <row r="4" spans="1:65" ht="40.5" x14ac:dyDescent="0.25">
      <c r="A4" s="503"/>
      <c r="B4" s="519"/>
      <c r="C4" s="519"/>
      <c r="D4" s="519"/>
      <c r="E4" s="519"/>
      <c r="F4" s="519"/>
      <c r="G4" s="519"/>
      <c r="H4" s="318" t="s">
        <v>22</v>
      </c>
      <c r="I4" s="318" t="s">
        <v>23</v>
      </c>
      <c r="J4" s="319" t="s">
        <v>24</v>
      </c>
      <c r="K4" s="320" t="s">
        <v>25</v>
      </c>
      <c r="L4" s="320" t="s">
        <v>26</v>
      </c>
      <c r="M4" s="321" t="s">
        <v>27</v>
      </c>
      <c r="N4" s="322" t="s">
        <v>24</v>
      </c>
      <c r="O4" s="320" t="s">
        <v>25</v>
      </c>
      <c r="P4" s="320" t="s">
        <v>26</v>
      </c>
      <c r="Q4" s="321" t="s">
        <v>27</v>
      </c>
      <c r="R4" s="322" t="s">
        <v>24</v>
      </c>
      <c r="S4" s="320" t="s">
        <v>25</v>
      </c>
      <c r="T4" s="320" t="s">
        <v>26</v>
      </c>
      <c r="U4" s="321" t="s">
        <v>27</v>
      </c>
      <c r="V4" s="322" t="s">
        <v>24</v>
      </c>
      <c r="W4" s="320" t="s">
        <v>25</v>
      </c>
      <c r="X4" s="320" t="s">
        <v>26</v>
      </c>
      <c r="Y4" s="323" t="s">
        <v>27</v>
      </c>
      <c r="Z4" s="324" t="s">
        <v>24</v>
      </c>
      <c r="AA4" s="320" t="s">
        <v>25</v>
      </c>
      <c r="AB4" s="320" t="s">
        <v>26</v>
      </c>
      <c r="AC4" s="321" t="s">
        <v>27</v>
      </c>
      <c r="AD4" s="322" t="s">
        <v>24</v>
      </c>
      <c r="AE4" s="320" t="s">
        <v>25</v>
      </c>
      <c r="AF4" s="320" t="s">
        <v>26</v>
      </c>
      <c r="AG4" s="321" t="s">
        <v>27</v>
      </c>
      <c r="AH4" s="322" t="s">
        <v>24</v>
      </c>
      <c r="AI4" s="320" t="s">
        <v>25</v>
      </c>
      <c r="AJ4" s="320" t="s">
        <v>26</v>
      </c>
      <c r="AK4" s="321" t="s">
        <v>27</v>
      </c>
      <c r="AL4" s="322" t="s">
        <v>24</v>
      </c>
      <c r="AM4" s="320" t="s">
        <v>25</v>
      </c>
      <c r="AN4" s="320" t="s">
        <v>26</v>
      </c>
      <c r="AO4" s="325" t="s">
        <v>27</v>
      </c>
      <c r="AP4" s="322" t="s">
        <v>24</v>
      </c>
      <c r="AQ4" s="320" t="s">
        <v>25</v>
      </c>
      <c r="AR4" s="320" t="s">
        <v>26</v>
      </c>
      <c r="AS4" s="325" t="s">
        <v>27</v>
      </c>
      <c r="AT4" s="322" t="s">
        <v>24</v>
      </c>
      <c r="AU4" s="320" t="s">
        <v>25</v>
      </c>
      <c r="AV4" s="320" t="s">
        <v>26</v>
      </c>
      <c r="AW4" s="325" t="s">
        <v>27</v>
      </c>
      <c r="AX4" s="322" t="s">
        <v>24</v>
      </c>
      <c r="AY4" s="320" t="s">
        <v>25</v>
      </c>
      <c r="AZ4" s="320" t="s">
        <v>26</v>
      </c>
      <c r="BA4" s="325" t="s">
        <v>27</v>
      </c>
      <c r="BB4" s="322" t="s">
        <v>24</v>
      </c>
      <c r="BC4" s="320" t="s">
        <v>25</v>
      </c>
      <c r="BD4" s="320" t="s">
        <v>26</v>
      </c>
      <c r="BE4" s="323" t="s">
        <v>27</v>
      </c>
      <c r="BF4" s="503"/>
      <c r="BG4" s="511"/>
      <c r="BH4" s="289" t="s">
        <v>443</v>
      </c>
      <c r="BI4" s="289" t="s">
        <v>444</v>
      </c>
      <c r="BJ4" s="289" t="s">
        <v>445</v>
      </c>
      <c r="BK4" s="289" t="s">
        <v>194</v>
      </c>
      <c r="BL4" s="290" t="s">
        <v>195</v>
      </c>
      <c r="BM4" s="290" t="s">
        <v>196</v>
      </c>
    </row>
    <row r="5" spans="1:65" ht="184.5" customHeight="1" x14ac:dyDescent="0.25">
      <c r="A5" s="89">
        <v>1</v>
      </c>
      <c r="B5" s="326" t="s">
        <v>651</v>
      </c>
      <c r="C5" s="327">
        <v>1</v>
      </c>
      <c r="D5" s="328" t="s">
        <v>457</v>
      </c>
      <c r="E5" s="329" t="s">
        <v>458</v>
      </c>
      <c r="F5" s="329" t="s">
        <v>459</v>
      </c>
      <c r="G5" s="329" t="s">
        <v>116</v>
      </c>
      <c r="H5" s="330">
        <v>44928</v>
      </c>
      <c r="I5" s="331">
        <v>44943</v>
      </c>
      <c r="J5" s="332"/>
      <c r="K5" s="332"/>
      <c r="L5" s="332"/>
      <c r="M5" s="333"/>
      <c r="N5" s="333"/>
      <c r="O5" s="333"/>
      <c r="P5" s="333"/>
      <c r="Q5" s="333"/>
      <c r="R5" s="333"/>
      <c r="S5" s="333"/>
      <c r="T5" s="333"/>
      <c r="U5" s="333"/>
      <c r="V5" s="333"/>
      <c r="W5" s="333"/>
      <c r="X5" s="333"/>
      <c r="Y5" s="333"/>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334">
        <v>0</v>
      </c>
      <c r="BG5" s="335" t="s">
        <v>520</v>
      </c>
      <c r="BH5" s="336">
        <v>1</v>
      </c>
      <c r="BI5" s="337">
        <f>BF5+BH5</f>
        <v>1</v>
      </c>
      <c r="BJ5" s="338"/>
      <c r="BK5" s="523">
        <f>+AVERAGE(BI5:BI11)</f>
        <v>0.88285714285714278</v>
      </c>
      <c r="BL5" s="335" t="s">
        <v>478</v>
      </c>
      <c r="BM5" s="144" t="s">
        <v>448</v>
      </c>
    </row>
    <row r="6" spans="1:65" ht="138" customHeight="1" x14ac:dyDescent="0.25">
      <c r="A6" s="339">
        <v>1</v>
      </c>
      <c r="B6" s="340" t="s">
        <v>652</v>
      </c>
      <c r="C6" s="341">
        <v>2</v>
      </c>
      <c r="D6" s="342" t="s">
        <v>232</v>
      </c>
      <c r="E6" s="343" t="s">
        <v>233</v>
      </c>
      <c r="F6" s="343" t="s">
        <v>117</v>
      </c>
      <c r="G6" s="343" t="s">
        <v>116</v>
      </c>
      <c r="H6" s="344">
        <v>44928</v>
      </c>
      <c r="I6" s="345">
        <v>44957</v>
      </c>
      <c r="J6" s="346"/>
      <c r="K6" s="346"/>
      <c r="L6" s="346"/>
      <c r="M6" s="346"/>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8"/>
      <c r="BF6" s="349">
        <v>0</v>
      </c>
      <c r="BG6" s="335" t="s">
        <v>520</v>
      </c>
      <c r="BH6" s="188">
        <v>1</v>
      </c>
      <c r="BI6" s="337">
        <f t="shared" ref="BI6:BI16" si="0">BF6+BH6</f>
        <v>1</v>
      </c>
      <c r="BJ6" s="284"/>
      <c r="BK6" s="524"/>
      <c r="BL6" s="335" t="s">
        <v>478</v>
      </c>
      <c r="BM6" s="144" t="s">
        <v>448</v>
      </c>
    </row>
    <row r="7" spans="1:65" ht="133.5" customHeight="1" x14ac:dyDescent="0.25">
      <c r="A7" s="317">
        <v>1</v>
      </c>
      <c r="B7" s="350" t="s">
        <v>652</v>
      </c>
      <c r="C7" s="351">
        <v>3</v>
      </c>
      <c r="D7" s="342" t="s">
        <v>234</v>
      </c>
      <c r="E7" s="343" t="s">
        <v>235</v>
      </c>
      <c r="F7" s="343" t="s">
        <v>118</v>
      </c>
      <c r="G7" s="343" t="s">
        <v>116</v>
      </c>
      <c r="H7" s="344">
        <v>44928</v>
      </c>
      <c r="I7" s="345">
        <v>44957</v>
      </c>
      <c r="J7" s="352"/>
      <c r="K7" s="352"/>
      <c r="L7" s="352"/>
      <c r="M7" s="352"/>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313"/>
      <c r="BF7" s="349">
        <v>0</v>
      </c>
      <c r="BG7" s="335" t="s">
        <v>520</v>
      </c>
      <c r="BH7" s="188">
        <v>1</v>
      </c>
      <c r="BI7" s="337">
        <f t="shared" si="0"/>
        <v>1</v>
      </c>
      <c r="BJ7" s="284"/>
      <c r="BK7" s="524"/>
      <c r="BL7" s="335" t="s">
        <v>478</v>
      </c>
      <c r="BM7" s="144" t="s">
        <v>448</v>
      </c>
    </row>
    <row r="8" spans="1:65" ht="127.5" customHeight="1" x14ac:dyDescent="0.25">
      <c r="A8" s="317">
        <v>1</v>
      </c>
      <c r="B8" s="350" t="s">
        <v>652</v>
      </c>
      <c r="C8" s="351">
        <v>4</v>
      </c>
      <c r="D8" s="342" t="s">
        <v>236</v>
      </c>
      <c r="E8" s="343" t="s">
        <v>237</v>
      </c>
      <c r="F8" s="343" t="s">
        <v>238</v>
      </c>
      <c r="G8" s="343" t="s">
        <v>116</v>
      </c>
      <c r="H8" s="344">
        <v>44928</v>
      </c>
      <c r="I8" s="345">
        <v>45016</v>
      </c>
      <c r="J8" s="352"/>
      <c r="K8" s="352"/>
      <c r="L8" s="352"/>
      <c r="M8" s="352"/>
      <c r="N8" s="352"/>
      <c r="O8" s="352"/>
      <c r="P8" s="352"/>
      <c r="Q8" s="352"/>
      <c r="R8" s="352"/>
      <c r="S8" s="352"/>
      <c r="T8" s="352"/>
      <c r="U8" s="352"/>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313"/>
      <c r="BF8" s="349">
        <v>0</v>
      </c>
      <c r="BG8" s="335" t="s">
        <v>520</v>
      </c>
      <c r="BH8" s="188">
        <v>1</v>
      </c>
      <c r="BI8" s="337">
        <f t="shared" si="0"/>
        <v>1</v>
      </c>
      <c r="BJ8" s="284"/>
      <c r="BK8" s="524"/>
      <c r="BL8" s="335" t="s">
        <v>478</v>
      </c>
      <c r="BM8" s="144" t="s">
        <v>448</v>
      </c>
    </row>
    <row r="9" spans="1:65" ht="244.5" customHeight="1" x14ac:dyDescent="0.25">
      <c r="A9" s="317">
        <v>1</v>
      </c>
      <c r="B9" s="350" t="s">
        <v>652</v>
      </c>
      <c r="C9" s="351">
        <v>5</v>
      </c>
      <c r="D9" s="353" t="s">
        <v>119</v>
      </c>
      <c r="E9" s="353" t="s">
        <v>120</v>
      </c>
      <c r="F9" s="353" t="s">
        <v>202</v>
      </c>
      <c r="G9" s="353" t="s">
        <v>116</v>
      </c>
      <c r="H9" s="354">
        <v>44942</v>
      </c>
      <c r="I9" s="355">
        <v>45275</v>
      </c>
      <c r="J9" s="191"/>
      <c r="K9" s="191"/>
      <c r="L9" s="352"/>
      <c r="M9" s="352"/>
      <c r="N9" s="352"/>
      <c r="O9" s="352"/>
      <c r="P9" s="356"/>
      <c r="Q9" s="356"/>
      <c r="R9" s="356"/>
      <c r="S9" s="356"/>
      <c r="T9" s="356"/>
      <c r="U9" s="356"/>
      <c r="V9" s="356"/>
      <c r="W9" s="356"/>
      <c r="X9" s="352"/>
      <c r="Y9" s="352"/>
      <c r="Z9" s="352"/>
      <c r="AA9" s="352"/>
      <c r="AB9" s="356"/>
      <c r="AC9" s="356"/>
      <c r="AD9" s="356"/>
      <c r="AE9" s="356"/>
      <c r="AF9" s="356"/>
      <c r="AG9" s="356"/>
      <c r="AH9" s="356"/>
      <c r="AI9" s="356"/>
      <c r="AJ9" s="352"/>
      <c r="AK9" s="352"/>
      <c r="AL9" s="352"/>
      <c r="AM9" s="352"/>
      <c r="AN9" s="356"/>
      <c r="AO9" s="356"/>
      <c r="AP9" s="356"/>
      <c r="AQ9" s="356"/>
      <c r="AR9" s="356"/>
      <c r="AS9" s="356"/>
      <c r="AT9" s="356"/>
      <c r="AU9" s="356"/>
      <c r="AV9" s="352"/>
      <c r="AW9" s="352"/>
      <c r="AX9" s="352"/>
      <c r="AY9" s="352"/>
      <c r="AZ9" s="356"/>
      <c r="BA9" s="356"/>
      <c r="BB9" s="356"/>
      <c r="BC9" s="356"/>
      <c r="BD9" s="191"/>
      <c r="BE9" s="313"/>
      <c r="BF9" s="295">
        <v>0.3</v>
      </c>
      <c r="BG9" s="301" t="s">
        <v>653</v>
      </c>
      <c r="BH9" s="188">
        <v>0.5</v>
      </c>
      <c r="BI9" s="337">
        <f t="shared" si="0"/>
        <v>0.8</v>
      </c>
      <c r="BJ9" s="284"/>
      <c r="BK9" s="524"/>
      <c r="BL9" s="357" t="s">
        <v>529</v>
      </c>
      <c r="BM9" s="144" t="s">
        <v>449</v>
      </c>
    </row>
    <row r="10" spans="1:65" ht="154.5" customHeight="1" x14ac:dyDescent="0.25">
      <c r="A10" s="317">
        <v>1</v>
      </c>
      <c r="B10" s="350" t="s">
        <v>652</v>
      </c>
      <c r="C10" s="351">
        <v>6</v>
      </c>
      <c r="D10" s="283" t="s">
        <v>239</v>
      </c>
      <c r="E10" s="358" t="s">
        <v>240</v>
      </c>
      <c r="F10" s="358" t="s">
        <v>241</v>
      </c>
      <c r="G10" s="358" t="s">
        <v>116</v>
      </c>
      <c r="H10" s="359">
        <v>44958</v>
      </c>
      <c r="I10" s="360">
        <v>45260</v>
      </c>
      <c r="J10" s="192"/>
      <c r="K10" s="191"/>
      <c r="L10" s="191"/>
      <c r="M10" s="191"/>
      <c r="N10" s="311"/>
      <c r="O10" s="311"/>
      <c r="P10" s="311"/>
      <c r="Q10" s="311"/>
      <c r="R10" s="191"/>
      <c r="S10" s="191"/>
      <c r="T10" s="191"/>
      <c r="U10" s="191"/>
      <c r="V10" s="311"/>
      <c r="W10" s="311"/>
      <c r="X10" s="311"/>
      <c r="Y10" s="311"/>
      <c r="Z10" s="361"/>
      <c r="AA10" s="361"/>
      <c r="AB10" s="361"/>
      <c r="AC10" s="361"/>
      <c r="AD10" s="361"/>
      <c r="AE10" s="361"/>
      <c r="AF10" s="361"/>
      <c r="AG10" s="361"/>
      <c r="AH10" s="312"/>
      <c r="AI10" s="312"/>
      <c r="AJ10" s="312"/>
      <c r="AK10" s="312"/>
      <c r="AL10" s="361"/>
      <c r="AM10" s="361"/>
      <c r="AN10" s="361"/>
      <c r="AO10" s="361"/>
      <c r="AP10" s="361"/>
      <c r="AQ10" s="361"/>
      <c r="AR10" s="361"/>
      <c r="AS10" s="361"/>
      <c r="AT10" s="312"/>
      <c r="AU10" s="312"/>
      <c r="AV10" s="312"/>
      <c r="AW10" s="312"/>
      <c r="AX10" s="361"/>
      <c r="AY10" s="361"/>
      <c r="AZ10" s="361"/>
      <c r="BA10" s="361"/>
      <c r="BB10" s="191"/>
      <c r="BC10" s="191"/>
      <c r="BD10" s="191"/>
      <c r="BE10" s="313"/>
      <c r="BF10" s="295">
        <v>0.08</v>
      </c>
      <c r="BG10" s="301" t="s">
        <v>654</v>
      </c>
      <c r="BH10" s="188">
        <v>0.67</v>
      </c>
      <c r="BI10" s="337">
        <f t="shared" si="0"/>
        <v>0.75</v>
      </c>
      <c r="BJ10" s="284"/>
      <c r="BK10" s="524"/>
      <c r="BL10" s="362" t="s">
        <v>530</v>
      </c>
      <c r="BM10" s="144" t="s">
        <v>449</v>
      </c>
    </row>
    <row r="11" spans="1:65" ht="282" customHeight="1" x14ac:dyDescent="0.25">
      <c r="A11" s="317">
        <v>1</v>
      </c>
      <c r="B11" s="350" t="s">
        <v>652</v>
      </c>
      <c r="C11" s="351">
        <v>7</v>
      </c>
      <c r="D11" s="363" t="s">
        <v>112</v>
      </c>
      <c r="E11" s="153" t="s">
        <v>113</v>
      </c>
      <c r="F11" s="363" t="s">
        <v>114</v>
      </c>
      <c r="G11" s="363" t="s">
        <v>115</v>
      </c>
      <c r="H11" s="364">
        <v>44949</v>
      </c>
      <c r="I11" s="365">
        <v>45275</v>
      </c>
      <c r="J11" s="342"/>
      <c r="K11" s="342"/>
      <c r="L11" s="342"/>
      <c r="M11" s="366"/>
      <c r="N11" s="342"/>
      <c r="O11" s="342"/>
      <c r="P11" s="342"/>
      <c r="Q11" s="366"/>
      <c r="R11" s="342"/>
      <c r="S11" s="342"/>
      <c r="T11" s="342"/>
      <c r="U11" s="366"/>
      <c r="V11" s="342"/>
      <c r="W11" s="342"/>
      <c r="X11" s="342"/>
      <c r="Y11" s="366"/>
      <c r="Z11" s="342"/>
      <c r="AA11" s="342"/>
      <c r="AB11" s="342"/>
      <c r="AC11" s="366"/>
      <c r="AD11" s="342"/>
      <c r="AE11" s="342"/>
      <c r="AF11" s="342"/>
      <c r="AG11" s="366"/>
      <c r="AH11" s="342"/>
      <c r="AI11" s="342"/>
      <c r="AJ11" s="342"/>
      <c r="AK11" s="366"/>
      <c r="AL11" s="342"/>
      <c r="AM11" s="342"/>
      <c r="AN11" s="342"/>
      <c r="AO11" s="366"/>
      <c r="AP11" s="342"/>
      <c r="AQ11" s="342"/>
      <c r="AR11" s="342"/>
      <c r="AS11" s="366"/>
      <c r="AT11" s="342"/>
      <c r="AU11" s="342"/>
      <c r="AV11" s="342"/>
      <c r="AW11" s="366"/>
      <c r="AX11" s="342"/>
      <c r="AY11" s="342"/>
      <c r="AZ11" s="342"/>
      <c r="BA11" s="342"/>
      <c r="BB11" s="366"/>
      <c r="BC11" s="342"/>
      <c r="BD11" s="342"/>
      <c r="BE11" s="367"/>
      <c r="BF11" s="314">
        <v>0.36</v>
      </c>
      <c r="BG11" s="368" t="s">
        <v>521</v>
      </c>
      <c r="BH11" s="188">
        <v>0.27</v>
      </c>
      <c r="BI11" s="337">
        <f t="shared" si="0"/>
        <v>0.63</v>
      </c>
      <c r="BJ11" s="284"/>
      <c r="BK11" s="525"/>
      <c r="BL11" s="368" t="s">
        <v>531</v>
      </c>
      <c r="BM11" s="144" t="s">
        <v>449</v>
      </c>
    </row>
    <row r="12" spans="1:65" ht="194.25" customHeight="1" x14ac:dyDescent="0.25">
      <c r="A12" s="317">
        <v>2</v>
      </c>
      <c r="B12" s="215" t="s">
        <v>121</v>
      </c>
      <c r="C12" s="341">
        <v>1</v>
      </c>
      <c r="D12" s="343" t="s">
        <v>242</v>
      </c>
      <c r="E12" s="343" t="s">
        <v>243</v>
      </c>
      <c r="F12" s="342" t="s">
        <v>122</v>
      </c>
      <c r="G12" s="343" t="s">
        <v>123</v>
      </c>
      <c r="H12" s="369">
        <v>44959</v>
      </c>
      <c r="I12" s="369">
        <v>45260</v>
      </c>
      <c r="J12" s="191"/>
      <c r="K12" s="191"/>
      <c r="L12" s="191"/>
      <c r="M12" s="191"/>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61"/>
      <c r="BC12" s="361"/>
      <c r="BD12" s="361"/>
      <c r="BE12" s="370"/>
      <c r="BF12" s="295">
        <v>0.4</v>
      </c>
      <c r="BG12" s="301" t="s">
        <v>522</v>
      </c>
      <c r="BH12" s="188">
        <v>0.2</v>
      </c>
      <c r="BI12" s="337">
        <f t="shared" si="0"/>
        <v>0.60000000000000009</v>
      </c>
      <c r="BJ12" s="284"/>
      <c r="BK12" s="504">
        <f>+AVERAGE(BI12:BI19)</f>
        <v>0.87250000000000005</v>
      </c>
      <c r="BL12" s="301" t="s">
        <v>532</v>
      </c>
      <c r="BM12" s="144" t="s">
        <v>449</v>
      </c>
    </row>
    <row r="13" spans="1:65" ht="84" x14ac:dyDescent="0.25">
      <c r="A13" s="317">
        <v>2</v>
      </c>
      <c r="B13" s="216" t="s">
        <v>121</v>
      </c>
      <c r="C13" s="351">
        <v>2</v>
      </c>
      <c r="D13" s="117" t="s">
        <v>244</v>
      </c>
      <c r="E13" s="117" t="s">
        <v>245</v>
      </c>
      <c r="F13" s="117" t="s">
        <v>124</v>
      </c>
      <c r="G13" s="117" t="s">
        <v>125</v>
      </c>
      <c r="H13" s="371">
        <v>44959</v>
      </c>
      <c r="I13" s="371">
        <v>45113</v>
      </c>
      <c r="J13" s="191"/>
      <c r="K13" s="191"/>
      <c r="L13" s="191"/>
      <c r="M13" s="191"/>
      <c r="N13" s="311"/>
      <c r="O13" s="311"/>
      <c r="P13" s="311"/>
      <c r="Q13" s="311"/>
      <c r="R13" s="311"/>
      <c r="S13" s="311"/>
      <c r="T13" s="311"/>
      <c r="U13" s="311"/>
      <c r="V13" s="311"/>
      <c r="W13" s="311"/>
      <c r="X13" s="311"/>
      <c r="Y13" s="311"/>
      <c r="Z13" s="311"/>
      <c r="AA13" s="311"/>
      <c r="AB13" s="311"/>
      <c r="AC13" s="311"/>
      <c r="AD13" s="311"/>
      <c r="AE13" s="311"/>
      <c r="AF13" s="311"/>
      <c r="AG13" s="311"/>
      <c r="AH13" s="31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313"/>
      <c r="BF13" s="372">
        <v>0.34</v>
      </c>
      <c r="BG13" s="315" t="s">
        <v>523</v>
      </c>
      <c r="BH13" s="188">
        <v>0.66</v>
      </c>
      <c r="BI13" s="337">
        <f t="shared" si="0"/>
        <v>1</v>
      </c>
      <c r="BJ13" s="284"/>
      <c r="BK13" s="505"/>
      <c r="BL13" s="315" t="s">
        <v>533</v>
      </c>
      <c r="BM13" s="144" t="s">
        <v>448</v>
      </c>
    </row>
    <row r="14" spans="1:65" ht="115.5" customHeight="1" x14ac:dyDescent="0.25">
      <c r="A14" s="317">
        <v>2</v>
      </c>
      <c r="B14" s="216" t="s">
        <v>121</v>
      </c>
      <c r="C14" s="351">
        <v>3</v>
      </c>
      <c r="D14" s="373" t="s">
        <v>126</v>
      </c>
      <c r="E14" s="373" t="s">
        <v>246</v>
      </c>
      <c r="F14" s="373" t="s">
        <v>127</v>
      </c>
      <c r="G14" s="374" t="s">
        <v>128</v>
      </c>
      <c r="H14" s="375">
        <v>45017</v>
      </c>
      <c r="I14" s="375">
        <v>45260</v>
      </c>
      <c r="J14" s="191"/>
      <c r="K14" s="191"/>
      <c r="L14" s="191"/>
      <c r="M14" s="191"/>
      <c r="N14" s="191"/>
      <c r="O14" s="191"/>
      <c r="P14" s="191"/>
      <c r="Q14" s="191"/>
      <c r="R14" s="191"/>
      <c r="S14" s="191"/>
      <c r="T14" s="191"/>
      <c r="U14" s="19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191"/>
      <c r="BC14" s="191"/>
      <c r="BD14" s="191"/>
      <c r="BE14" s="313"/>
      <c r="BF14" s="376">
        <v>0.34</v>
      </c>
      <c r="BG14" s="301" t="s">
        <v>655</v>
      </c>
      <c r="BH14" s="188">
        <v>0.34</v>
      </c>
      <c r="BI14" s="337">
        <f t="shared" si="0"/>
        <v>0.68</v>
      </c>
      <c r="BJ14" s="284"/>
      <c r="BK14" s="505"/>
      <c r="BL14" s="301" t="s">
        <v>534</v>
      </c>
      <c r="BM14" s="144" t="s">
        <v>449</v>
      </c>
    </row>
    <row r="15" spans="1:65" ht="108" x14ac:dyDescent="0.25">
      <c r="A15" s="317">
        <v>2</v>
      </c>
      <c r="B15" s="216" t="s">
        <v>121</v>
      </c>
      <c r="C15" s="351">
        <v>4</v>
      </c>
      <c r="D15" s="377" t="s">
        <v>247</v>
      </c>
      <c r="E15" s="378" t="s">
        <v>248</v>
      </c>
      <c r="F15" s="379" t="s">
        <v>249</v>
      </c>
      <c r="G15" s="380" t="s">
        <v>134</v>
      </c>
      <c r="H15" s="381">
        <v>44958</v>
      </c>
      <c r="I15" s="381">
        <v>45260</v>
      </c>
      <c r="J15" s="191"/>
      <c r="K15" s="191"/>
      <c r="L15" s="191"/>
      <c r="M15" s="19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191"/>
      <c r="BC15" s="191"/>
      <c r="BD15" s="191"/>
      <c r="BE15" s="313"/>
      <c r="BF15" s="295">
        <v>1</v>
      </c>
      <c r="BG15" s="382" t="s">
        <v>524</v>
      </c>
      <c r="BH15" s="188">
        <v>1</v>
      </c>
      <c r="BI15" s="337">
        <v>1</v>
      </c>
      <c r="BJ15" s="284"/>
      <c r="BK15" s="505"/>
      <c r="BL15" s="296" t="s">
        <v>478</v>
      </c>
      <c r="BM15" s="144" t="s">
        <v>448</v>
      </c>
    </row>
    <row r="16" spans="1:65" ht="216" x14ac:dyDescent="0.25">
      <c r="A16" s="317">
        <v>2</v>
      </c>
      <c r="B16" s="217" t="s">
        <v>121</v>
      </c>
      <c r="C16" s="383">
        <v>5</v>
      </c>
      <c r="D16" s="353" t="s">
        <v>132</v>
      </c>
      <c r="E16" s="353" t="s">
        <v>250</v>
      </c>
      <c r="F16" s="384" t="s">
        <v>133</v>
      </c>
      <c r="G16" s="385" t="s">
        <v>116</v>
      </c>
      <c r="H16" s="386">
        <v>45159</v>
      </c>
      <c r="I16" s="386">
        <v>45199</v>
      </c>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352"/>
      <c r="AO16" s="352"/>
      <c r="AP16" s="352"/>
      <c r="AQ16" s="352"/>
      <c r="AR16" s="352"/>
      <c r="AS16" s="352"/>
      <c r="AT16" s="191"/>
      <c r="AU16" s="191"/>
      <c r="AV16" s="191"/>
      <c r="AW16" s="191"/>
      <c r="AX16" s="191"/>
      <c r="AY16" s="191"/>
      <c r="AZ16" s="191"/>
      <c r="BA16" s="191"/>
      <c r="BB16" s="191"/>
      <c r="BC16" s="191"/>
      <c r="BD16" s="191"/>
      <c r="BE16" s="313"/>
      <c r="BF16" s="314">
        <v>1</v>
      </c>
      <c r="BG16" s="387" t="s">
        <v>525</v>
      </c>
      <c r="BH16" s="188">
        <v>0</v>
      </c>
      <c r="BI16" s="337">
        <f t="shared" si="0"/>
        <v>1</v>
      </c>
      <c r="BJ16" s="284"/>
      <c r="BK16" s="505"/>
      <c r="BL16" s="388" t="s">
        <v>535</v>
      </c>
      <c r="BM16" s="144" t="s">
        <v>448</v>
      </c>
    </row>
    <row r="17" spans="1:65" ht="187.5" customHeight="1" x14ac:dyDescent="0.25">
      <c r="A17" s="317">
        <v>2</v>
      </c>
      <c r="B17" s="218" t="s">
        <v>121</v>
      </c>
      <c r="C17" s="389">
        <v>6</v>
      </c>
      <c r="D17" s="390" t="s">
        <v>251</v>
      </c>
      <c r="E17" s="390" t="s">
        <v>252</v>
      </c>
      <c r="F17" s="390" t="s">
        <v>253</v>
      </c>
      <c r="G17" s="390" t="s">
        <v>254</v>
      </c>
      <c r="H17" s="391">
        <v>44958</v>
      </c>
      <c r="I17" s="391">
        <v>45260</v>
      </c>
      <c r="J17" s="392"/>
      <c r="K17" s="393"/>
      <c r="L17" s="191"/>
      <c r="M17" s="19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2"/>
      <c r="AO17" s="312"/>
      <c r="AP17" s="312"/>
      <c r="AQ17" s="312"/>
      <c r="AR17" s="312"/>
      <c r="AS17" s="312"/>
      <c r="AT17" s="311"/>
      <c r="AU17" s="311"/>
      <c r="AV17" s="311"/>
      <c r="AW17" s="311"/>
      <c r="AX17" s="311"/>
      <c r="AY17" s="311"/>
      <c r="AZ17" s="311"/>
      <c r="BA17" s="311"/>
      <c r="BB17" s="191"/>
      <c r="BC17" s="191"/>
      <c r="BD17" s="191"/>
      <c r="BE17" s="313"/>
      <c r="BF17" s="295">
        <v>0.5</v>
      </c>
      <c r="BG17" s="315" t="s">
        <v>526</v>
      </c>
      <c r="BH17" s="188">
        <v>0.2</v>
      </c>
      <c r="BI17" s="337">
        <f>BF17+BH17</f>
        <v>0.7</v>
      </c>
      <c r="BJ17" s="284"/>
      <c r="BK17" s="505"/>
      <c r="BL17" s="315" t="s">
        <v>536</v>
      </c>
      <c r="BM17" s="144" t="s">
        <v>449</v>
      </c>
    </row>
    <row r="18" spans="1:65" ht="155.25" customHeight="1" x14ac:dyDescent="0.25">
      <c r="A18" s="317">
        <v>2</v>
      </c>
      <c r="B18" s="216" t="s">
        <v>121</v>
      </c>
      <c r="C18" s="394">
        <v>7</v>
      </c>
      <c r="D18" s="395" t="s">
        <v>656</v>
      </c>
      <c r="E18" s="395" t="s">
        <v>255</v>
      </c>
      <c r="F18" s="395" t="s">
        <v>256</v>
      </c>
      <c r="G18" s="395" t="s">
        <v>257</v>
      </c>
      <c r="H18" s="396">
        <v>45108</v>
      </c>
      <c r="I18" s="396">
        <v>45169</v>
      </c>
      <c r="J18" s="397"/>
      <c r="K18" s="397"/>
      <c r="L18" s="398"/>
      <c r="M18" s="399"/>
      <c r="N18" s="399"/>
      <c r="O18" s="399"/>
      <c r="P18" s="399"/>
      <c r="Q18" s="399"/>
      <c r="R18" s="399"/>
      <c r="S18" s="399"/>
      <c r="T18" s="399"/>
      <c r="U18" s="399"/>
      <c r="V18" s="399"/>
      <c r="W18" s="399"/>
      <c r="X18" s="399"/>
      <c r="Y18" s="399"/>
      <c r="Z18" s="399"/>
      <c r="AA18" s="399"/>
      <c r="AB18" s="399"/>
      <c r="AC18" s="399"/>
      <c r="AD18" s="399"/>
      <c r="AE18" s="399"/>
      <c r="AF18" s="399"/>
      <c r="AG18" s="399"/>
      <c r="AH18" s="311"/>
      <c r="AI18" s="311"/>
      <c r="AJ18" s="311"/>
      <c r="AK18" s="311"/>
      <c r="AL18" s="311"/>
      <c r="AM18" s="311"/>
      <c r="AN18" s="312"/>
      <c r="AO18" s="312"/>
      <c r="AP18" s="400"/>
      <c r="AQ18" s="400"/>
      <c r="AR18" s="400"/>
      <c r="AS18" s="400"/>
      <c r="AT18" s="399"/>
      <c r="AU18" s="399"/>
      <c r="AV18" s="399"/>
      <c r="AW18" s="399"/>
      <c r="AX18" s="399"/>
      <c r="AY18" s="399"/>
      <c r="AZ18" s="399"/>
      <c r="BA18" s="399"/>
      <c r="BB18" s="399"/>
      <c r="BC18" s="399"/>
      <c r="BD18" s="399"/>
      <c r="BE18" s="401"/>
      <c r="BF18" s="314">
        <v>1</v>
      </c>
      <c r="BG18" s="402" t="s">
        <v>539</v>
      </c>
      <c r="BH18" s="188">
        <v>0</v>
      </c>
      <c r="BI18" s="337">
        <f>BF18+BH18</f>
        <v>1</v>
      </c>
      <c r="BJ18" s="284"/>
      <c r="BK18" s="505"/>
      <c r="BL18" s="403" t="s">
        <v>540</v>
      </c>
      <c r="BM18" s="144" t="s">
        <v>448</v>
      </c>
    </row>
    <row r="19" spans="1:65" ht="274.5" customHeight="1" x14ac:dyDescent="0.25">
      <c r="A19" s="317">
        <v>2</v>
      </c>
      <c r="B19" s="216" t="s">
        <v>121</v>
      </c>
      <c r="C19" s="394">
        <v>8</v>
      </c>
      <c r="D19" s="395" t="s">
        <v>129</v>
      </c>
      <c r="E19" s="395" t="s">
        <v>130</v>
      </c>
      <c r="F19" s="395" t="s">
        <v>131</v>
      </c>
      <c r="G19" s="395" t="s">
        <v>116</v>
      </c>
      <c r="H19" s="396">
        <v>44986</v>
      </c>
      <c r="I19" s="396">
        <v>45275</v>
      </c>
      <c r="J19" s="397"/>
      <c r="K19" s="397"/>
      <c r="L19" s="398"/>
      <c r="M19" s="399"/>
      <c r="N19" s="399"/>
      <c r="O19" s="399"/>
      <c r="P19" s="399"/>
      <c r="Q19" s="399"/>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2"/>
      <c r="AO19" s="312"/>
      <c r="AP19" s="312"/>
      <c r="AQ19" s="312"/>
      <c r="AR19" s="312"/>
      <c r="AS19" s="312"/>
      <c r="AT19" s="311"/>
      <c r="AU19" s="311"/>
      <c r="AV19" s="311"/>
      <c r="AW19" s="311"/>
      <c r="AX19" s="311"/>
      <c r="AY19" s="311"/>
      <c r="AZ19" s="311"/>
      <c r="BA19" s="311"/>
      <c r="BB19" s="311"/>
      <c r="BC19" s="311"/>
      <c r="BD19" s="399"/>
      <c r="BE19" s="401"/>
      <c r="BF19" s="404">
        <v>0</v>
      </c>
      <c r="BG19" s="335" t="s">
        <v>520</v>
      </c>
      <c r="BH19" s="188">
        <v>1</v>
      </c>
      <c r="BI19" s="337">
        <f>BF19+BH19</f>
        <v>1</v>
      </c>
      <c r="BJ19" s="284"/>
      <c r="BK19" s="506"/>
      <c r="BL19" s="335" t="s">
        <v>478</v>
      </c>
      <c r="BM19" s="144" t="s">
        <v>448</v>
      </c>
    </row>
    <row r="20" spans="1:65" ht="168" x14ac:dyDescent="0.25">
      <c r="A20" s="317">
        <v>3</v>
      </c>
      <c r="B20" s="405" t="s">
        <v>657</v>
      </c>
      <c r="C20" s="341">
        <v>1</v>
      </c>
      <c r="D20" s="343" t="s">
        <v>258</v>
      </c>
      <c r="E20" s="406" t="s">
        <v>259</v>
      </c>
      <c r="F20" s="406" t="s">
        <v>260</v>
      </c>
      <c r="G20" s="343" t="s">
        <v>116</v>
      </c>
      <c r="H20" s="407">
        <v>44958</v>
      </c>
      <c r="I20" s="408">
        <v>45260</v>
      </c>
      <c r="J20" s="347"/>
      <c r="K20" s="347"/>
      <c r="L20" s="356"/>
      <c r="M20" s="356"/>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191"/>
      <c r="BC20" s="191"/>
      <c r="BD20" s="191"/>
      <c r="BE20" s="313"/>
      <c r="BF20" s="295">
        <v>1</v>
      </c>
      <c r="BG20" s="335" t="s">
        <v>658</v>
      </c>
      <c r="BH20" s="188">
        <v>0</v>
      </c>
      <c r="BI20" s="337">
        <f t="shared" ref="BI20:BI24" si="1">BF20+BH20</f>
        <v>1</v>
      </c>
      <c r="BJ20" s="284"/>
      <c r="BK20" s="504">
        <f>+AVERAGE(BI20:BI22)</f>
        <v>0.66666666666666663</v>
      </c>
      <c r="BL20" s="335" t="s">
        <v>537</v>
      </c>
      <c r="BM20" s="144" t="s">
        <v>448</v>
      </c>
    </row>
    <row r="21" spans="1:65" ht="180" x14ac:dyDescent="0.25">
      <c r="A21" s="317">
        <v>3</v>
      </c>
      <c r="B21" s="409" t="s">
        <v>657</v>
      </c>
      <c r="C21" s="89">
        <v>2</v>
      </c>
      <c r="D21" s="285" t="s">
        <v>261</v>
      </c>
      <c r="E21" s="285" t="s">
        <v>135</v>
      </c>
      <c r="F21" s="285" t="s">
        <v>262</v>
      </c>
      <c r="G21" s="285" t="s">
        <v>116</v>
      </c>
      <c r="H21" s="410">
        <v>44942</v>
      </c>
      <c r="I21" s="410">
        <v>45260</v>
      </c>
      <c r="J21" s="191"/>
      <c r="K21" s="191"/>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191"/>
      <c r="BC21" s="191"/>
      <c r="BD21" s="191"/>
      <c r="BE21" s="313"/>
      <c r="BF21" s="295">
        <v>0.5</v>
      </c>
      <c r="BG21" s="335" t="s">
        <v>659</v>
      </c>
      <c r="BH21" s="188">
        <v>0.5</v>
      </c>
      <c r="BI21" s="337">
        <f t="shared" si="1"/>
        <v>1</v>
      </c>
      <c r="BJ21" s="284"/>
      <c r="BK21" s="505"/>
      <c r="BL21" s="335" t="s">
        <v>538</v>
      </c>
      <c r="BM21" s="144" t="s">
        <v>448</v>
      </c>
    </row>
    <row r="22" spans="1:65" ht="94.5" x14ac:dyDescent="0.25">
      <c r="A22" s="317">
        <v>3</v>
      </c>
      <c r="B22" s="411" t="s">
        <v>657</v>
      </c>
      <c r="C22" s="389">
        <v>3</v>
      </c>
      <c r="D22" s="374" t="s">
        <v>263</v>
      </c>
      <c r="E22" s="374" t="s">
        <v>264</v>
      </c>
      <c r="F22" s="374" t="s">
        <v>265</v>
      </c>
      <c r="G22" s="374" t="s">
        <v>116</v>
      </c>
      <c r="H22" s="412">
        <v>45250</v>
      </c>
      <c r="I22" s="412">
        <v>45275</v>
      </c>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352"/>
      <c r="BA22" s="352"/>
      <c r="BB22" s="352"/>
      <c r="BC22" s="352"/>
      <c r="BD22" s="191"/>
      <c r="BE22" s="313"/>
      <c r="BF22" s="404">
        <v>0</v>
      </c>
      <c r="BG22" s="301" t="s">
        <v>527</v>
      </c>
      <c r="BH22" s="188">
        <v>0</v>
      </c>
      <c r="BI22" s="337">
        <f t="shared" si="1"/>
        <v>0</v>
      </c>
      <c r="BJ22" s="284"/>
      <c r="BK22" s="506"/>
      <c r="BL22" s="301" t="s">
        <v>527</v>
      </c>
      <c r="BM22" s="144" t="s">
        <v>450</v>
      </c>
    </row>
    <row r="23" spans="1:65" ht="197.25" customHeight="1" x14ac:dyDescent="0.25">
      <c r="A23" s="317">
        <v>4</v>
      </c>
      <c r="B23" s="291" t="s">
        <v>266</v>
      </c>
      <c r="C23" s="283">
        <v>1</v>
      </c>
      <c r="D23" s="283" t="s">
        <v>267</v>
      </c>
      <c r="E23" s="283" t="s">
        <v>469</v>
      </c>
      <c r="F23" s="283" t="s">
        <v>268</v>
      </c>
      <c r="G23" s="374" t="s">
        <v>116</v>
      </c>
      <c r="H23" s="413">
        <v>44928</v>
      </c>
      <c r="I23" s="413">
        <v>44957</v>
      </c>
      <c r="J23" s="414"/>
      <c r="K23" s="414"/>
      <c r="L23" s="414"/>
      <c r="M23" s="41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415"/>
      <c r="BF23" s="376">
        <v>0</v>
      </c>
      <c r="BG23" s="335" t="s">
        <v>520</v>
      </c>
      <c r="BH23" s="188">
        <v>1</v>
      </c>
      <c r="BI23" s="337">
        <f t="shared" si="1"/>
        <v>1</v>
      </c>
      <c r="BJ23" s="284"/>
      <c r="BK23" s="504">
        <f>+AVERAGE(BI23:BI24)</f>
        <v>0.5</v>
      </c>
      <c r="BL23" s="335" t="s">
        <v>478</v>
      </c>
      <c r="BM23" s="144" t="s">
        <v>448</v>
      </c>
    </row>
    <row r="24" spans="1:65" ht="107.25" customHeight="1" thickBot="1" x14ac:dyDescent="0.3">
      <c r="A24" s="317">
        <v>4</v>
      </c>
      <c r="B24" s="291" t="s">
        <v>266</v>
      </c>
      <c r="C24" s="286">
        <v>2</v>
      </c>
      <c r="D24" s="283" t="s">
        <v>269</v>
      </c>
      <c r="E24" s="283" t="s">
        <v>270</v>
      </c>
      <c r="F24" s="283" t="s">
        <v>271</v>
      </c>
      <c r="G24" s="283" t="s">
        <v>31</v>
      </c>
      <c r="H24" s="413">
        <v>45216</v>
      </c>
      <c r="I24" s="413">
        <v>45252</v>
      </c>
      <c r="J24" s="285"/>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c r="AT24" s="356"/>
      <c r="AU24" s="352"/>
      <c r="AV24" s="352"/>
      <c r="AW24" s="352"/>
      <c r="AX24" s="352"/>
      <c r="AY24" s="352"/>
      <c r="AZ24" s="352"/>
      <c r="BA24" s="356"/>
      <c r="BB24" s="356"/>
      <c r="BC24" s="356"/>
      <c r="BD24" s="356"/>
      <c r="BE24" s="416"/>
      <c r="BF24" s="376">
        <v>0</v>
      </c>
      <c r="BG24" s="301" t="s">
        <v>528</v>
      </c>
      <c r="BH24" s="188">
        <v>0</v>
      </c>
      <c r="BI24" s="337">
        <f t="shared" si="1"/>
        <v>0</v>
      </c>
      <c r="BJ24" s="284"/>
      <c r="BK24" s="506"/>
      <c r="BL24" s="301" t="s">
        <v>527</v>
      </c>
      <c r="BM24" s="144" t="s">
        <v>450</v>
      </c>
    </row>
    <row r="25" spans="1:65" ht="14.25" thickBot="1" x14ac:dyDescent="0.3">
      <c r="A25" s="317"/>
      <c r="B25" s="520" t="s">
        <v>452</v>
      </c>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2"/>
      <c r="BL25" s="417">
        <f>+AVERAGE(BK5:BK24)</f>
        <v>0.73050595238095239</v>
      </c>
      <c r="BM25" s="418"/>
    </row>
    <row r="26" spans="1:65" ht="13.5" x14ac:dyDescent="0.25">
      <c r="A26" s="317"/>
      <c r="B26" s="419"/>
      <c r="C26" s="419"/>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317"/>
      <c r="BG26" s="317"/>
    </row>
    <row r="27" spans="1:65" ht="13.5" x14ac:dyDescent="0.25">
      <c r="A27" s="317"/>
      <c r="B27" s="419"/>
      <c r="C27" s="419"/>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317"/>
      <c r="BG27" s="317"/>
    </row>
    <row r="28" spans="1:65" ht="13.5" x14ac:dyDescent="0.25">
      <c r="A28" s="317"/>
      <c r="B28" s="419"/>
      <c r="C28" s="419"/>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0"/>
      <c r="BF28" s="317"/>
      <c r="BG28" s="317"/>
    </row>
    <row r="29" spans="1:65" ht="13.5" x14ac:dyDescent="0.25">
      <c r="A29" s="317"/>
      <c r="B29" s="419"/>
      <c r="C29" s="419"/>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317"/>
      <c r="BG29" s="317"/>
    </row>
    <row r="30" spans="1:65" ht="13.5" x14ac:dyDescent="0.25">
      <c r="A30" s="317"/>
      <c r="B30" s="419"/>
      <c r="C30" s="419"/>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317"/>
      <c r="BG30" s="317"/>
    </row>
    <row r="31" spans="1:65" ht="13.5" x14ac:dyDescent="0.25">
      <c r="A31" s="317"/>
      <c r="B31" s="419"/>
      <c r="C31" s="419"/>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317"/>
      <c r="BG31" s="317"/>
    </row>
    <row r="32" spans="1:65" ht="13.5" x14ac:dyDescent="0.25">
      <c r="A32" s="317"/>
      <c r="B32" s="419"/>
      <c r="C32" s="419"/>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317"/>
      <c r="BG32" s="317"/>
    </row>
    <row r="33" spans="1:59" ht="13.5" x14ac:dyDescent="0.25">
      <c r="A33" s="317"/>
      <c r="B33" s="419"/>
      <c r="C33" s="419"/>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c r="AW33" s="420"/>
      <c r="AX33" s="420"/>
      <c r="AY33" s="420"/>
      <c r="AZ33" s="420"/>
      <c r="BA33" s="420"/>
      <c r="BB33" s="420"/>
      <c r="BC33" s="420"/>
      <c r="BD33" s="420"/>
      <c r="BE33" s="420"/>
      <c r="BF33" s="317"/>
      <c r="BG33" s="317"/>
    </row>
    <row r="34" spans="1:59" ht="13.5" x14ac:dyDescent="0.25">
      <c r="A34" s="317"/>
      <c r="B34" s="419"/>
      <c r="C34" s="419"/>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c r="AV34" s="420"/>
      <c r="AW34" s="420"/>
      <c r="AX34" s="420"/>
      <c r="AY34" s="420"/>
      <c r="AZ34" s="420"/>
      <c r="BA34" s="420"/>
      <c r="BB34" s="420"/>
      <c r="BC34" s="420"/>
      <c r="BD34" s="420"/>
      <c r="BE34" s="420"/>
      <c r="BF34" s="317"/>
      <c r="BG34" s="317"/>
    </row>
    <row r="35" spans="1:59" ht="13.5" x14ac:dyDescent="0.25">
      <c r="A35" s="317"/>
      <c r="B35" s="419"/>
      <c r="C35" s="419"/>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317"/>
      <c r="BG35" s="317"/>
    </row>
    <row r="36" spans="1:59" ht="13.5" x14ac:dyDescent="0.25">
      <c r="A36" s="317"/>
      <c r="B36" s="419"/>
      <c r="C36" s="419"/>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317"/>
      <c r="BG36" s="317"/>
    </row>
    <row r="37" spans="1:59" ht="15.75" customHeight="1" x14ac:dyDescent="0.25">
      <c r="A37" s="317"/>
      <c r="B37" s="419"/>
      <c r="C37" s="419"/>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317"/>
      <c r="BG37" s="317"/>
    </row>
    <row r="38" spans="1:59" ht="15.75" customHeight="1" x14ac:dyDescent="0.25">
      <c r="A38" s="317"/>
      <c r="B38" s="419"/>
      <c r="C38" s="419"/>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317"/>
      <c r="BG38" s="317"/>
    </row>
    <row r="39" spans="1:59" ht="15.75" customHeight="1" x14ac:dyDescent="0.25">
      <c r="A39" s="317"/>
      <c r="B39" s="419"/>
      <c r="C39" s="419"/>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20"/>
      <c r="AY39" s="420"/>
      <c r="AZ39" s="420"/>
      <c r="BA39" s="420"/>
      <c r="BB39" s="420"/>
      <c r="BC39" s="420"/>
      <c r="BD39" s="420"/>
      <c r="BE39" s="420"/>
      <c r="BF39" s="317"/>
      <c r="BG39" s="317"/>
    </row>
    <row r="40" spans="1:59" ht="15.75" customHeight="1" x14ac:dyDescent="0.25">
      <c r="A40" s="317"/>
      <c r="B40" s="419"/>
      <c r="C40" s="419"/>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0"/>
      <c r="AT40" s="420"/>
      <c r="AU40" s="420"/>
      <c r="AV40" s="420"/>
      <c r="AW40" s="420"/>
      <c r="AX40" s="420"/>
      <c r="AY40" s="420"/>
      <c r="AZ40" s="420"/>
      <c r="BA40" s="420"/>
      <c r="BB40" s="420"/>
      <c r="BC40" s="420"/>
      <c r="BD40" s="420"/>
      <c r="BE40" s="420"/>
      <c r="BF40" s="317"/>
      <c r="BG40" s="317"/>
    </row>
    <row r="41" spans="1:59" ht="15.75" customHeight="1" x14ac:dyDescent="0.25">
      <c r="A41" s="317"/>
      <c r="B41" s="419"/>
      <c r="C41" s="419"/>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c r="AQ41" s="420"/>
      <c r="AR41" s="420"/>
      <c r="AS41" s="420"/>
      <c r="AT41" s="420"/>
      <c r="AU41" s="420"/>
      <c r="AV41" s="420"/>
      <c r="AW41" s="420"/>
      <c r="AX41" s="420"/>
      <c r="AY41" s="420"/>
      <c r="AZ41" s="420"/>
      <c r="BA41" s="420"/>
      <c r="BB41" s="420"/>
      <c r="BC41" s="420"/>
      <c r="BD41" s="420"/>
      <c r="BE41" s="420"/>
      <c r="BF41" s="317"/>
      <c r="BG41" s="317"/>
    </row>
    <row r="42" spans="1:59" ht="15.75" customHeight="1" x14ac:dyDescent="0.25">
      <c r="A42" s="317"/>
      <c r="B42" s="419"/>
      <c r="C42" s="419"/>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420"/>
      <c r="AQ42" s="420"/>
      <c r="AR42" s="420"/>
      <c r="AS42" s="420"/>
      <c r="AT42" s="420"/>
      <c r="AU42" s="420"/>
      <c r="AV42" s="420"/>
      <c r="AW42" s="420"/>
      <c r="AX42" s="420"/>
      <c r="AY42" s="420"/>
      <c r="AZ42" s="420"/>
      <c r="BA42" s="420"/>
      <c r="BB42" s="420"/>
      <c r="BC42" s="420"/>
      <c r="BD42" s="420"/>
      <c r="BE42" s="420"/>
      <c r="BF42" s="317"/>
      <c r="BG42" s="317"/>
    </row>
    <row r="43" spans="1:59" ht="15.75" customHeight="1" x14ac:dyDescent="0.25">
      <c r="A43" s="317"/>
      <c r="B43" s="419"/>
      <c r="C43" s="419"/>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0"/>
      <c r="BE43" s="420"/>
      <c r="BF43" s="317"/>
      <c r="BG43" s="317"/>
    </row>
    <row r="44" spans="1:59" ht="15.75" customHeight="1" x14ac:dyDescent="0.25">
      <c r="A44" s="317"/>
      <c r="B44" s="419"/>
      <c r="C44" s="419"/>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420"/>
      <c r="AQ44" s="420"/>
      <c r="AR44" s="420"/>
      <c r="AS44" s="420"/>
      <c r="AT44" s="420"/>
      <c r="AU44" s="420"/>
      <c r="AV44" s="420"/>
      <c r="AW44" s="420"/>
      <c r="AX44" s="420"/>
      <c r="AY44" s="420"/>
      <c r="AZ44" s="420"/>
      <c r="BA44" s="420"/>
      <c r="BB44" s="420"/>
      <c r="BC44" s="420"/>
      <c r="BD44" s="420"/>
      <c r="BE44" s="420"/>
      <c r="BF44" s="317"/>
      <c r="BG44" s="317"/>
    </row>
    <row r="45" spans="1:59" ht="15.75" customHeight="1" x14ac:dyDescent="0.25">
      <c r="A45" s="317"/>
      <c r="B45" s="419"/>
      <c r="C45" s="419"/>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317"/>
      <c r="BG45" s="317"/>
    </row>
    <row r="46" spans="1:59" ht="15.75" customHeight="1" x14ac:dyDescent="0.25">
      <c r="A46" s="317"/>
      <c r="B46" s="419"/>
      <c r="C46" s="419"/>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c r="AW46" s="420"/>
      <c r="AX46" s="420"/>
      <c r="AY46" s="420"/>
      <c r="AZ46" s="420"/>
      <c r="BA46" s="420"/>
      <c r="BB46" s="420"/>
      <c r="BC46" s="420"/>
      <c r="BD46" s="420"/>
      <c r="BE46" s="420"/>
      <c r="BF46" s="317"/>
      <c r="BG46" s="317"/>
    </row>
    <row r="47" spans="1:59" ht="15.75" customHeight="1" x14ac:dyDescent="0.25">
      <c r="A47" s="317"/>
      <c r="B47" s="419"/>
      <c r="C47" s="419"/>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317"/>
      <c r="BG47" s="317"/>
    </row>
    <row r="48" spans="1:59" ht="15.75" customHeight="1" x14ac:dyDescent="0.25">
      <c r="A48" s="317"/>
      <c r="B48" s="419"/>
      <c r="C48" s="419"/>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0"/>
      <c r="AT48" s="420"/>
      <c r="AU48" s="420"/>
      <c r="AV48" s="420"/>
      <c r="AW48" s="420"/>
      <c r="AX48" s="420"/>
      <c r="AY48" s="420"/>
      <c r="AZ48" s="420"/>
      <c r="BA48" s="420"/>
      <c r="BB48" s="420"/>
      <c r="BC48" s="420"/>
      <c r="BD48" s="420"/>
      <c r="BE48" s="420"/>
      <c r="BF48" s="317"/>
      <c r="BG48" s="317"/>
    </row>
    <row r="49" spans="1:59" ht="15.75" customHeight="1" x14ac:dyDescent="0.25">
      <c r="A49" s="317"/>
      <c r="B49" s="419"/>
      <c r="C49" s="419"/>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420"/>
      <c r="AQ49" s="420"/>
      <c r="AR49" s="420"/>
      <c r="AS49" s="420"/>
      <c r="AT49" s="420"/>
      <c r="AU49" s="420"/>
      <c r="AV49" s="420"/>
      <c r="AW49" s="420"/>
      <c r="AX49" s="420"/>
      <c r="AY49" s="420"/>
      <c r="AZ49" s="420"/>
      <c r="BA49" s="420"/>
      <c r="BB49" s="420"/>
      <c r="BC49" s="420"/>
      <c r="BD49" s="420"/>
      <c r="BE49" s="420"/>
      <c r="BF49" s="317"/>
      <c r="BG49" s="317"/>
    </row>
    <row r="50" spans="1:59" ht="15.75" customHeight="1" x14ac:dyDescent="0.25">
      <c r="A50" s="317"/>
      <c r="B50" s="419"/>
      <c r="C50" s="419"/>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c r="AO50" s="420"/>
      <c r="AP50" s="420"/>
      <c r="AQ50" s="420"/>
      <c r="AR50" s="420"/>
      <c r="AS50" s="420"/>
      <c r="AT50" s="420"/>
      <c r="AU50" s="420"/>
      <c r="AV50" s="420"/>
      <c r="AW50" s="420"/>
      <c r="AX50" s="420"/>
      <c r="AY50" s="420"/>
      <c r="AZ50" s="420"/>
      <c r="BA50" s="420"/>
      <c r="BB50" s="420"/>
      <c r="BC50" s="420"/>
      <c r="BD50" s="420"/>
      <c r="BE50" s="420"/>
      <c r="BF50" s="317"/>
      <c r="BG50" s="317"/>
    </row>
    <row r="51" spans="1:59" ht="15.75" customHeight="1" x14ac:dyDescent="0.25">
      <c r="A51" s="317"/>
      <c r="B51" s="419"/>
      <c r="C51" s="419"/>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420"/>
      <c r="AT51" s="420"/>
      <c r="AU51" s="420"/>
      <c r="AV51" s="420"/>
      <c r="AW51" s="420"/>
      <c r="AX51" s="420"/>
      <c r="AY51" s="420"/>
      <c r="AZ51" s="420"/>
      <c r="BA51" s="420"/>
      <c r="BB51" s="420"/>
      <c r="BC51" s="420"/>
      <c r="BD51" s="420"/>
      <c r="BE51" s="420"/>
      <c r="BF51" s="317"/>
      <c r="BG51" s="317"/>
    </row>
    <row r="52" spans="1:59" ht="15.75" customHeight="1" x14ac:dyDescent="0.25">
      <c r="A52" s="317"/>
      <c r="B52" s="419"/>
      <c r="C52" s="419"/>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317"/>
      <c r="BG52" s="317"/>
    </row>
    <row r="53" spans="1:59" ht="15.75" customHeight="1" x14ac:dyDescent="0.25">
      <c r="A53" s="317"/>
      <c r="B53" s="419"/>
      <c r="C53" s="419"/>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317"/>
      <c r="BG53" s="317"/>
    </row>
    <row r="54" spans="1:59" ht="15.75" customHeight="1" x14ac:dyDescent="0.25">
      <c r="A54" s="317"/>
      <c r="B54" s="419"/>
      <c r="C54" s="419"/>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317"/>
      <c r="BG54" s="317"/>
    </row>
    <row r="55" spans="1:59" ht="15.75" customHeight="1" x14ac:dyDescent="0.25">
      <c r="A55" s="317"/>
      <c r="B55" s="419"/>
      <c r="C55" s="419"/>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c r="AJ55" s="420"/>
      <c r="AK55" s="420"/>
      <c r="AL55" s="420"/>
      <c r="AM55" s="420"/>
      <c r="AN55" s="420"/>
      <c r="AO55" s="420"/>
      <c r="AP55" s="420"/>
      <c r="AQ55" s="420"/>
      <c r="AR55" s="420"/>
      <c r="AS55" s="420"/>
      <c r="AT55" s="420"/>
      <c r="AU55" s="420"/>
      <c r="AV55" s="420"/>
      <c r="AW55" s="420"/>
      <c r="AX55" s="420"/>
      <c r="AY55" s="420"/>
      <c r="AZ55" s="420"/>
      <c r="BA55" s="420"/>
      <c r="BB55" s="420"/>
      <c r="BC55" s="420"/>
      <c r="BD55" s="420"/>
      <c r="BE55" s="420"/>
      <c r="BF55" s="317"/>
      <c r="BG55" s="317"/>
    </row>
    <row r="56" spans="1:59" ht="15.75" customHeight="1" x14ac:dyDescent="0.25">
      <c r="A56" s="317"/>
      <c r="B56" s="419"/>
      <c r="C56" s="419"/>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c r="AJ56" s="420"/>
      <c r="AK56" s="420"/>
      <c r="AL56" s="420"/>
      <c r="AM56" s="420"/>
      <c r="AN56" s="420"/>
      <c r="AO56" s="420"/>
      <c r="AP56" s="420"/>
      <c r="AQ56" s="420"/>
      <c r="AR56" s="420"/>
      <c r="AS56" s="420"/>
      <c r="AT56" s="420"/>
      <c r="AU56" s="420"/>
      <c r="AV56" s="420"/>
      <c r="AW56" s="420"/>
      <c r="AX56" s="420"/>
      <c r="AY56" s="420"/>
      <c r="AZ56" s="420"/>
      <c r="BA56" s="420"/>
      <c r="BB56" s="420"/>
      <c r="BC56" s="420"/>
      <c r="BD56" s="420"/>
      <c r="BE56" s="420"/>
      <c r="BF56" s="317"/>
      <c r="BG56" s="317"/>
    </row>
    <row r="57" spans="1:59" ht="15.75" customHeight="1" x14ac:dyDescent="0.25">
      <c r="A57" s="317"/>
      <c r="B57" s="419"/>
      <c r="C57" s="419"/>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20"/>
      <c r="AM57" s="420"/>
      <c r="AN57" s="420"/>
      <c r="AO57" s="420"/>
      <c r="AP57" s="420"/>
      <c r="AQ57" s="420"/>
      <c r="AR57" s="420"/>
      <c r="AS57" s="420"/>
      <c r="AT57" s="420"/>
      <c r="AU57" s="420"/>
      <c r="AV57" s="420"/>
      <c r="AW57" s="420"/>
      <c r="AX57" s="420"/>
      <c r="AY57" s="420"/>
      <c r="AZ57" s="420"/>
      <c r="BA57" s="420"/>
      <c r="BB57" s="420"/>
      <c r="BC57" s="420"/>
      <c r="BD57" s="420"/>
      <c r="BE57" s="420"/>
      <c r="BF57" s="317"/>
      <c r="BG57" s="317"/>
    </row>
    <row r="58" spans="1:59" ht="15.75" customHeight="1" x14ac:dyDescent="0.25">
      <c r="A58" s="317"/>
      <c r="B58" s="419"/>
      <c r="C58" s="419"/>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c r="AV58" s="420"/>
      <c r="AW58" s="420"/>
      <c r="AX58" s="420"/>
      <c r="AY58" s="420"/>
      <c r="AZ58" s="420"/>
      <c r="BA58" s="420"/>
      <c r="BB58" s="420"/>
      <c r="BC58" s="420"/>
      <c r="BD58" s="420"/>
      <c r="BE58" s="420"/>
      <c r="BF58" s="317"/>
      <c r="BG58" s="317"/>
    </row>
    <row r="59" spans="1:59" ht="15.75" customHeight="1" x14ac:dyDescent="0.25">
      <c r="A59" s="317"/>
      <c r="B59" s="419"/>
      <c r="C59" s="419"/>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c r="AV59" s="420"/>
      <c r="AW59" s="420"/>
      <c r="AX59" s="420"/>
      <c r="AY59" s="420"/>
      <c r="AZ59" s="420"/>
      <c r="BA59" s="420"/>
      <c r="BB59" s="420"/>
      <c r="BC59" s="420"/>
      <c r="BD59" s="420"/>
      <c r="BE59" s="420"/>
      <c r="BF59" s="317"/>
      <c r="BG59" s="317"/>
    </row>
    <row r="60" spans="1:59" ht="15.75" customHeight="1" x14ac:dyDescent="0.25">
      <c r="A60" s="317"/>
      <c r="B60" s="419"/>
      <c r="C60" s="419"/>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317"/>
      <c r="BG60" s="317"/>
    </row>
    <row r="61" spans="1:59" ht="15.75" customHeight="1" x14ac:dyDescent="0.25">
      <c r="A61" s="317"/>
      <c r="B61" s="419"/>
      <c r="C61" s="419"/>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0"/>
      <c r="BE61" s="420"/>
      <c r="BF61" s="317"/>
      <c r="BG61" s="317"/>
    </row>
    <row r="62" spans="1:59" ht="15.75" customHeight="1" x14ac:dyDescent="0.25">
      <c r="A62" s="317"/>
      <c r="B62" s="419"/>
      <c r="C62" s="419"/>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c r="AJ62" s="420"/>
      <c r="AK62" s="420"/>
      <c r="AL62" s="420"/>
      <c r="AM62" s="420"/>
      <c r="AN62" s="420"/>
      <c r="AO62" s="420"/>
      <c r="AP62" s="420"/>
      <c r="AQ62" s="420"/>
      <c r="AR62" s="420"/>
      <c r="AS62" s="420"/>
      <c r="AT62" s="420"/>
      <c r="AU62" s="420"/>
      <c r="AV62" s="420"/>
      <c r="AW62" s="420"/>
      <c r="AX62" s="420"/>
      <c r="AY62" s="420"/>
      <c r="AZ62" s="420"/>
      <c r="BA62" s="420"/>
      <c r="BB62" s="420"/>
      <c r="BC62" s="420"/>
      <c r="BD62" s="420"/>
      <c r="BE62" s="420"/>
      <c r="BF62" s="317"/>
      <c r="BG62" s="317"/>
    </row>
    <row r="63" spans="1:59" ht="15.75" customHeight="1" x14ac:dyDescent="0.25">
      <c r="A63" s="317"/>
      <c r="B63" s="419"/>
      <c r="C63" s="419"/>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0"/>
      <c r="BE63" s="420"/>
      <c r="BF63" s="317"/>
      <c r="BG63" s="317"/>
    </row>
    <row r="64" spans="1:59" ht="15.75" customHeight="1" x14ac:dyDescent="0.25">
      <c r="A64" s="317"/>
      <c r="B64" s="419"/>
      <c r="C64" s="419"/>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0"/>
      <c r="BE64" s="420"/>
      <c r="BF64" s="317"/>
      <c r="BG64" s="317"/>
    </row>
    <row r="65" spans="1:59" ht="15.75" customHeight="1" x14ac:dyDescent="0.25">
      <c r="A65" s="317"/>
      <c r="B65" s="419"/>
      <c r="C65" s="419"/>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c r="AJ65" s="420"/>
      <c r="AK65" s="420"/>
      <c r="AL65" s="420"/>
      <c r="AM65" s="420"/>
      <c r="AN65" s="420"/>
      <c r="AO65" s="420"/>
      <c r="AP65" s="420"/>
      <c r="AQ65" s="420"/>
      <c r="AR65" s="420"/>
      <c r="AS65" s="420"/>
      <c r="AT65" s="420"/>
      <c r="AU65" s="420"/>
      <c r="AV65" s="420"/>
      <c r="AW65" s="420"/>
      <c r="AX65" s="420"/>
      <c r="AY65" s="420"/>
      <c r="AZ65" s="420"/>
      <c r="BA65" s="420"/>
      <c r="BB65" s="420"/>
      <c r="BC65" s="420"/>
      <c r="BD65" s="420"/>
      <c r="BE65" s="420"/>
      <c r="BF65" s="317"/>
      <c r="BG65" s="317"/>
    </row>
    <row r="66" spans="1:59" ht="15.75" customHeight="1" x14ac:dyDescent="0.25">
      <c r="A66" s="317"/>
      <c r="B66" s="419"/>
      <c r="C66" s="419"/>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0"/>
      <c r="BE66" s="420"/>
      <c r="BF66" s="317"/>
      <c r="BG66" s="317"/>
    </row>
    <row r="67" spans="1:59" ht="15.75" customHeight="1" x14ac:dyDescent="0.25">
      <c r="A67" s="317"/>
      <c r="B67" s="419"/>
      <c r="C67" s="419"/>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317"/>
      <c r="BG67" s="317"/>
    </row>
    <row r="68" spans="1:59" ht="15.75" customHeight="1" x14ac:dyDescent="0.25">
      <c r="A68" s="317"/>
      <c r="B68" s="419"/>
      <c r="C68" s="419"/>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c r="AJ68" s="420"/>
      <c r="AK68" s="420"/>
      <c r="AL68" s="420"/>
      <c r="AM68" s="420"/>
      <c r="AN68" s="420"/>
      <c r="AO68" s="420"/>
      <c r="AP68" s="420"/>
      <c r="AQ68" s="420"/>
      <c r="AR68" s="420"/>
      <c r="AS68" s="420"/>
      <c r="AT68" s="420"/>
      <c r="AU68" s="420"/>
      <c r="AV68" s="420"/>
      <c r="AW68" s="420"/>
      <c r="AX68" s="420"/>
      <c r="AY68" s="420"/>
      <c r="AZ68" s="420"/>
      <c r="BA68" s="420"/>
      <c r="BB68" s="420"/>
      <c r="BC68" s="420"/>
      <c r="BD68" s="420"/>
      <c r="BE68" s="420"/>
      <c r="BF68" s="317"/>
      <c r="BG68" s="317"/>
    </row>
    <row r="69" spans="1:59" ht="15.75" customHeight="1" x14ac:dyDescent="0.25">
      <c r="A69" s="317"/>
      <c r="B69" s="419"/>
      <c r="C69" s="419"/>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c r="AJ69" s="420"/>
      <c r="AK69" s="420"/>
      <c r="AL69" s="420"/>
      <c r="AM69" s="420"/>
      <c r="AN69" s="420"/>
      <c r="AO69" s="420"/>
      <c r="AP69" s="420"/>
      <c r="AQ69" s="420"/>
      <c r="AR69" s="420"/>
      <c r="AS69" s="420"/>
      <c r="AT69" s="420"/>
      <c r="AU69" s="420"/>
      <c r="AV69" s="420"/>
      <c r="AW69" s="420"/>
      <c r="AX69" s="420"/>
      <c r="AY69" s="420"/>
      <c r="AZ69" s="420"/>
      <c r="BA69" s="420"/>
      <c r="BB69" s="420"/>
      <c r="BC69" s="420"/>
      <c r="BD69" s="420"/>
      <c r="BE69" s="420"/>
      <c r="BF69" s="317"/>
      <c r="BG69" s="317"/>
    </row>
    <row r="70" spans="1:59" ht="15.75" customHeight="1" x14ac:dyDescent="0.25">
      <c r="A70" s="317"/>
      <c r="B70" s="419"/>
      <c r="C70" s="419"/>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c r="AJ70" s="420"/>
      <c r="AK70" s="420"/>
      <c r="AL70" s="420"/>
      <c r="AM70" s="420"/>
      <c r="AN70" s="420"/>
      <c r="AO70" s="420"/>
      <c r="AP70" s="420"/>
      <c r="AQ70" s="420"/>
      <c r="AR70" s="420"/>
      <c r="AS70" s="420"/>
      <c r="AT70" s="420"/>
      <c r="AU70" s="420"/>
      <c r="AV70" s="420"/>
      <c r="AW70" s="420"/>
      <c r="AX70" s="420"/>
      <c r="AY70" s="420"/>
      <c r="AZ70" s="420"/>
      <c r="BA70" s="420"/>
      <c r="BB70" s="420"/>
      <c r="BC70" s="420"/>
      <c r="BD70" s="420"/>
      <c r="BE70" s="420"/>
      <c r="BF70" s="317"/>
      <c r="BG70" s="317"/>
    </row>
    <row r="71" spans="1:59" ht="15.75" customHeight="1" x14ac:dyDescent="0.25">
      <c r="A71" s="317"/>
      <c r="B71" s="419"/>
      <c r="C71" s="419"/>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c r="AJ71" s="420"/>
      <c r="AK71" s="420"/>
      <c r="AL71" s="420"/>
      <c r="AM71" s="420"/>
      <c r="AN71" s="420"/>
      <c r="AO71" s="420"/>
      <c r="AP71" s="420"/>
      <c r="AQ71" s="420"/>
      <c r="AR71" s="420"/>
      <c r="AS71" s="420"/>
      <c r="AT71" s="420"/>
      <c r="AU71" s="420"/>
      <c r="AV71" s="420"/>
      <c r="AW71" s="420"/>
      <c r="AX71" s="420"/>
      <c r="AY71" s="420"/>
      <c r="AZ71" s="420"/>
      <c r="BA71" s="420"/>
      <c r="BB71" s="420"/>
      <c r="BC71" s="420"/>
      <c r="BD71" s="420"/>
      <c r="BE71" s="420"/>
      <c r="BF71" s="317"/>
      <c r="BG71" s="317"/>
    </row>
    <row r="72" spans="1:59" ht="15.75" customHeight="1" x14ac:dyDescent="0.25">
      <c r="A72" s="317"/>
      <c r="B72" s="419"/>
      <c r="C72" s="419"/>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c r="AJ72" s="420"/>
      <c r="AK72" s="420"/>
      <c r="AL72" s="420"/>
      <c r="AM72" s="420"/>
      <c r="AN72" s="420"/>
      <c r="AO72" s="420"/>
      <c r="AP72" s="420"/>
      <c r="AQ72" s="420"/>
      <c r="AR72" s="420"/>
      <c r="AS72" s="420"/>
      <c r="AT72" s="420"/>
      <c r="AU72" s="420"/>
      <c r="AV72" s="420"/>
      <c r="AW72" s="420"/>
      <c r="AX72" s="420"/>
      <c r="AY72" s="420"/>
      <c r="AZ72" s="420"/>
      <c r="BA72" s="420"/>
      <c r="BB72" s="420"/>
      <c r="BC72" s="420"/>
      <c r="BD72" s="420"/>
      <c r="BE72" s="420"/>
      <c r="BF72" s="317"/>
      <c r="BG72" s="317"/>
    </row>
    <row r="73" spans="1:59" ht="15.75" customHeight="1" x14ac:dyDescent="0.25">
      <c r="A73" s="317"/>
      <c r="B73" s="419"/>
      <c r="C73" s="419"/>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c r="AJ73" s="420"/>
      <c r="AK73" s="420"/>
      <c r="AL73" s="420"/>
      <c r="AM73" s="420"/>
      <c r="AN73" s="420"/>
      <c r="AO73" s="420"/>
      <c r="AP73" s="420"/>
      <c r="AQ73" s="420"/>
      <c r="AR73" s="420"/>
      <c r="AS73" s="420"/>
      <c r="AT73" s="420"/>
      <c r="AU73" s="420"/>
      <c r="AV73" s="420"/>
      <c r="AW73" s="420"/>
      <c r="AX73" s="420"/>
      <c r="AY73" s="420"/>
      <c r="AZ73" s="420"/>
      <c r="BA73" s="420"/>
      <c r="BB73" s="420"/>
      <c r="BC73" s="420"/>
      <c r="BD73" s="420"/>
      <c r="BE73" s="420"/>
      <c r="BF73" s="317"/>
      <c r="BG73" s="317"/>
    </row>
    <row r="74" spans="1:59" ht="15.75" customHeight="1" x14ac:dyDescent="0.25">
      <c r="A74" s="317"/>
      <c r="B74" s="419"/>
      <c r="C74" s="419"/>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c r="AJ74" s="420"/>
      <c r="AK74" s="420"/>
      <c r="AL74" s="420"/>
      <c r="AM74" s="420"/>
      <c r="AN74" s="420"/>
      <c r="AO74" s="420"/>
      <c r="AP74" s="420"/>
      <c r="AQ74" s="420"/>
      <c r="AR74" s="420"/>
      <c r="AS74" s="420"/>
      <c r="AT74" s="420"/>
      <c r="AU74" s="420"/>
      <c r="AV74" s="420"/>
      <c r="AW74" s="420"/>
      <c r="AX74" s="420"/>
      <c r="AY74" s="420"/>
      <c r="AZ74" s="420"/>
      <c r="BA74" s="420"/>
      <c r="BB74" s="420"/>
      <c r="BC74" s="420"/>
      <c r="BD74" s="420"/>
      <c r="BE74" s="420"/>
      <c r="BF74" s="317"/>
      <c r="BG74" s="317"/>
    </row>
    <row r="75" spans="1:59" ht="15.75" customHeight="1" x14ac:dyDescent="0.25">
      <c r="A75" s="317"/>
      <c r="B75" s="419"/>
      <c r="C75" s="419"/>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420"/>
      <c r="AK75" s="420"/>
      <c r="AL75" s="420"/>
      <c r="AM75" s="420"/>
      <c r="AN75" s="420"/>
      <c r="AO75" s="420"/>
      <c r="AP75" s="420"/>
      <c r="AQ75" s="420"/>
      <c r="AR75" s="420"/>
      <c r="AS75" s="420"/>
      <c r="AT75" s="420"/>
      <c r="AU75" s="420"/>
      <c r="AV75" s="420"/>
      <c r="AW75" s="420"/>
      <c r="AX75" s="420"/>
      <c r="AY75" s="420"/>
      <c r="AZ75" s="420"/>
      <c r="BA75" s="420"/>
      <c r="BB75" s="420"/>
      <c r="BC75" s="420"/>
      <c r="BD75" s="420"/>
      <c r="BE75" s="420"/>
      <c r="BF75" s="317"/>
      <c r="BG75" s="317"/>
    </row>
    <row r="76" spans="1:59" ht="15.75" customHeight="1" x14ac:dyDescent="0.25">
      <c r="A76" s="317"/>
      <c r="B76" s="419"/>
      <c r="C76" s="419"/>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0"/>
      <c r="BD76" s="420"/>
      <c r="BE76" s="420"/>
      <c r="BF76" s="317"/>
      <c r="BG76" s="317"/>
    </row>
    <row r="77" spans="1:59" ht="15.75" customHeight="1" x14ac:dyDescent="0.25">
      <c r="A77" s="317"/>
      <c r="B77" s="419"/>
      <c r="C77" s="419"/>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420"/>
      <c r="AK77" s="420"/>
      <c r="AL77" s="420"/>
      <c r="AM77" s="420"/>
      <c r="AN77" s="420"/>
      <c r="AO77" s="420"/>
      <c r="AP77" s="420"/>
      <c r="AQ77" s="420"/>
      <c r="AR77" s="420"/>
      <c r="AS77" s="420"/>
      <c r="AT77" s="420"/>
      <c r="AU77" s="420"/>
      <c r="AV77" s="420"/>
      <c r="AW77" s="420"/>
      <c r="AX77" s="420"/>
      <c r="AY77" s="420"/>
      <c r="AZ77" s="420"/>
      <c r="BA77" s="420"/>
      <c r="BB77" s="420"/>
      <c r="BC77" s="420"/>
      <c r="BD77" s="420"/>
      <c r="BE77" s="420"/>
      <c r="BF77" s="317"/>
      <c r="BG77" s="317"/>
    </row>
    <row r="78" spans="1:59" ht="15.75" customHeight="1" x14ac:dyDescent="0.25">
      <c r="A78" s="317"/>
      <c r="B78" s="419"/>
      <c r="C78" s="419"/>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420"/>
      <c r="AK78" s="420"/>
      <c r="AL78" s="420"/>
      <c r="AM78" s="420"/>
      <c r="AN78" s="420"/>
      <c r="AO78" s="420"/>
      <c r="AP78" s="420"/>
      <c r="AQ78" s="420"/>
      <c r="AR78" s="420"/>
      <c r="AS78" s="420"/>
      <c r="AT78" s="420"/>
      <c r="AU78" s="420"/>
      <c r="AV78" s="420"/>
      <c r="AW78" s="420"/>
      <c r="AX78" s="420"/>
      <c r="AY78" s="420"/>
      <c r="AZ78" s="420"/>
      <c r="BA78" s="420"/>
      <c r="BB78" s="420"/>
      <c r="BC78" s="420"/>
      <c r="BD78" s="420"/>
      <c r="BE78" s="420"/>
      <c r="BF78" s="317"/>
      <c r="BG78" s="317"/>
    </row>
    <row r="79" spans="1:59" ht="15.75" customHeight="1" x14ac:dyDescent="0.25">
      <c r="A79" s="317"/>
      <c r="B79" s="419"/>
      <c r="C79" s="419"/>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0"/>
      <c r="AN79" s="420"/>
      <c r="AO79" s="420"/>
      <c r="AP79" s="420"/>
      <c r="AQ79" s="420"/>
      <c r="AR79" s="420"/>
      <c r="AS79" s="420"/>
      <c r="AT79" s="420"/>
      <c r="AU79" s="420"/>
      <c r="AV79" s="420"/>
      <c r="AW79" s="420"/>
      <c r="AX79" s="420"/>
      <c r="AY79" s="420"/>
      <c r="AZ79" s="420"/>
      <c r="BA79" s="420"/>
      <c r="BB79" s="420"/>
      <c r="BC79" s="420"/>
      <c r="BD79" s="420"/>
      <c r="BE79" s="420"/>
      <c r="BF79" s="317"/>
      <c r="BG79" s="317"/>
    </row>
    <row r="80" spans="1:59" ht="15.75" customHeight="1" x14ac:dyDescent="0.25">
      <c r="A80" s="317"/>
      <c r="B80" s="419"/>
      <c r="C80" s="419"/>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0"/>
      <c r="BD80" s="420"/>
      <c r="BE80" s="420"/>
      <c r="BF80" s="317"/>
      <c r="BG80" s="317"/>
    </row>
    <row r="81" spans="1:59" ht="15.75" customHeight="1" x14ac:dyDescent="0.25">
      <c r="A81" s="317"/>
      <c r="B81" s="419"/>
      <c r="C81" s="419"/>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c r="AJ81" s="420"/>
      <c r="AK81" s="420"/>
      <c r="AL81" s="420"/>
      <c r="AM81" s="420"/>
      <c r="AN81" s="420"/>
      <c r="AO81" s="420"/>
      <c r="AP81" s="420"/>
      <c r="AQ81" s="420"/>
      <c r="AR81" s="420"/>
      <c r="AS81" s="420"/>
      <c r="AT81" s="420"/>
      <c r="AU81" s="420"/>
      <c r="AV81" s="420"/>
      <c r="AW81" s="420"/>
      <c r="AX81" s="420"/>
      <c r="AY81" s="420"/>
      <c r="AZ81" s="420"/>
      <c r="BA81" s="420"/>
      <c r="BB81" s="420"/>
      <c r="BC81" s="420"/>
      <c r="BD81" s="420"/>
      <c r="BE81" s="420"/>
      <c r="BF81" s="317"/>
      <c r="BG81" s="317"/>
    </row>
    <row r="82" spans="1:59" ht="15.75" customHeight="1" x14ac:dyDescent="0.25">
      <c r="A82" s="317"/>
      <c r="B82" s="419"/>
      <c r="C82" s="419"/>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0"/>
      <c r="BD82" s="420"/>
      <c r="BE82" s="420"/>
      <c r="BF82" s="317"/>
      <c r="BG82" s="317"/>
    </row>
    <row r="83" spans="1:59" ht="15.75" customHeight="1" x14ac:dyDescent="0.25">
      <c r="A83" s="317"/>
      <c r="B83" s="419"/>
      <c r="C83" s="419"/>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c r="AJ83" s="420"/>
      <c r="AK83" s="420"/>
      <c r="AL83" s="420"/>
      <c r="AM83" s="420"/>
      <c r="AN83" s="420"/>
      <c r="AO83" s="420"/>
      <c r="AP83" s="420"/>
      <c r="AQ83" s="420"/>
      <c r="AR83" s="420"/>
      <c r="AS83" s="420"/>
      <c r="AT83" s="420"/>
      <c r="AU83" s="420"/>
      <c r="AV83" s="420"/>
      <c r="AW83" s="420"/>
      <c r="AX83" s="420"/>
      <c r="AY83" s="420"/>
      <c r="AZ83" s="420"/>
      <c r="BA83" s="420"/>
      <c r="BB83" s="420"/>
      <c r="BC83" s="420"/>
      <c r="BD83" s="420"/>
      <c r="BE83" s="420"/>
      <c r="BF83" s="317"/>
      <c r="BG83" s="317"/>
    </row>
    <row r="84" spans="1:59" ht="15.75" customHeight="1" x14ac:dyDescent="0.25">
      <c r="A84" s="317"/>
      <c r="B84" s="419"/>
      <c r="C84" s="419"/>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0"/>
      <c r="BD84" s="420"/>
      <c r="BE84" s="420"/>
      <c r="BF84" s="317"/>
      <c r="BG84" s="317"/>
    </row>
    <row r="85" spans="1:59" ht="15.75" customHeight="1" x14ac:dyDescent="0.25">
      <c r="A85" s="317"/>
      <c r="B85" s="419"/>
      <c r="C85" s="419"/>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c r="AJ85" s="420"/>
      <c r="AK85" s="420"/>
      <c r="AL85" s="420"/>
      <c r="AM85" s="420"/>
      <c r="AN85" s="420"/>
      <c r="AO85" s="420"/>
      <c r="AP85" s="420"/>
      <c r="AQ85" s="420"/>
      <c r="AR85" s="420"/>
      <c r="AS85" s="420"/>
      <c r="AT85" s="420"/>
      <c r="AU85" s="420"/>
      <c r="AV85" s="420"/>
      <c r="AW85" s="420"/>
      <c r="AX85" s="420"/>
      <c r="AY85" s="420"/>
      <c r="AZ85" s="420"/>
      <c r="BA85" s="420"/>
      <c r="BB85" s="420"/>
      <c r="BC85" s="420"/>
      <c r="BD85" s="420"/>
      <c r="BE85" s="420"/>
      <c r="BF85" s="317"/>
      <c r="BG85" s="317"/>
    </row>
    <row r="86" spans="1:59" ht="15.75" customHeight="1" x14ac:dyDescent="0.25">
      <c r="A86" s="317"/>
      <c r="B86" s="419"/>
      <c r="C86" s="419"/>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c r="AJ86" s="420"/>
      <c r="AK86" s="420"/>
      <c r="AL86" s="420"/>
      <c r="AM86" s="420"/>
      <c r="AN86" s="420"/>
      <c r="AO86" s="420"/>
      <c r="AP86" s="420"/>
      <c r="AQ86" s="420"/>
      <c r="AR86" s="420"/>
      <c r="AS86" s="420"/>
      <c r="AT86" s="420"/>
      <c r="AU86" s="420"/>
      <c r="AV86" s="420"/>
      <c r="AW86" s="420"/>
      <c r="AX86" s="420"/>
      <c r="AY86" s="420"/>
      <c r="AZ86" s="420"/>
      <c r="BA86" s="420"/>
      <c r="BB86" s="420"/>
      <c r="BC86" s="420"/>
      <c r="BD86" s="420"/>
      <c r="BE86" s="420"/>
      <c r="BF86" s="317"/>
      <c r="BG86" s="317"/>
    </row>
    <row r="87" spans="1:59" ht="15.75" customHeight="1" x14ac:dyDescent="0.25">
      <c r="A87" s="317"/>
      <c r="B87" s="419"/>
      <c r="C87" s="419"/>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c r="AJ87" s="420"/>
      <c r="AK87" s="420"/>
      <c r="AL87" s="420"/>
      <c r="AM87" s="420"/>
      <c r="AN87" s="420"/>
      <c r="AO87" s="420"/>
      <c r="AP87" s="420"/>
      <c r="AQ87" s="420"/>
      <c r="AR87" s="420"/>
      <c r="AS87" s="420"/>
      <c r="AT87" s="420"/>
      <c r="AU87" s="420"/>
      <c r="AV87" s="420"/>
      <c r="AW87" s="420"/>
      <c r="AX87" s="420"/>
      <c r="AY87" s="420"/>
      <c r="AZ87" s="420"/>
      <c r="BA87" s="420"/>
      <c r="BB87" s="420"/>
      <c r="BC87" s="420"/>
      <c r="BD87" s="420"/>
      <c r="BE87" s="420"/>
      <c r="BF87" s="317"/>
      <c r="BG87" s="317"/>
    </row>
    <row r="88" spans="1:59" ht="15.75" customHeight="1" x14ac:dyDescent="0.25">
      <c r="A88" s="317"/>
      <c r="B88" s="419"/>
      <c r="C88" s="419"/>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0"/>
      <c r="BD88" s="420"/>
      <c r="BE88" s="420"/>
      <c r="BF88" s="317"/>
      <c r="BG88" s="317"/>
    </row>
    <row r="89" spans="1:59" ht="15.75" customHeight="1" x14ac:dyDescent="0.25">
      <c r="A89" s="317"/>
      <c r="B89" s="419"/>
      <c r="C89" s="419"/>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c r="AJ89" s="420"/>
      <c r="AK89" s="420"/>
      <c r="AL89" s="420"/>
      <c r="AM89" s="420"/>
      <c r="AN89" s="420"/>
      <c r="AO89" s="420"/>
      <c r="AP89" s="420"/>
      <c r="AQ89" s="420"/>
      <c r="AR89" s="420"/>
      <c r="AS89" s="420"/>
      <c r="AT89" s="420"/>
      <c r="AU89" s="420"/>
      <c r="AV89" s="420"/>
      <c r="AW89" s="420"/>
      <c r="AX89" s="420"/>
      <c r="AY89" s="420"/>
      <c r="AZ89" s="420"/>
      <c r="BA89" s="420"/>
      <c r="BB89" s="420"/>
      <c r="BC89" s="420"/>
      <c r="BD89" s="420"/>
      <c r="BE89" s="420"/>
      <c r="BF89" s="317"/>
      <c r="BG89" s="317"/>
    </row>
    <row r="90" spans="1:59" ht="15.75" customHeight="1" x14ac:dyDescent="0.25">
      <c r="A90" s="317"/>
      <c r="B90" s="419"/>
      <c r="C90" s="419"/>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0"/>
      <c r="BD90" s="420"/>
      <c r="BE90" s="420"/>
      <c r="BF90" s="317"/>
      <c r="BG90" s="317"/>
    </row>
    <row r="91" spans="1:59" ht="15.75" customHeight="1" x14ac:dyDescent="0.25">
      <c r="A91" s="317"/>
      <c r="B91" s="419"/>
      <c r="C91" s="419"/>
      <c r="D91" s="420"/>
      <c r="E91" s="420"/>
      <c r="F91" s="420"/>
      <c r="G91" s="420"/>
      <c r="H91" s="420"/>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c r="AJ91" s="420"/>
      <c r="AK91" s="420"/>
      <c r="AL91" s="420"/>
      <c r="AM91" s="420"/>
      <c r="AN91" s="420"/>
      <c r="AO91" s="420"/>
      <c r="AP91" s="420"/>
      <c r="AQ91" s="420"/>
      <c r="AR91" s="420"/>
      <c r="AS91" s="420"/>
      <c r="AT91" s="420"/>
      <c r="AU91" s="420"/>
      <c r="AV91" s="420"/>
      <c r="AW91" s="420"/>
      <c r="AX91" s="420"/>
      <c r="AY91" s="420"/>
      <c r="AZ91" s="420"/>
      <c r="BA91" s="420"/>
      <c r="BB91" s="420"/>
      <c r="BC91" s="420"/>
      <c r="BD91" s="420"/>
      <c r="BE91" s="420"/>
      <c r="BF91" s="317"/>
      <c r="BG91" s="317"/>
    </row>
    <row r="92" spans="1:59" ht="15.75" customHeight="1" x14ac:dyDescent="0.25">
      <c r="A92" s="317"/>
      <c r="B92" s="419"/>
      <c r="C92" s="419"/>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c r="AJ92" s="420"/>
      <c r="AK92" s="420"/>
      <c r="AL92" s="420"/>
      <c r="AM92" s="420"/>
      <c r="AN92" s="420"/>
      <c r="AO92" s="420"/>
      <c r="AP92" s="420"/>
      <c r="AQ92" s="420"/>
      <c r="AR92" s="420"/>
      <c r="AS92" s="420"/>
      <c r="AT92" s="420"/>
      <c r="AU92" s="420"/>
      <c r="AV92" s="420"/>
      <c r="AW92" s="420"/>
      <c r="AX92" s="420"/>
      <c r="AY92" s="420"/>
      <c r="AZ92" s="420"/>
      <c r="BA92" s="420"/>
      <c r="BB92" s="420"/>
      <c r="BC92" s="420"/>
      <c r="BD92" s="420"/>
      <c r="BE92" s="420"/>
      <c r="BF92" s="317"/>
      <c r="BG92" s="317"/>
    </row>
    <row r="93" spans="1:59" ht="15.75" customHeight="1" x14ac:dyDescent="0.25">
      <c r="A93" s="317"/>
      <c r="B93" s="419"/>
      <c r="C93" s="419"/>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0"/>
      <c r="AK93" s="420"/>
      <c r="AL93" s="420"/>
      <c r="AM93" s="420"/>
      <c r="AN93" s="420"/>
      <c r="AO93" s="420"/>
      <c r="AP93" s="420"/>
      <c r="AQ93" s="420"/>
      <c r="AR93" s="420"/>
      <c r="AS93" s="420"/>
      <c r="AT93" s="420"/>
      <c r="AU93" s="420"/>
      <c r="AV93" s="420"/>
      <c r="AW93" s="420"/>
      <c r="AX93" s="420"/>
      <c r="AY93" s="420"/>
      <c r="AZ93" s="420"/>
      <c r="BA93" s="420"/>
      <c r="BB93" s="420"/>
      <c r="BC93" s="420"/>
      <c r="BD93" s="420"/>
      <c r="BE93" s="420"/>
      <c r="BF93" s="317"/>
      <c r="BG93" s="317"/>
    </row>
    <row r="94" spans="1:59" ht="15.75" customHeight="1" x14ac:dyDescent="0.25">
      <c r="A94" s="317"/>
      <c r="B94" s="419"/>
      <c r="C94" s="419"/>
      <c r="D94" s="420"/>
      <c r="E94" s="420"/>
      <c r="F94" s="420"/>
      <c r="G94" s="420"/>
      <c r="H94" s="420"/>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0"/>
      <c r="BD94" s="420"/>
      <c r="BE94" s="420"/>
      <c r="BF94" s="317"/>
      <c r="BG94" s="317"/>
    </row>
    <row r="95" spans="1:59" ht="15.75" customHeight="1" x14ac:dyDescent="0.25">
      <c r="A95" s="317"/>
      <c r="B95" s="419"/>
      <c r="C95" s="419"/>
      <c r="D95" s="420"/>
      <c r="E95" s="420"/>
      <c r="F95" s="420"/>
      <c r="G95" s="420"/>
      <c r="H95" s="420"/>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c r="AJ95" s="420"/>
      <c r="AK95" s="420"/>
      <c r="AL95" s="420"/>
      <c r="AM95" s="420"/>
      <c r="AN95" s="420"/>
      <c r="AO95" s="420"/>
      <c r="AP95" s="420"/>
      <c r="AQ95" s="420"/>
      <c r="AR95" s="420"/>
      <c r="AS95" s="420"/>
      <c r="AT95" s="420"/>
      <c r="AU95" s="420"/>
      <c r="AV95" s="420"/>
      <c r="AW95" s="420"/>
      <c r="AX95" s="420"/>
      <c r="AY95" s="420"/>
      <c r="AZ95" s="420"/>
      <c r="BA95" s="420"/>
      <c r="BB95" s="420"/>
      <c r="BC95" s="420"/>
      <c r="BD95" s="420"/>
      <c r="BE95" s="420"/>
      <c r="BF95" s="317"/>
      <c r="BG95" s="317"/>
    </row>
    <row r="96" spans="1:59" ht="15.75" customHeight="1" x14ac:dyDescent="0.25">
      <c r="A96" s="317"/>
      <c r="B96" s="419"/>
      <c r="C96" s="419"/>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0"/>
      <c r="BD96" s="420"/>
      <c r="BE96" s="420"/>
      <c r="BF96" s="317"/>
      <c r="BG96" s="317"/>
    </row>
    <row r="97" spans="1:59" ht="15.75" customHeight="1" x14ac:dyDescent="0.25">
      <c r="A97" s="317"/>
      <c r="B97" s="419"/>
      <c r="C97" s="419"/>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c r="AJ97" s="420"/>
      <c r="AK97" s="420"/>
      <c r="AL97" s="420"/>
      <c r="AM97" s="420"/>
      <c r="AN97" s="420"/>
      <c r="AO97" s="420"/>
      <c r="AP97" s="420"/>
      <c r="AQ97" s="420"/>
      <c r="AR97" s="420"/>
      <c r="AS97" s="420"/>
      <c r="AT97" s="420"/>
      <c r="AU97" s="420"/>
      <c r="AV97" s="420"/>
      <c r="AW97" s="420"/>
      <c r="AX97" s="420"/>
      <c r="AY97" s="420"/>
      <c r="AZ97" s="420"/>
      <c r="BA97" s="420"/>
      <c r="BB97" s="420"/>
      <c r="BC97" s="420"/>
      <c r="BD97" s="420"/>
      <c r="BE97" s="420"/>
      <c r="BF97" s="317"/>
      <c r="BG97" s="317"/>
    </row>
    <row r="98" spans="1:59" ht="15.75" customHeight="1" x14ac:dyDescent="0.25">
      <c r="A98" s="317"/>
      <c r="B98" s="419"/>
      <c r="C98" s="419"/>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0"/>
      <c r="BD98" s="420"/>
      <c r="BE98" s="420"/>
      <c r="BF98" s="317"/>
      <c r="BG98" s="317"/>
    </row>
    <row r="99" spans="1:59" ht="15.75" customHeight="1" x14ac:dyDescent="0.25">
      <c r="A99" s="317"/>
      <c r="B99" s="419"/>
      <c r="C99" s="419"/>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c r="AJ99" s="420"/>
      <c r="AK99" s="420"/>
      <c r="AL99" s="420"/>
      <c r="AM99" s="420"/>
      <c r="AN99" s="420"/>
      <c r="AO99" s="420"/>
      <c r="AP99" s="420"/>
      <c r="AQ99" s="420"/>
      <c r="AR99" s="420"/>
      <c r="AS99" s="420"/>
      <c r="AT99" s="420"/>
      <c r="AU99" s="420"/>
      <c r="AV99" s="420"/>
      <c r="AW99" s="420"/>
      <c r="AX99" s="420"/>
      <c r="AY99" s="420"/>
      <c r="AZ99" s="420"/>
      <c r="BA99" s="420"/>
      <c r="BB99" s="420"/>
      <c r="BC99" s="420"/>
      <c r="BD99" s="420"/>
      <c r="BE99" s="420"/>
      <c r="BF99" s="317"/>
      <c r="BG99" s="317"/>
    </row>
    <row r="100" spans="1:59" ht="15.75" customHeight="1" x14ac:dyDescent="0.25">
      <c r="A100" s="317"/>
      <c r="B100" s="419"/>
      <c r="C100" s="419"/>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c r="AM100" s="420"/>
      <c r="AN100" s="420"/>
      <c r="AO100" s="420"/>
      <c r="AP100" s="420"/>
      <c r="AQ100" s="420"/>
      <c r="AR100" s="420"/>
      <c r="AS100" s="420"/>
      <c r="AT100" s="420"/>
      <c r="AU100" s="420"/>
      <c r="AV100" s="420"/>
      <c r="AW100" s="420"/>
      <c r="AX100" s="420"/>
      <c r="AY100" s="420"/>
      <c r="AZ100" s="420"/>
      <c r="BA100" s="420"/>
      <c r="BB100" s="420"/>
      <c r="BC100" s="420"/>
      <c r="BD100" s="420"/>
      <c r="BE100" s="420"/>
      <c r="BF100" s="317"/>
      <c r="BG100" s="317"/>
    </row>
    <row r="101" spans="1:59" ht="15.75" customHeight="1" x14ac:dyDescent="0.25">
      <c r="A101" s="317"/>
      <c r="B101" s="419"/>
      <c r="C101" s="419"/>
      <c r="D101" s="420"/>
      <c r="E101" s="420"/>
      <c r="F101" s="420"/>
      <c r="G101" s="420"/>
      <c r="H101" s="420"/>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c r="AJ101" s="420"/>
      <c r="AK101" s="420"/>
      <c r="AL101" s="420"/>
      <c r="AM101" s="420"/>
      <c r="AN101" s="420"/>
      <c r="AO101" s="420"/>
      <c r="AP101" s="420"/>
      <c r="AQ101" s="420"/>
      <c r="AR101" s="420"/>
      <c r="AS101" s="420"/>
      <c r="AT101" s="420"/>
      <c r="AU101" s="420"/>
      <c r="AV101" s="420"/>
      <c r="AW101" s="420"/>
      <c r="AX101" s="420"/>
      <c r="AY101" s="420"/>
      <c r="AZ101" s="420"/>
      <c r="BA101" s="420"/>
      <c r="BB101" s="420"/>
      <c r="BC101" s="420"/>
      <c r="BD101" s="420"/>
      <c r="BE101" s="420"/>
      <c r="BF101" s="317"/>
      <c r="BG101" s="317"/>
    </row>
    <row r="102" spans="1:59" ht="15.75" customHeight="1" x14ac:dyDescent="0.25">
      <c r="A102" s="317"/>
      <c r="B102" s="419"/>
      <c r="C102" s="419"/>
      <c r="D102" s="420"/>
      <c r="E102" s="420"/>
      <c r="F102" s="420"/>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c r="AJ102" s="420"/>
      <c r="AK102" s="420"/>
      <c r="AL102" s="420"/>
      <c r="AM102" s="420"/>
      <c r="AN102" s="420"/>
      <c r="AO102" s="420"/>
      <c r="AP102" s="420"/>
      <c r="AQ102" s="420"/>
      <c r="AR102" s="420"/>
      <c r="AS102" s="420"/>
      <c r="AT102" s="420"/>
      <c r="AU102" s="420"/>
      <c r="AV102" s="420"/>
      <c r="AW102" s="420"/>
      <c r="AX102" s="420"/>
      <c r="AY102" s="420"/>
      <c r="AZ102" s="420"/>
      <c r="BA102" s="420"/>
      <c r="BB102" s="420"/>
      <c r="BC102" s="420"/>
      <c r="BD102" s="420"/>
      <c r="BE102" s="420"/>
      <c r="BF102" s="317"/>
      <c r="BG102" s="317"/>
    </row>
    <row r="103" spans="1:59" ht="15.75" customHeight="1" x14ac:dyDescent="0.25">
      <c r="A103" s="317"/>
      <c r="B103" s="419"/>
      <c r="C103" s="419"/>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c r="AJ103" s="420"/>
      <c r="AK103" s="420"/>
      <c r="AL103" s="420"/>
      <c r="AM103" s="420"/>
      <c r="AN103" s="420"/>
      <c r="AO103" s="420"/>
      <c r="AP103" s="420"/>
      <c r="AQ103" s="420"/>
      <c r="AR103" s="420"/>
      <c r="AS103" s="420"/>
      <c r="AT103" s="420"/>
      <c r="AU103" s="420"/>
      <c r="AV103" s="420"/>
      <c r="AW103" s="420"/>
      <c r="AX103" s="420"/>
      <c r="AY103" s="420"/>
      <c r="AZ103" s="420"/>
      <c r="BA103" s="420"/>
      <c r="BB103" s="420"/>
      <c r="BC103" s="420"/>
      <c r="BD103" s="420"/>
      <c r="BE103" s="420"/>
      <c r="BF103" s="317"/>
      <c r="BG103" s="317"/>
    </row>
    <row r="104" spans="1:59" ht="15.75" customHeight="1" x14ac:dyDescent="0.25">
      <c r="A104" s="317"/>
      <c r="B104" s="419"/>
      <c r="C104" s="419"/>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c r="AJ104" s="420"/>
      <c r="AK104" s="420"/>
      <c r="AL104" s="420"/>
      <c r="AM104" s="420"/>
      <c r="AN104" s="420"/>
      <c r="AO104" s="420"/>
      <c r="AP104" s="420"/>
      <c r="AQ104" s="420"/>
      <c r="AR104" s="420"/>
      <c r="AS104" s="420"/>
      <c r="AT104" s="420"/>
      <c r="AU104" s="420"/>
      <c r="AV104" s="420"/>
      <c r="AW104" s="420"/>
      <c r="AX104" s="420"/>
      <c r="AY104" s="420"/>
      <c r="AZ104" s="420"/>
      <c r="BA104" s="420"/>
      <c r="BB104" s="420"/>
      <c r="BC104" s="420"/>
      <c r="BD104" s="420"/>
      <c r="BE104" s="420"/>
      <c r="BF104" s="317"/>
      <c r="BG104" s="317"/>
    </row>
    <row r="105" spans="1:59" ht="15.75" customHeight="1" x14ac:dyDescent="0.25">
      <c r="A105" s="317"/>
      <c r="B105" s="419"/>
      <c r="C105" s="419"/>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c r="AJ105" s="420"/>
      <c r="AK105" s="420"/>
      <c r="AL105" s="420"/>
      <c r="AM105" s="420"/>
      <c r="AN105" s="420"/>
      <c r="AO105" s="420"/>
      <c r="AP105" s="420"/>
      <c r="AQ105" s="420"/>
      <c r="AR105" s="420"/>
      <c r="AS105" s="420"/>
      <c r="AT105" s="420"/>
      <c r="AU105" s="420"/>
      <c r="AV105" s="420"/>
      <c r="AW105" s="420"/>
      <c r="AX105" s="420"/>
      <c r="AY105" s="420"/>
      <c r="AZ105" s="420"/>
      <c r="BA105" s="420"/>
      <c r="BB105" s="420"/>
      <c r="BC105" s="420"/>
      <c r="BD105" s="420"/>
      <c r="BE105" s="420"/>
      <c r="BF105" s="317"/>
      <c r="BG105" s="317"/>
    </row>
    <row r="106" spans="1:59" ht="15.75" customHeight="1" x14ac:dyDescent="0.25">
      <c r="A106" s="317"/>
      <c r="B106" s="419"/>
      <c r="C106" s="419"/>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0"/>
      <c r="BF106" s="317"/>
      <c r="BG106" s="317"/>
    </row>
    <row r="107" spans="1:59" ht="15.75" customHeight="1" x14ac:dyDescent="0.25">
      <c r="A107" s="317"/>
      <c r="B107" s="419"/>
      <c r="C107" s="419"/>
      <c r="D107" s="420"/>
      <c r="E107" s="420"/>
      <c r="F107" s="420"/>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c r="AJ107" s="420"/>
      <c r="AK107" s="420"/>
      <c r="AL107" s="420"/>
      <c r="AM107" s="420"/>
      <c r="AN107" s="420"/>
      <c r="AO107" s="420"/>
      <c r="AP107" s="420"/>
      <c r="AQ107" s="420"/>
      <c r="AR107" s="420"/>
      <c r="AS107" s="420"/>
      <c r="AT107" s="420"/>
      <c r="AU107" s="420"/>
      <c r="AV107" s="420"/>
      <c r="AW107" s="420"/>
      <c r="AX107" s="420"/>
      <c r="AY107" s="420"/>
      <c r="AZ107" s="420"/>
      <c r="BA107" s="420"/>
      <c r="BB107" s="420"/>
      <c r="BC107" s="420"/>
      <c r="BD107" s="420"/>
      <c r="BE107" s="420"/>
      <c r="BF107" s="317"/>
      <c r="BG107" s="317"/>
    </row>
    <row r="108" spans="1:59" ht="15.75" customHeight="1" x14ac:dyDescent="0.25">
      <c r="A108" s="317"/>
      <c r="B108" s="419"/>
      <c r="C108" s="419"/>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c r="AJ108" s="420"/>
      <c r="AK108" s="420"/>
      <c r="AL108" s="420"/>
      <c r="AM108" s="420"/>
      <c r="AN108" s="420"/>
      <c r="AO108" s="420"/>
      <c r="AP108" s="420"/>
      <c r="AQ108" s="420"/>
      <c r="AR108" s="420"/>
      <c r="AS108" s="420"/>
      <c r="AT108" s="420"/>
      <c r="AU108" s="420"/>
      <c r="AV108" s="420"/>
      <c r="AW108" s="420"/>
      <c r="AX108" s="420"/>
      <c r="AY108" s="420"/>
      <c r="AZ108" s="420"/>
      <c r="BA108" s="420"/>
      <c r="BB108" s="420"/>
      <c r="BC108" s="420"/>
      <c r="BD108" s="420"/>
      <c r="BE108" s="420"/>
      <c r="BF108" s="317"/>
      <c r="BG108" s="317"/>
    </row>
    <row r="109" spans="1:59" ht="15.75" customHeight="1" x14ac:dyDescent="0.25">
      <c r="A109" s="317"/>
      <c r="B109" s="419"/>
      <c r="C109" s="419"/>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c r="AJ109" s="420"/>
      <c r="AK109" s="420"/>
      <c r="AL109" s="420"/>
      <c r="AM109" s="420"/>
      <c r="AN109" s="420"/>
      <c r="AO109" s="420"/>
      <c r="AP109" s="420"/>
      <c r="AQ109" s="420"/>
      <c r="AR109" s="420"/>
      <c r="AS109" s="420"/>
      <c r="AT109" s="420"/>
      <c r="AU109" s="420"/>
      <c r="AV109" s="420"/>
      <c r="AW109" s="420"/>
      <c r="AX109" s="420"/>
      <c r="AY109" s="420"/>
      <c r="AZ109" s="420"/>
      <c r="BA109" s="420"/>
      <c r="BB109" s="420"/>
      <c r="BC109" s="420"/>
      <c r="BD109" s="420"/>
      <c r="BE109" s="420"/>
      <c r="BF109" s="317"/>
      <c r="BG109" s="317"/>
    </row>
    <row r="110" spans="1:59" ht="15.75" customHeight="1" x14ac:dyDescent="0.25">
      <c r="A110" s="317"/>
      <c r="B110" s="419"/>
      <c r="C110" s="419"/>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c r="AJ110" s="420"/>
      <c r="AK110" s="420"/>
      <c r="AL110" s="420"/>
      <c r="AM110" s="420"/>
      <c r="AN110" s="420"/>
      <c r="AO110" s="420"/>
      <c r="AP110" s="420"/>
      <c r="AQ110" s="420"/>
      <c r="AR110" s="420"/>
      <c r="AS110" s="420"/>
      <c r="AT110" s="420"/>
      <c r="AU110" s="420"/>
      <c r="AV110" s="420"/>
      <c r="AW110" s="420"/>
      <c r="AX110" s="420"/>
      <c r="AY110" s="420"/>
      <c r="AZ110" s="420"/>
      <c r="BA110" s="420"/>
      <c r="BB110" s="420"/>
      <c r="BC110" s="420"/>
      <c r="BD110" s="420"/>
      <c r="BE110" s="420"/>
      <c r="BF110" s="317"/>
      <c r="BG110" s="317"/>
    </row>
    <row r="111" spans="1:59" ht="15.75" customHeight="1" x14ac:dyDescent="0.25">
      <c r="A111" s="317"/>
      <c r="B111" s="419"/>
      <c r="C111" s="419"/>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c r="AJ111" s="420"/>
      <c r="AK111" s="420"/>
      <c r="AL111" s="420"/>
      <c r="AM111" s="420"/>
      <c r="AN111" s="420"/>
      <c r="AO111" s="420"/>
      <c r="AP111" s="420"/>
      <c r="AQ111" s="420"/>
      <c r="AR111" s="420"/>
      <c r="AS111" s="420"/>
      <c r="AT111" s="420"/>
      <c r="AU111" s="420"/>
      <c r="AV111" s="420"/>
      <c r="AW111" s="420"/>
      <c r="AX111" s="420"/>
      <c r="AY111" s="420"/>
      <c r="AZ111" s="420"/>
      <c r="BA111" s="420"/>
      <c r="BB111" s="420"/>
      <c r="BC111" s="420"/>
      <c r="BD111" s="420"/>
      <c r="BE111" s="420"/>
      <c r="BF111" s="317"/>
      <c r="BG111" s="317"/>
    </row>
    <row r="112" spans="1:59" ht="15.75" customHeight="1" x14ac:dyDescent="0.25">
      <c r="A112" s="317"/>
      <c r="B112" s="419"/>
      <c r="C112" s="419"/>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c r="AJ112" s="420"/>
      <c r="AK112" s="420"/>
      <c r="AL112" s="420"/>
      <c r="AM112" s="420"/>
      <c r="AN112" s="420"/>
      <c r="AO112" s="420"/>
      <c r="AP112" s="420"/>
      <c r="AQ112" s="420"/>
      <c r="AR112" s="420"/>
      <c r="AS112" s="420"/>
      <c r="AT112" s="420"/>
      <c r="AU112" s="420"/>
      <c r="AV112" s="420"/>
      <c r="AW112" s="420"/>
      <c r="AX112" s="420"/>
      <c r="AY112" s="420"/>
      <c r="AZ112" s="420"/>
      <c r="BA112" s="420"/>
      <c r="BB112" s="420"/>
      <c r="BC112" s="420"/>
      <c r="BD112" s="420"/>
      <c r="BE112" s="420"/>
      <c r="BF112" s="317"/>
      <c r="BG112" s="317"/>
    </row>
    <row r="113" spans="1:59" ht="15.75" customHeight="1" x14ac:dyDescent="0.25">
      <c r="A113" s="317"/>
      <c r="B113" s="419"/>
      <c r="C113" s="419"/>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420"/>
      <c r="AL113" s="420"/>
      <c r="AM113" s="420"/>
      <c r="AN113" s="420"/>
      <c r="AO113" s="420"/>
      <c r="AP113" s="420"/>
      <c r="AQ113" s="420"/>
      <c r="AR113" s="420"/>
      <c r="AS113" s="420"/>
      <c r="AT113" s="420"/>
      <c r="AU113" s="420"/>
      <c r="AV113" s="420"/>
      <c r="AW113" s="420"/>
      <c r="AX113" s="420"/>
      <c r="AY113" s="420"/>
      <c r="AZ113" s="420"/>
      <c r="BA113" s="420"/>
      <c r="BB113" s="420"/>
      <c r="BC113" s="420"/>
      <c r="BD113" s="420"/>
      <c r="BE113" s="420"/>
      <c r="BF113" s="317"/>
      <c r="BG113" s="317"/>
    </row>
    <row r="114" spans="1:59" ht="15.75" customHeight="1" x14ac:dyDescent="0.25">
      <c r="A114" s="317"/>
      <c r="B114" s="419"/>
      <c r="C114" s="419"/>
      <c r="D114" s="420"/>
      <c r="E114" s="420"/>
      <c r="F114" s="420"/>
      <c r="G114" s="420"/>
      <c r="H114" s="420"/>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c r="AJ114" s="420"/>
      <c r="AK114" s="420"/>
      <c r="AL114" s="420"/>
      <c r="AM114" s="420"/>
      <c r="AN114" s="420"/>
      <c r="AO114" s="420"/>
      <c r="AP114" s="420"/>
      <c r="AQ114" s="420"/>
      <c r="AR114" s="420"/>
      <c r="AS114" s="420"/>
      <c r="AT114" s="420"/>
      <c r="AU114" s="420"/>
      <c r="AV114" s="420"/>
      <c r="AW114" s="420"/>
      <c r="AX114" s="420"/>
      <c r="AY114" s="420"/>
      <c r="AZ114" s="420"/>
      <c r="BA114" s="420"/>
      <c r="BB114" s="420"/>
      <c r="BC114" s="420"/>
      <c r="BD114" s="420"/>
      <c r="BE114" s="420"/>
      <c r="BF114" s="317"/>
      <c r="BG114" s="317"/>
    </row>
    <row r="115" spans="1:59" ht="15.75" customHeight="1" x14ac:dyDescent="0.25">
      <c r="A115" s="317"/>
      <c r="B115" s="419"/>
      <c r="C115" s="419"/>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c r="AJ115" s="420"/>
      <c r="AK115" s="420"/>
      <c r="AL115" s="420"/>
      <c r="AM115" s="420"/>
      <c r="AN115" s="420"/>
      <c r="AO115" s="420"/>
      <c r="AP115" s="420"/>
      <c r="AQ115" s="420"/>
      <c r="AR115" s="420"/>
      <c r="AS115" s="420"/>
      <c r="AT115" s="420"/>
      <c r="AU115" s="420"/>
      <c r="AV115" s="420"/>
      <c r="AW115" s="420"/>
      <c r="AX115" s="420"/>
      <c r="AY115" s="420"/>
      <c r="AZ115" s="420"/>
      <c r="BA115" s="420"/>
      <c r="BB115" s="420"/>
      <c r="BC115" s="420"/>
      <c r="BD115" s="420"/>
      <c r="BE115" s="420"/>
      <c r="BF115" s="317"/>
      <c r="BG115" s="317"/>
    </row>
    <row r="116" spans="1:59" ht="15.75" customHeight="1" x14ac:dyDescent="0.25">
      <c r="A116" s="317"/>
      <c r="B116" s="419"/>
      <c r="C116" s="419"/>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c r="AJ116" s="420"/>
      <c r="AK116" s="420"/>
      <c r="AL116" s="420"/>
      <c r="AM116" s="420"/>
      <c r="AN116" s="420"/>
      <c r="AO116" s="420"/>
      <c r="AP116" s="420"/>
      <c r="AQ116" s="420"/>
      <c r="AR116" s="420"/>
      <c r="AS116" s="420"/>
      <c r="AT116" s="420"/>
      <c r="AU116" s="420"/>
      <c r="AV116" s="420"/>
      <c r="AW116" s="420"/>
      <c r="AX116" s="420"/>
      <c r="AY116" s="420"/>
      <c r="AZ116" s="420"/>
      <c r="BA116" s="420"/>
      <c r="BB116" s="420"/>
      <c r="BC116" s="420"/>
      <c r="BD116" s="420"/>
      <c r="BE116" s="420"/>
      <c r="BF116" s="317"/>
      <c r="BG116" s="317"/>
    </row>
    <row r="117" spans="1:59" ht="15.75" customHeight="1" x14ac:dyDescent="0.25">
      <c r="A117" s="317"/>
      <c r="B117" s="419"/>
      <c r="C117" s="419"/>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c r="AJ117" s="420"/>
      <c r="AK117" s="420"/>
      <c r="AL117" s="420"/>
      <c r="AM117" s="420"/>
      <c r="AN117" s="420"/>
      <c r="AO117" s="420"/>
      <c r="AP117" s="420"/>
      <c r="AQ117" s="420"/>
      <c r="AR117" s="420"/>
      <c r="AS117" s="420"/>
      <c r="AT117" s="420"/>
      <c r="AU117" s="420"/>
      <c r="AV117" s="420"/>
      <c r="AW117" s="420"/>
      <c r="AX117" s="420"/>
      <c r="AY117" s="420"/>
      <c r="AZ117" s="420"/>
      <c r="BA117" s="420"/>
      <c r="BB117" s="420"/>
      <c r="BC117" s="420"/>
      <c r="BD117" s="420"/>
      <c r="BE117" s="420"/>
      <c r="BF117" s="317"/>
      <c r="BG117" s="317"/>
    </row>
    <row r="118" spans="1:59" ht="15.75" customHeight="1" x14ac:dyDescent="0.25">
      <c r="A118" s="317"/>
      <c r="B118" s="419"/>
      <c r="C118" s="419"/>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c r="AJ118" s="420"/>
      <c r="AK118" s="420"/>
      <c r="AL118" s="420"/>
      <c r="AM118" s="420"/>
      <c r="AN118" s="420"/>
      <c r="AO118" s="420"/>
      <c r="AP118" s="420"/>
      <c r="AQ118" s="420"/>
      <c r="AR118" s="420"/>
      <c r="AS118" s="420"/>
      <c r="AT118" s="420"/>
      <c r="AU118" s="420"/>
      <c r="AV118" s="420"/>
      <c r="AW118" s="420"/>
      <c r="AX118" s="420"/>
      <c r="AY118" s="420"/>
      <c r="AZ118" s="420"/>
      <c r="BA118" s="420"/>
      <c r="BB118" s="420"/>
      <c r="BC118" s="420"/>
      <c r="BD118" s="420"/>
      <c r="BE118" s="420"/>
      <c r="BF118" s="317"/>
      <c r="BG118" s="317"/>
    </row>
    <row r="119" spans="1:59" ht="15.75" customHeight="1" x14ac:dyDescent="0.25">
      <c r="A119" s="317"/>
      <c r="B119" s="419"/>
      <c r="C119" s="419"/>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c r="AJ119" s="420"/>
      <c r="AK119" s="420"/>
      <c r="AL119" s="420"/>
      <c r="AM119" s="420"/>
      <c r="AN119" s="420"/>
      <c r="AO119" s="420"/>
      <c r="AP119" s="420"/>
      <c r="AQ119" s="420"/>
      <c r="AR119" s="420"/>
      <c r="AS119" s="420"/>
      <c r="AT119" s="420"/>
      <c r="AU119" s="420"/>
      <c r="AV119" s="420"/>
      <c r="AW119" s="420"/>
      <c r="AX119" s="420"/>
      <c r="AY119" s="420"/>
      <c r="AZ119" s="420"/>
      <c r="BA119" s="420"/>
      <c r="BB119" s="420"/>
      <c r="BC119" s="420"/>
      <c r="BD119" s="420"/>
      <c r="BE119" s="420"/>
      <c r="BF119" s="317"/>
      <c r="BG119" s="317"/>
    </row>
    <row r="120" spans="1:59" ht="15.75" customHeight="1" x14ac:dyDescent="0.25">
      <c r="A120" s="317"/>
      <c r="B120" s="419"/>
      <c r="C120" s="419"/>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c r="AJ120" s="420"/>
      <c r="AK120" s="420"/>
      <c r="AL120" s="420"/>
      <c r="AM120" s="420"/>
      <c r="AN120" s="420"/>
      <c r="AO120" s="420"/>
      <c r="AP120" s="420"/>
      <c r="AQ120" s="420"/>
      <c r="AR120" s="420"/>
      <c r="AS120" s="420"/>
      <c r="AT120" s="420"/>
      <c r="AU120" s="420"/>
      <c r="AV120" s="420"/>
      <c r="AW120" s="420"/>
      <c r="AX120" s="420"/>
      <c r="AY120" s="420"/>
      <c r="AZ120" s="420"/>
      <c r="BA120" s="420"/>
      <c r="BB120" s="420"/>
      <c r="BC120" s="420"/>
      <c r="BD120" s="420"/>
      <c r="BE120" s="420"/>
      <c r="BF120" s="317"/>
      <c r="BG120" s="317"/>
    </row>
    <row r="121" spans="1:59" ht="15.75" customHeight="1" x14ac:dyDescent="0.25">
      <c r="A121" s="317"/>
      <c r="B121" s="419"/>
      <c r="C121" s="419"/>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c r="AJ121" s="420"/>
      <c r="AK121" s="420"/>
      <c r="AL121" s="420"/>
      <c r="AM121" s="420"/>
      <c r="AN121" s="420"/>
      <c r="AO121" s="420"/>
      <c r="AP121" s="420"/>
      <c r="AQ121" s="420"/>
      <c r="AR121" s="420"/>
      <c r="AS121" s="420"/>
      <c r="AT121" s="420"/>
      <c r="AU121" s="420"/>
      <c r="AV121" s="420"/>
      <c r="AW121" s="420"/>
      <c r="AX121" s="420"/>
      <c r="AY121" s="420"/>
      <c r="AZ121" s="420"/>
      <c r="BA121" s="420"/>
      <c r="BB121" s="420"/>
      <c r="BC121" s="420"/>
      <c r="BD121" s="420"/>
      <c r="BE121" s="420"/>
      <c r="BF121" s="317"/>
      <c r="BG121" s="317"/>
    </row>
    <row r="122" spans="1:59" ht="15.75" customHeight="1" x14ac:dyDescent="0.25">
      <c r="A122" s="317"/>
      <c r="B122" s="419"/>
      <c r="C122" s="419"/>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c r="AJ122" s="420"/>
      <c r="AK122" s="420"/>
      <c r="AL122" s="420"/>
      <c r="AM122" s="420"/>
      <c r="AN122" s="420"/>
      <c r="AO122" s="420"/>
      <c r="AP122" s="420"/>
      <c r="AQ122" s="420"/>
      <c r="AR122" s="420"/>
      <c r="AS122" s="420"/>
      <c r="AT122" s="420"/>
      <c r="AU122" s="420"/>
      <c r="AV122" s="420"/>
      <c r="AW122" s="420"/>
      <c r="AX122" s="420"/>
      <c r="AY122" s="420"/>
      <c r="AZ122" s="420"/>
      <c r="BA122" s="420"/>
      <c r="BB122" s="420"/>
      <c r="BC122" s="420"/>
      <c r="BD122" s="420"/>
      <c r="BE122" s="420"/>
      <c r="BF122" s="317"/>
      <c r="BG122" s="317"/>
    </row>
    <row r="123" spans="1:59" ht="15.75" customHeight="1" x14ac:dyDescent="0.25">
      <c r="A123" s="317"/>
      <c r="B123" s="419"/>
      <c r="C123" s="419"/>
      <c r="D123" s="420"/>
      <c r="E123" s="420"/>
      <c r="F123" s="420"/>
      <c r="G123" s="420"/>
      <c r="H123" s="420"/>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c r="AJ123" s="420"/>
      <c r="AK123" s="420"/>
      <c r="AL123" s="420"/>
      <c r="AM123" s="420"/>
      <c r="AN123" s="420"/>
      <c r="AO123" s="420"/>
      <c r="AP123" s="420"/>
      <c r="AQ123" s="420"/>
      <c r="AR123" s="420"/>
      <c r="AS123" s="420"/>
      <c r="AT123" s="420"/>
      <c r="AU123" s="420"/>
      <c r="AV123" s="420"/>
      <c r="AW123" s="420"/>
      <c r="AX123" s="420"/>
      <c r="AY123" s="420"/>
      <c r="AZ123" s="420"/>
      <c r="BA123" s="420"/>
      <c r="BB123" s="420"/>
      <c r="BC123" s="420"/>
      <c r="BD123" s="420"/>
      <c r="BE123" s="420"/>
      <c r="BF123" s="317"/>
      <c r="BG123" s="317"/>
    </row>
    <row r="124" spans="1:59" ht="15.75" customHeight="1" x14ac:dyDescent="0.25">
      <c r="A124" s="317"/>
      <c r="B124" s="419"/>
      <c r="C124" s="419"/>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c r="AJ124" s="420"/>
      <c r="AK124" s="420"/>
      <c r="AL124" s="420"/>
      <c r="AM124" s="420"/>
      <c r="AN124" s="420"/>
      <c r="AO124" s="420"/>
      <c r="AP124" s="420"/>
      <c r="AQ124" s="420"/>
      <c r="AR124" s="420"/>
      <c r="AS124" s="420"/>
      <c r="AT124" s="420"/>
      <c r="AU124" s="420"/>
      <c r="AV124" s="420"/>
      <c r="AW124" s="420"/>
      <c r="AX124" s="420"/>
      <c r="AY124" s="420"/>
      <c r="AZ124" s="420"/>
      <c r="BA124" s="420"/>
      <c r="BB124" s="420"/>
      <c r="BC124" s="420"/>
      <c r="BD124" s="420"/>
      <c r="BE124" s="420"/>
      <c r="BF124" s="317"/>
      <c r="BG124" s="317"/>
    </row>
    <row r="125" spans="1:59" ht="15.75" customHeight="1" x14ac:dyDescent="0.25">
      <c r="A125" s="317"/>
      <c r="B125" s="419"/>
      <c r="C125" s="419"/>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c r="AJ125" s="420"/>
      <c r="AK125" s="420"/>
      <c r="AL125" s="420"/>
      <c r="AM125" s="420"/>
      <c r="AN125" s="420"/>
      <c r="AO125" s="420"/>
      <c r="AP125" s="420"/>
      <c r="AQ125" s="420"/>
      <c r="AR125" s="420"/>
      <c r="AS125" s="420"/>
      <c r="AT125" s="420"/>
      <c r="AU125" s="420"/>
      <c r="AV125" s="420"/>
      <c r="AW125" s="420"/>
      <c r="AX125" s="420"/>
      <c r="AY125" s="420"/>
      <c r="AZ125" s="420"/>
      <c r="BA125" s="420"/>
      <c r="BB125" s="420"/>
      <c r="BC125" s="420"/>
      <c r="BD125" s="420"/>
      <c r="BE125" s="420"/>
      <c r="BF125" s="317"/>
      <c r="BG125" s="317"/>
    </row>
    <row r="126" spans="1:59" ht="15.75" customHeight="1" x14ac:dyDescent="0.25">
      <c r="A126" s="317"/>
      <c r="B126" s="419"/>
      <c r="C126" s="419"/>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c r="AJ126" s="420"/>
      <c r="AK126" s="420"/>
      <c r="AL126" s="420"/>
      <c r="AM126" s="420"/>
      <c r="AN126" s="420"/>
      <c r="AO126" s="420"/>
      <c r="AP126" s="420"/>
      <c r="AQ126" s="420"/>
      <c r="AR126" s="420"/>
      <c r="AS126" s="420"/>
      <c r="AT126" s="420"/>
      <c r="AU126" s="420"/>
      <c r="AV126" s="420"/>
      <c r="AW126" s="420"/>
      <c r="AX126" s="420"/>
      <c r="AY126" s="420"/>
      <c r="AZ126" s="420"/>
      <c r="BA126" s="420"/>
      <c r="BB126" s="420"/>
      <c r="BC126" s="420"/>
      <c r="BD126" s="420"/>
      <c r="BE126" s="420"/>
      <c r="BF126" s="317"/>
      <c r="BG126" s="317"/>
    </row>
    <row r="127" spans="1:59" ht="15.75" customHeight="1" x14ac:dyDescent="0.25">
      <c r="A127" s="317"/>
      <c r="B127" s="419"/>
      <c r="C127" s="419"/>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c r="AJ127" s="420"/>
      <c r="AK127" s="420"/>
      <c r="AL127" s="420"/>
      <c r="AM127" s="420"/>
      <c r="AN127" s="420"/>
      <c r="AO127" s="420"/>
      <c r="AP127" s="420"/>
      <c r="AQ127" s="420"/>
      <c r="AR127" s="420"/>
      <c r="AS127" s="420"/>
      <c r="AT127" s="420"/>
      <c r="AU127" s="420"/>
      <c r="AV127" s="420"/>
      <c r="AW127" s="420"/>
      <c r="AX127" s="420"/>
      <c r="AY127" s="420"/>
      <c r="AZ127" s="420"/>
      <c r="BA127" s="420"/>
      <c r="BB127" s="420"/>
      <c r="BC127" s="420"/>
      <c r="BD127" s="420"/>
      <c r="BE127" s="420"/>
      <c r="BF127" s="317"/>
      <c r="BG127" s="317"/>
    </row>
    <row r="128" spans="1:59" ht="15.75" customHeight="1" x14ac:dyDescent="0.25">
      <c r="A128" s="317"/>
      <c r="B128" s="419"/>
      <c r="C128" s="419"/>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c r="AJ128" s="420"/>
      <c r="AK128" s="420"/>
      <c r="AL128" s="420"/>
      <c r="AM128" s="420"/>
      <c r="AN128" s="420"/>
      <c r="AO128" s="420"/>
      <c r="AP128" s="420"/>
      <c r="AQ128" s="420"/>
      <c r="AR128" s="420"/>
      <c r="AS128" s="420"/>
      <c r="AT128" s="420"/>
      <c r="AU128" s="420"/>
      <c r="AV128" s="420"/>
      <c r="AW128" s="420"/>
      <c r="AX128" s="420"/>
      <c r="AY128" s="420"/>
      <c r="AZ128" s="420"/>
      <c r="BA128" s="420"/>
      <c r="BB128" s="420"/>
      <c r="BC128" s="420"/>
      <c r="BD128" s="420"/>
      <c r="BE128" s="420"/>
      <c r="BF128" s="317"/>
      <c r="BG128" s="317"/>
    </row>
    <row r="129" spans="1:59" ht="15.75" customHeight="1" x14ac:dyDescent="0.25">
      <c r="A129" s="317"/>
      <c r="B129" s="419"/>
      <c r="C129" s="419"/>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c r="AJ129" s="420"/>
      <c r="AK129" s="420"/>
      <c r="AL129" s="420"/>
      <c r="AM129" s="420"/>
      <c r="AN129" s="420"/>
      <c r="AO129" s="420"/>
      <c r="AP129" s="420"/>
      <c r="AQ129" s="420"/>
      <c r="AR129" s="420"/>
      <c r="AS129" s="420"/>
      <c r="AT129" s="420"/>
      <c r="AU129" s="420"/>
      <c r="AV129" s="420"/>
      <c r="AW129" s="420"/>
      <c r="AX129" s="420"/>
      <c r="AY129" s="420"/>
      <c r="AZ129" s="420"/>
      <c r="BA129" s="420"/>
      <c r="BB129" s="420"/>
      <c r="BC129" s="420"/>
      <c r="BD129" s="420"/>
      <c r="BE129" s="420"/>
      <c r="BF129" s="317"/>
      <c r="BG129" s="317"/>
    </row>
    <row r="130" spans="1:59" ht="15.75" customHeight="1" x14ac:dyDescent="0.25">
      <c r="A130" s="317"/>
      <c r="B130" s="419"/>
      <c r="C130" s="419"/>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0"/>
      <c r="AK130" s="420"/>
      <c r="AL130" s="420"/>
      <c r="AM130" s="420"/>
      <c r="AN130" s="420"/>
      <c r="AO130" s="420"/>
      <c r="AP130" s="420"/>
      <c r="AQ130" s="420"/>
      <c r="AR130" s="420"/>
      <c r="AS130" s="420"/>
      <c r="AT130" s="420"/>
      <c r="AU130" s="420"/>
      <c r="AV130" s="420"/>
      <c r="AW130" s="420"/>
      <c r="AX130" s="420"/>
      <c r="AY130" s="420"/>
      <c r="AZ130" s="420"/>
      <c r="BA130" s="420"/>
      <c r="BB130" s="420"/>
      <c r="BC130" s="420"/>
      <c r="BD130" s="420"/>
      <c r="BE130" s="420"/>
      <c r="BF130" s="317"/>
      <c r="BG130" s="317"/>
    </row>
    <row r="131" spans="1:59" ht="15.75" customHeight="1" x14ac:dyDescent="0.25">
      <c r="A131" s="317"/>
      <c r="B131" s="419"/>
      <c r="C131" s="419"/>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0"/>
      <c r="AK131" s="420"/>
      <c r="AL131" s="420"/>
      <c r="AM131" s="420"/>
      <c r="AN131" s="420"/>
      <c r="AO131" s="420"/>
      <c r="AP131" s="420"/>
      <c r="AQ131" s="420"/>
      <c r="AR131" s="420"/>
      <c r="AS131" s="420"/>
      <c r="AT131" s="420"/>
      <c r="AU131" s="420"/>
      <c r="AV131" s="420"/>
      <c r="AW131" s="420"/>
      <c r="AX131" s="420"/>
      <c r="AY131" s="420"/>
      <c r="AZ131" s="420"/>
      <c r="BA131" s="420"/>
      <c r="BB131" s="420"/>
      <c r="BC131" s="420"/>
      <c r="BD131" s="420"/>
      <c r="BE131" s="420"/>
      <c r="BF131" s="317"/>
      <c r="BG131" s="317"/>
    </row>
    <row r="132" spans="1:59" ht="15.75" customHeight="1" x14ac:dyDescent="0.25">
      <c r="A132" s="317"/>
      <c r="B132" s="419"/>
      <c r="C132" s="419"/>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c r="AJ132" s="420"/>
      <c r="AK132" s="420"/>
      <c r="AL132" s="420"/>
      <c r="AM132" s="420"/>
      <c r="AN132" s="420"/>
      <c r="AO132" s="420"/>
      <c r="AP132" s="420"/>
      <c r="AQ132" s="420"/>
      <c r="AR132" s="420"/>
      <c r="AS132" s="420"/>
      <c r="AT132" s="420"/>
      <c r="AU132" s="420"/>
      <c r="AV132" s="420"/>
      <c r="AW132" s="420"/>
      <c r="AX132" s="420"/>
      <c r="AY132" s="420"/>
      <c r="AZ132" s="420"/>
      <c r="BA132" s="420"/>
      <c r="BB132" s="420"/>
      <c r="BC132" s="420"/>
      <c r="BD132" s="420"/>
      <c r="BE132" s="420"/>
      <c r="BF132" s="317"/>
      <c r="BG132" s="317"/>
    </row>
    <row r="133" spans="1:59" ht="15.75" customHeight="1" x14ac:dyDescent="0.25">
      <c r="A133" s="317"/>
      <c r="B133" s="419"/>
      <c r="C133" s="419"/>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c r="AJ133" s="420"/>
      <c r="AK133" s="420"/>
      <c r="AL133" s="420"/>
      <c r="AM133" s="420"/>
      <c r="AN133" s="420"/>
      <c r="AO133" s="420"/>
      <c r="AP133" s="420"/>
      <c r="AQ133" s="420"/>
      <c r="AR133" s="420"/>
      <c r="AS133" s="420"/>
      <c r="AT133" s="420"/>
      <c r="AU133" s="420"/>
      <c r="AV133" s="420"/>
      <c r="AW133" s="420"/>
      <c r="AX133" s="420"/>
      <c r="AY133" s="420"/>
      <c r="AZ133" s="420"/>
      <c r="BA133" s="420"/>
      <c r="BB133" s="420"/>
      <c r="BC133" s="420"/>
      <c r="BD133" s="420"/>
      <c r="BE133" s="420"/>
      <c r="BF133" s="317"/>
      <c r="BG133" s="317"/>
    </row>
    <row r="134" spans="1:59" ht="15.75" customHeight="1" x14ac:dyDescent="0.25">
      <c r="A134" s="317"/>
      <c r="B134" s="419"/>
      <c r="C134" s="419"/>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c r="AJ134" s="420"/>
      <c r="AK134" s="420"/>
      <c r="AL134" s="420"/>
      <c r="AM134" s="420"/>
      <c r="AN134" s="420"/>
      <c r="AO134" s="420"/>
      <c r="AP134" s="420"/>
      <c r="AQ134" s="420"/>
      <c r="AR134" s="420"/>
      <c r="AS134" s="420"/>
      <c r="AT134" s="420"/>
      <c r="AU134" s="420"/>
      <c r="AV134" s="420"/>
      <c r="AW134" s="420"/>
      <c r="AX134" s="420"/>
      <c r="AY134" s="420"/>
      <c r="AZ134" s="420"/>
      <c r="BA134" s="420"/>
      <c r="BB134" s="420"/>
      <c r="BC134" s="420"/>
      <c r="BD134" s="420"/>
      <c r="BE134" s="420"/>
      <c r="BF134" s="317"/>
      <c r="BG134" s="317"/>
    </row>
    <row r="135" spans="1:59" ht="15.75" customHeight="1" x14ac:dyDescent="0.25">
      <c r="A135" s="317"/>
      <c r="B135" s="419"/>
      <c r="C135" s="419"/>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c r="AJ135" s="420"/>
      <c r="AK135" s="420"/>
      <c r="AL135" s="420"/>
      <c r="AM135" s="420"/>
      <c r="AN135" s="420"/>
      <c r="AO135" s="420"/>
      <c r="AP135" s="420"/>
      <c r="AQ135" s="420"/>
      <c r="AR135" s="420"/>
      <c r="AS135" s="420"/>
      <c r="AT135" s="420"/>
      <c r="AU135" s="420"/>
      <c r="AV135" s="420"/>
      <c r="AW135" s="420"/>
      <c r="AX135" s="420"/>
      <c r="AY135" s="420"/>
      <c r="AZ135" s="420"/>
      <c r="BA135" s="420"/>
      <c r="BB135" s="420"/>
      <c r="BC135" s="420"/>
      <c r="BD135" s="420"/>
      <c r="BE135" s="420"/>
      <c r="BF135" s="317"/>
      <c r="BG135" s="317"/>
    </row>
    <row r="136" spans="1:59" ht="15.75" customHeight="1" x14ac:dyDescent="0.25">
      <c r="A136" s="317"/>
      <c r="B136" s="419"/>
      <c r="C136" s="419"/>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0"/>
      <c r="AK136" s="420"/>
      <c r="AL136" s="420"/>
      <c r="AM136" s="420"/>
      <c r="AN136" s="420"/>
      <c r="AO136" s="420"/>
      <c r="AP136" s="420"/>
      <c r="AQ136" s="420"/>
      <c r="AR136" s="420"/>
      <c r="AS136" s="420"/>
      <c r="AT136" s="420"/>
      <c r="AU136" s="420"/>
      <c r="AV136" s="420"/>
      <c r="AW136" s="420"/>
      <c r="AX136" s="420"/>
      <c r="AY136" s="420"/>
      <c r="AZ136" s="420"/>
      <c r="BA136" s="420"/>
      <c r="BB136" s="420"/>
      <c r="BC136" s="420"/>
      <c r="BD136" s="420"/>
      <c r="BE136" s="420"/>
      <c r="BF136" s="317"/>
      <c r="BG136" s="317"/>
    </row>
    <row r="137" spans="1:59" ht="15.75" customHeight="1" x14ac:dyDescent="0.25">
      <c r="A137" s="317"/>
      <c r="B137" s="419"/>
      <c r="C137" s="419"/>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c r="AJ137" s="420"/>
      <c r="AK137" s="420"/>
      <c r="AL137" s="420"/>
      <c r="AM137" s="420"/>
      <c r="AN137" s="420"/>
      <c r="AO137" s="420"/>
      <c r="AP137" s="420"/>
      <c r="AQ137" s="420"/>
      <c r="AR137" s="420"/>
      <c r="AS137" s="420"/>
      <c r="AT137" s="420"/>
      <c r="AU137" s="420"/>
      <c r="AV137" s="420"/>
      <c r="AW137" s="420"/>
      <c r="AX137" s="420"/>
      <c r="AY137" s="420"/>
      <c r="AZ137" s="420"/>
      <c r="BA137" s="420"/>
      <c r="BB137" s="420"/>
      <c r="BC137" s="420"/>
      <c r="BD137" s="420"/>
      <c r="BE137" s="420"/>
      <c r="BF137" s="317"/>
      <c r="BG137" s="317"/>
    </row>
    <row r="138" spans="1:59" ht="15.75" customHeight="1" x14ac:dyDescent="0.25">
      <c r="A138" s="317"/>
      <c r="B138" s="419"/>
      <c r="C138" s="419"/>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0"/>
      <c r="AK138" s="420"/>
      <c r="AL138" s="420"/>
      <c r="AM138" s="420"/>
      <c r="AN138" s="420"/>
      <c r="AO138" s="420"/>
      <c r="AP138" s="420"/>
      <c r="AQ138" s="420"/>
      <c r="AR138" s="420"/>
      <c r="AS138" s="420"/>
      <c r="AT138" s="420"/>
      <c r="AU138" s="420"/>
      <c r="AV138" s="420"/>
      <c r="AW138" s="420"/>
      <c r="AX138" s="420"/>
      <c r="AY138" s="420"/>
      <c r="AZ138" s="420"/>
      <c r="BA138" s="420"/>
      <c r="BB138" s="420"/>
      <c r="BC138" s="420"/>
      <c r="BD138" s="420"/>
      <c r="BE138" s="420"/>
      <c r="BF138" s="317"/>
      <c r="BG138" s="317"/>
    </row>
    <row r="139" spans="1:59" ht="15.75" customHeight="1" x14ac:dyDescent="0.25">
      <c r="A139" s="317"/>
      <c r="B139" s="419"/>
      <c r="C139" s="419"/>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c r="AJ139" s="420"/>
      <c r="AK139" s="420"/>
      <c r="AL139" s="420"/>
      <c r="AM139" s="420"/>
      <c r="AN139" s="420"/>
      <c r="AO139" s="420"/>
      <c r="AP139" s="420"/>
      <c r="AQ139" s="420"/>
      <c r="AR139" s="420"/>
      <c r="AS139" s="420"/>
      <c r="AT139" s="420"/>
      <c r="AU139" s="420"/>
      <c r="AV139" s="420"/>
      <c r="AW139" s="420"/>
      <c r="AX139" s="420"/>
      <c r="AY139" s="420"/>
      <c r="AZ139" s="420"/>
      <c r="BA139" s="420"/>
      <c r="BB139" s="420"/>
      <c r="BC139" s="420"/>
      <c r="BD139" s="420"/>
      <c r="BE139" s="420"/>
      <c r="BF139" s="317"/>
      <c r="BG139" s="317"/>
    </row>
    <row r="140" spans="1:59" ht="15.75" customHeight="1" x14ac:dyDescent="0.25">
      <c r="A140" s="317"/>
      <c r="B140" s="419"/>
      <c r="C140" s="419"/>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c r="AJ140" s="420"/>
      <c r="AK140" s="420"/>
      <c r="AL140" s="420"/>
      <c r="AM140" s="420"/>
      <c r="AN140" s="420"/>
      <c r="AO140" s="420"/>
      <c r="AP140" s="420"/>
      <c r="AQ140" s="420"/>
      <c r="AR140" s="420"/>
      <c r="AS140" s="420"/>
      <c r="AT140" s="420"/>
      <c r="AU140" s="420"/>
      <c r="AV140" s="420"/>
      <c r="AW140" s="420"/>
      <c r="AX140" s="420"/>
      <c r="AY140" s="420"/>
      <c r="AZ140" s="420"/>
      <c r="BA140" s="420"/>
      <c r="BB140" s="420"/>
      <c r="BC140" s="420"/>
      <c r="BD140" s="420"/>
      <c r="BE140" s="420"/>
      <c r="BF140" s="317"/>
      <c r="BG140" s="317"/>
    </row>
    <row r="141" spans="1:59" ht="15.75" customHeight="1" x14ac:dyDescent="0.25">
      <c r="A141" s="317"/>
      <c r="B141" s="419"/>
      <c r="C141" s="419"/>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c r="AJ141" s="420"/>
      <c r="AK141" s="420"/>
      <c r="AL141" s="420"/>
      <c r="AM141" s="420"/>
      <c r="AN141" s="420"/>
      <c r="AO141" s="420"/>
      <c r="AP141" s="420"/>
      <c r="AQ141" s="420"/>
      <c r="AR141" s="420"/>
      <c r="AS141" s="420"/>
      <c r="AT141" s="420"/>
      <c r="AU141" s="420"/>
      <c r="AV141" s="420"/>
      <c r="AW141" s="420"/>
      <c r="AX141" s="420"/>
      <c r="AY141" s="420"/>
      <c r="AZ141" s="420"/>
      <c r="BA141" s="420"/>
      <c r="BB141" s="420"/>
      <c r="BC141" s="420"/>
      <c r="BD141" s="420"/>
      <c r="BE141" s="420"/>
      <c r="BF141" s="317"/>
      <c r="BG141" s="317"/>
    </row>
    <row r="142" spans="1:59" ht="15.75" customHeight="1" x14ac:dyDescent="0.25">
      <c r="A142" s="317"/>
      <c r="B142" s="419"/>
      <c r="C142" s="419"/>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c r="AJ142" s="420"/>
      <c r="AK142" s="420"/>
      <c r="AL142" s="420"/>
      <c r="AM142" s="420"/>
      <c r="AN142" s="420"/>
      <c r="AO142" s="420"/>
      <c r="AP142" s="420"/>
      <c r="AQ142" s="420"/>
      <c r="AR142" s="420"/>
      <c r="AS142" s="420"/>
      <c r="AT142" s="420"/>
      <c r="AU142" s="420"/>
      <c r="AV142" s="420"/>
      <c r="AW142" s="420"/>
      <c r="AX142" s="420"/>
      <c r="AY142" s="420"/>
      <c r="AZ142" s="420"/>
      <c r="BA142" s="420"/>
      <c r="BB142" s="420"/>
      <c r="BC142" s="420"/>
      <c r="BD142" s="420"/>
      <c r="BE142" s="420"/>
      <c r="BF142" s="317"/>
      <c r="BG142" s="317"/>
    </row>
    <row r="143" spans="1:59" ht="15.75" customHeight="1" x14ac:dyDescent="0.25">
      <c r="A143" s="317"/>
      <c r="B143" s="419"/>
      <c r="C143" s="419"/>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c r="AJ143" s="420"/>
      <c r="AK143" s="420"/>
      <c r="AL143" s="420"/>
      <c r="AM143" s="420"/>
      <c r="AN143" s="420"/>
      <c r="AO143" s="420"/>
      <c r="AP143" s="420"/>
      <c r="AQ143" s="420"/>
      <c r="AR143" s="420"/>
      <c r="AS143" s="420"/>
      <c r="AT143" s="420"/>
      <c r="AU143" s="420"/>
      <c r="AV143" s="420"/>
      <c r="AW143" s="420"/>
      <c r="AX143" s="420"/>
      <c r="AY143" s="420"/>
      <c r="AZ143" s="420"/>
      <c r="BA143" s="420"/>
      <c r="BB143" s="420"/>
      <c r="BC143" s="420"/>
      <c r="BD143" s="420"/>
      <c r="BE143" s="420"/>
      <c r="BF143" s="317"/>
      <c r="BG143" s="317"/>
    </row>
    <row r="144" spans="1:59" ht="15.75" customHeight="1" x14ac:dyDescent="0.25">
      <c r="A144" s="317"/>
      <c r="B144" s="419"/>
      <c r="C144" s="419"/>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c r="AJ144" s="420"/>
      <c r="AK144" s="420"/>
      <c r="AL144" s="420"/>
      <c r="AM144" s="420"/>
      <c r="AN144" s="420"/>
      <c r="AO144" s="420"/>
      <c r="AP144" s="420"/>
      <c r="AQ144" s="420"/>
      <c r="AR144" s="420"/>
      <c r="AS144" s="420"/>
      <c r="AT144" s="420"/>
      <c r="AU144" s="420"/>
      <c r="AV144" s="420"/>
      <c r="AW144" s="420"/>
      <c r="AX144" s="420"/>
      <c r="AY144" s="420"/>
      <c r="AZ144" s="420"/>
      <c r="BA144" s="420"/>
      <c r="BB144" s="420"/>
      <c r="BC144" s="420"/>
      <c r="BD144" s="420"/>
      <c r="BE144" s="420"/>
      <c r="BF144" s="317"/>
      <c r="BG144" s="317"/>
    </row>
    <row r="145" spans="1:59" ht="15.75" customHeight="1" x14ac:dyDescent="0.25">
      <c r="A145" s="317"/>
      <c r="B145" s="419"/>
      <c r="C145" s="419"/>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c r="AJ145" s="420"/>
      <c r="AK145" s="420"/>
      <c r="AL145" s="420"/>
      <c r="AM145" s="420"/>
      <c r="AN145" s="420"/>
      <c r="AO145" s="420"/>
      <c r="AP145" s="420"/>
      <c r="AQ145" s="420"/>
      <c r="AR145" s="420"/>
      <c r="AS145" s="420"/>
      <c r="AT145" s="420"/>
      <c r="AU145" s="420"/>
      <c r="AV145" s="420"/>
      <c r="AW145" s="420"/>
      <c r="AX145" s="420"/>
      <c r="AY145" s="420"/>
      <c r="AZ145" s="420"/>
      <c r="BA145" s="420"/>
      <c r="BB145" s="420"/>
      <c r="BC145" s="420"/>
      <c r="BD145" s="420"/>
      <c r="BE145" s="420"/>
      <c r="BF145" s="317"/>
      <c r="BG145" s="317"/>
    </row>
    <row r="146" spans="1:59" ht="15.75" customHeight="1" x14ac:dyDescent="0.25">
      <c r="A146" s="317"/>
      <c r="B146" s="419"/>
      <c r="C146" s="419"/>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c r="AJ146" s="420"/>
      <c r="AK146" s="420"/>
      <c r="AL146" s="420"/>
      <c r="AM146" s="420"/>
      <c r="AN146" s="420"/>
      <c r="AO146" s="420"/>
      <c r="AP146" s="420"/>
      <c r="AQ146" s="420"/>
      <c r="AR146" s="420"/>
      <c r="AS146" s="420"/>
      <c r="AT146" s="420"/>
      <c r="AU146" s="420"/>
      <c r="AV146" s="420"/>
      <c r="AW146" s="420"/>
      <c r="AX146" s="420"/>
      <c r="AY146" s="420"/>
      <c r="AZ146" s="420"/>
      <c r="BA146" s="420"/>
      <c r="BB146" s="420"/>
      <c r="BC146" s="420"/>
      <c r="BD146" s="420"/>
      <c r="BE146" s="420"/>
      <c r="BF146" s="317"/>
      <c r="BG146" s="317"/>
    </row>
    <row r="147" spans="1:59" ht="15.75" customHeight="1" x14ac:dyDescent="0.25">
      <c r="A147" s="317"/>
      <c r="B147" s="419"/>
      <c r="C147" s="419"/>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c r="AJ147" s="420"/>
      <c r="AK147" s="420"/>
      <c r="AL147" s="420"/>
      <c r="AM147" s="420"/>
      <c r="AN147" s="420"/>
      <c r="AO147" s="420"/>
      <c r="AP147" s="420"/>
      <c r="AQ147" s="420"/>
      <c r="AR147" s="420"/>
      <c r="AS147" s="420"/>
      <c r="AT147" s="420"/>
      <c r="AU147" s="420"/>
      <c r="AV147" s="420"/>
      <c r="AW147" s="420"/>
      <c r="AX147" s="420"/>
      <c r="AY147" s="420"/>
      <c r="AZ147" s="420"/>
      <c r="BA147" s="420"/>
      <c r="BB147" s="420"/>
      <c r="BC147" s="420"/>
      <c r="BD147" s="420"/>
      <c r="BE147" s="420"/>
      <c r="BF147" s="317"/>
      <c r="BG147" s="317"/>
    </row>
    <row r="148" spans="1:59" ht="15.75" customHeight="1" x14ac:dyDescent="0.25">
      <c r="A148" s="317"/>
      <c r="B148" s="419"/>
      <c r="C148" s="419"/>
      <c r="D148" s="420"/>
      <c r="E148" s="420"/>
      <c r="F148" s="420"/>
      <c r="G148" s="420"/>
      <c r="H148" s="420"/>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c r="AJ148" s="420"/>
      <c r="AK148" s="420"/>
      <c r="AL148" s="420"/>
      <c r="AM148" s="420"/>
      <c r="AN148" s="420"/>
      <c r="AO148" s="420"/>
      <c r="AP148" s="420"/>
      <c r="AQ148" s="420"/>
      <c r="AR148" s="420"/>
      <c r="AS148" s="420"/>
      <c r="AT148" s="420"/>
      <c r="AU148" s="420"/>
      <c r="AV148" s="420"/>
      <c r="AW148" s="420"/>
      <c r="AX148" s="420"/>
      <c r="AY148" s="420"/>
      <c r="AZ148" s="420"/>
      <c r="BA148" s="420"/>
      <c r="BB148" s="420"/>
      <c r="BC148" s="420"/>
      <c r="BD148" s="420"/>
      <c r="BE148" s="420"/>
      <c r="BF148" s="317"/>
      <c r="BG148" s="317"/>
    </row>
    <row r="149" spans="1:59" ht="15.75" customHeight="1" x14ac:dyDescent="0.25">
      <c r="A149" s="317"/>
      <c r="B149" s="419"/>
      <c r="C149" s="419"/>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c r="AJ149" s="420"/>
      <c r="AK149" s="420"/>
      <c r="AL149" s="420"/>
      <c r="AM149" s="420"/>
      <c r="AN149" s="420"/>
      <c r="AO149" s="420"/>
      <c r="AP149" s="420"/>
      <c r="AQ149" s="420"/>
      <c r="AR149" s="420"/>
      <c r="AS149" s="420"/>
      <c r="AT149" s="420"/>
      <c r="AU149" s="420"/>
      <c r="AV149" s="420"/>
      <c r="AW149" s="420"/>
      <c r="AX149" s="420"/>
      <c r="AY149" s="420"/>
      <c r="AZ149" s="420"/>
      <c r="BA149" s="420"/>
      <c r="BB149" s="420"/>
      <c r="BC149" s="420"/>
      <c r="BD149" s="420"/>
      <c r="BE149" s="420"/>
      <c r="BF149" s="317"/>
      <c r="BG149" s="317"/>
    </row>
    <row r="150" spans="1:59" ht="15.75" customHeight="1" x14ac:dyDescent="0.25">
      <c r="A150" s="317"/>
      <c r="B150" s="419"/>
      <c r="C150" s="419"/>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20"/>
      <c r="AO150" s="420"/>
      <c r="AP150" s="420"/>
      <c r="AQ150" s="420"/>
      <c r="AR150" s="420"/>
      <c r="AS150" s="420"/>
      <c r="AT150" s="420"/>
      <c r="AU150" s="420"/>
      <c r="AV150" s="420"/>
      <c r="AW150" s="420"/>
      <c r="AX150" s="420"/>
      <c r="AY150" s="420"/>
      <c r="AZ150" s="420"/>
      <c r="BA150" s="420"/>
      <c r="BB150" s="420"/>
      <c r="BC150" s="420"/>
      <c r="BD150" s="420"/>
      <c r="BE150" s="420"/>
      <c r="BF150" s="317"/>
      <c r="BG150" s="317"/>
    </row>
    <row r="151" spans="1:59" ht="15.75" customHeight="1" x14ac:dyDescent="0.25">
      <c r="A151" s="317"/>
      <c r="B151" s="419"/>
      <c r="C151" s="419"/>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c r="AJ151" s="420"/>
      <c r="AK151" s="420"/>
      <c r="AL151" s="420"/>
      <c r="AM151" s="420"/>
      <c r="AN151" s="420"/>
      <c r="AO151" s="420"/>
      <c r="AP151" s="420"/>
      <c r="AQ151" s="420"/>
      <c r="AR151" s="420"/>
      <c r="AS151" s="420"/>
      <c r="AT151" s="420"/>
      <c r="AU151" s="420"/>
      <c r="AV151" s="420"/>
      <c r="AW151" s="420"/>
      <c r="AX151" s="420"/>
      <c r="AY151" s="420"/>
      <c r="AZ151" s="420"/>
      <c r="BA151" s="420"/>
      <c r="BB151" s="420"/>
      <c r="BC151" s="420"/>
      <c r="BD151" s="420"/>
      <c r="BE151" s="420"/>
      <c r="BF151" s="317"/>
      <c r="BG151" s="317"/>
    </row>
    <row r="152" spans="1:59" ht="15.75" customHeight="1" x14ac:dyDescent="0.25">
      <c r="A152" s="317"/>
      <c r="B152" s="419"/>
      <c r="C152" s="419"/>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c r="AJ152" s="420"/>
      <c r="AK152" s="420"/>
      <c r="AL152" s="420"/>
      <c r="AM152" s="420"/>
      <c r="AN152" s="420"/>
      <c r="AO152" s="420"/>
      <c r="AP152" s="420"/>
      <c r="AQ152" s="420"/>
      <c r="AR152" s="420"/>
      <c r="AS152" s="420"/>
      <c r="AT152" s="420"/>
      <c r="AU152" s="420"/>
      <c r="AV152" s="420"/>
      <c r="AW152" s="420"/>
      <c r="AX152" s="420"/>
      <c r="AY152" s="420"/>
      <c r="AZ152" s="420"/>
      <c r="BA152" s="420"/>
      <c r="BB152" s="420"/>
      <c r="BC152" s="420"/>
      <c r="BD152" s="420"/>
      <c r="BE152" s="420"/>
      <c r="BF152" s="317"/>
      <c r="BG152" s="317"/>
    </row>
    <row r="153" spans="1:59" ht="15.75" customHeight="1" x14ac:dyDescent="0.25">
      <c r="A153" s="317"/>
      <c r="B153" s="419"/>
      <c r="C153" s="419"/>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c r="AJ153" s="420"/>
      <c r="AK153" s="420"/>
      <c r="AL153" s="420"/>
      <c r="AM153" s="420"/>
      <c r="AN153" s="420"/>
      <c r="AO153" s="420"/>
      <c r="AP153" s="420"/>
      <c r="AQ153" s="420"/>
      <c r="AR153" s="420"/>
      <c r="AS153" s="420"/>
      <c r="AT153" s="420"/>
      <c r="AU153" s="420"/>
      <c r="AV153" s="420"/>
      <c r="AW153" s="420"/>
      <c r="AX153" s="420"/>
      <c r="AY153" s="420"/>
      <c r="AZ153" s="420"/>
      <c r="BA153" s="420"/>
      <c r="BB153" s="420"/>
      <c r="BC153" s="420"/>
      <c r="BD153" s="420"/>
      <c r="BE153" s="420"/>
      <c r="BF153" s="317"/>
      <c r="BG153" s="317"/>
    </row>
    <row r="154" spans="1:59" ht="15.75" customHeight="1" x14ac:dyDescent="0.25">
      <c r="A154" s="317"/>
      <c r="B154" s="419"/>
      <c r="C154" s="419"/>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420"/>
      <c r="AL154" s="420"/>
      <c r="AM154" s="420"/>
      <c r="AN154" s="420"/>
      <c r="AO154" s="420"/>
      <c r="AP154" s="420"/>
      <c r="AQ154" s="420"/>
      <c r="AR154" s="420"/>
      <c r="AS154" s="420"/>
      <c r="AT154" s="420"/>
      <c r="AU154" s="420"/>
      <c r="AV154" s="420"/>
      <c r="AW154" s="420"/>
      <c r="AX154" s="420"/>
      <c r="AY154" s="420"/>
      <c r="AZ154" s="420"/>
      <c r="BA154" s="420"/>
      <c r="BB154" s="420"/>
      <c r="BC154" s="420"/>
      <c r="BD154" s="420"/>
      <c r="BE154" s="420"/>
      <c r="BF154" s="317"/>
      <c r="BG154" s="317"/>
    </row>
    <row r="155" spans="1:59" ht="15.75" customHeight="1" x14ac:dyDescent="0.25">
      <c r="A155" s="317"/>
      <c r="B155" s="419"/>
      <c r="C155" s="419"/>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c r="AJ155" s="420"/>
      <c r="AK155" s="420"/>
      <c r="AL155" s="420"/>
      <c r="AM155" s="420"/>
      <c r="AN155" s="420"/>
      <c r="AO155" s="420"/>
      <c r="AP155" s="420"/>
      <c r="AQ155" s="420"/>
      <c r="AR155" s="420"/>
      <c r="AS155" s="420"/>
      <c r="AT155" s="420"/>
      <c r="AU155" s="420"/>
      <c r="AV155" s="420"/>
      <c r="AW155" s="420"/>
      <c r="AX155" s="420"/>
      <c r="AY155" s="420"/>
      <c r="AZ155" s="420"/>
      <c r="BA155" s="420"/>
      <c r="BB155" s="420"/>
      <c r="BC155" s="420"/>
      <c r="BD155" s="420"/>
      <c r="BE155" s="420"/>
      <c r="BF155" s="317"/>
      <c r="BG155" s="317"/>
    </row>
    <row r="156" spans="1:59" ht="15.75" customHeight="1" x14ac:dyDescent="0.25">
      <c r="A156" s="317"/>
      <c r="B156" s="419"/>
      <c r="C156" s="419"/>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c r="AJ156" s="420"/>
      <c r="AK156" s="420"/>
      <c r="AL156" s="420"/>
      <c r="AM156" s="420"/>
      <c r="AN156" s="420"/>
      <c r="AO156" s="420"/>
      <c r="AP156" s="420"/>
      <c r="AQ156" s="420"/>
      <c r="AR156" s="420"/>
      <c r="AS156" s="420"/>
      <c r="AT156" s="420"/>
      <c r="AU156" s="420"/>
      <c r="AV156" s="420"/>
      <c r="AW156" s="420"/>
      <c r="AX156" s="420"/>
      <c r="AY156" s="420"/>
      <c r="AZ156" s="420"/>
      <c r="BA156" s="420"/>
      <c r="BB156" s="420"/>
      <c r="BC156" s="420"/>
      <c r="BD156" s="420"/>
      <c r="BE156" s="420"/>
      <c r="BF156" s="317"/>
      <c r="BG156" s="317"/>
    </row>
    <row r="157" spans="1:59" ht="15.75" customHeight="1" x14ac:dyDescent="0.25">
      <c r="A157" s="317"/>
      <c r="B157" s="419"/>
      <c r="C157" s="419"/>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c r="AJ157" s="420"/>
      <c r="AK157" s="420"/>
      <c r="AL157" s="420"/>
      <c r="AM157" s="420"/>
      <c r="AN157" s="420"/>
      <c r="AO157" s="420"/>
      <c r="AP157" s="420"/>
      <c r="AQ157" s="420"/>
      <c r="AR157" s="420"/>
      <c r="AS157" s="420"/>
      <c r="AT157" s="420"/>
      <c r="AU157" s="420"/>
      <c r="AV157" s="420"/>
      <c r="AW157" s="420"/>
      <c r="AX157" s="420"/>
      <c r="AY157" s="420"/>
      <c r="AZ157" s="420"/>
      <c r="BA157" s="420"/>
      <c r="BB157" s="420"/>
      <c r="BC157" s="420"/>
      <c r="BD157" s="420"/>
      <c r="BE157" s="420"/>
      <c r="BF157" s="317"/>
      <c r="BG157" s="317"/>
    </row>
    <row r="158" spans="1:59" ht="15.75" customHeight="1" x14ac:dyDescent="0.25">
      <c r="A158" s="317"/>
      <c r="B158" s="419"/>
      <c r="C158" s="419"/>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c r="AJ158" s="420"/>
      <c r="AK158" s="420"/>
      <c r="AL158" s="420"/>
      <c r="AM158" s="420"/>
      <c r="AN158" s="420"/>
      <c r="AO158" s="420"/>
      <c r="AP158" s="420"/>
      <c r="AQ158" s="420"/>
      <c r="AR158" s="420"/>
      <c r="AS158" s="420"/>
      <c r="AT158" s="420"/>
      <c r="AU158" s="420"/>
      <c r="AV158" s="420"/>
      <c r="AW158" s="420"/>
      <c r="AX158" s="420"/>
      <c r="AY158" s="420"/>
      <c r="AZ158" s="420"/>
      <c r="BA158" s="420"/>
      <c r="BB158" s="420"/>
      <c r="BC158" s="420"/>
      <c r="BD158" s="420"/>
      <c r="BE158" s="420"/>
      <c r="BF158" s="317"/>
      <c r="BG158" s="317"/>
    </row>
    <row r="159" spans="1:59" ht="15.75" customHeight="1" x14ac:dyDescent="0.25">
      <c r="A159" s="317"/>
      <c r="B159" s="419"/>
      <c r="C159" s="419"/>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c r="AJ159" s="420"/>
      <c r="AK159" s="420"/>
      <c r="AL159" s="420"/>
      <c r="AM159" s="420"/>
      <c r="AN159" s="420"/>
      <c r="AO159" s="420"/>
      <c r="AP159" s="420"/>
      <c r="AQ159" s="420"/>
      <c r="AR159" s="420"/>
      <c r="AS159" s="420"/>
      <c r="AT159" s="420"/>
      <c r="AU159" s="420"/>
      <c r="AV159" s="420"/>
      <c r="AW159" s="420"/>
      <c r="AX159" s="420"/>
      <c r="AY159" s="420"/>
      <c r="AZ159" s="420"/>
      <c r="BA159" s="420"/>
      <c r="BB159" s="420"/>
      <c r="BC159" s="420"/>
      <c r="BD159" s="420"/>
      <c r="BE159" s="420"/>
      <c r="BF159" s="317"/>
      <c r="BG159" s="317"/>
    </row>
    <row r="160" spans="1:59" ht="15.75" customHeight="1" x14ac:dyDescent="0.25">
      <c r="A160" s="317"/>
      <c r="B160" s="419"/>
      <c r="C160" s="419"/>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c r="AJ160" s="420"/>
      <c r="AK160" s="420"/>
      <c r="AL160" s="420"/>
      <c r="AM160" s="420"/>
      <c r="AN160" s="420"/>
      <c r="AO160" s="420"/>
      <c r="AP160" s="420"/>
      <c r="AQ160" s="420"/>
      <c r="AR160" s="420"/>
      <c r="AS160" s="420"/>
      <c r="AT160" s="420"/>
      <c r="AU160" s="420"/>
      <c r="AV160" s="420"/>
      <c r="AW160" s="420"/>
      <c r="AX160" s="420"/>
      <c r="AY160" s="420"/>
      <c r="AZ160" s="420"/>
      <c r="BA160" s="420"/>
      <c r="BB160" s="420"/>
      <c r="BC160" s="420"/>
      <c r="BD160" s="420"/>
      <c r="BE160" s="420"/>
      <c r="BF160" s="317"/>
      <c r="BG160" s="317"/>
    </row>
    <row r="161" spans="1:59" ht="15.75" customHeight="1" x14ac:dyDescent="0.25">
      <c r="A161" s="317"/>
      <c r="B161" s="419"/>
      <c r="C161" s="419"/>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c r="AJ161" s="420"/>
      <c r="AK161" s="420"/>
      <c r="AL161" s="420"/>
      <c r="AM161" s="420"/>
      <c r="AN161" s="420"/>
      <c r="AO161" s="420"/>
      <c r="AP161" s="420"/>
      <c r="AQ161" s="420"/>
      <c r="AR161" s="420"/>
      <c r="AS161" s="420"/>
      <c r="AT161" s="420"/>
      <c r="AU161" s="420"/>
      <c r="AV161" s="420"/>
      <c r="AW161" s="420"/>
      <c r="AX161" s="420"/>
      <c r="AY161" s="420"/>
      <c r="AZ161" s="420"/>
      <c r="BA161" s="420"/>
      <c r="BB161" s="420"/>
      <c r="BC161" s="420"/>
      <c r="BD161" s="420"/>
      <c r="BE161" s="420"/>
      <c r="BF161" s="317"/>
      <c r="BG161" s="317"/>
    </row>
    <row r="162" spans="1:59" ht="15.75" customHeight="1" x14ac:dyDescent="0.25">
      <c r="A162" s="317"/>
      <c r="B162" s="419"/>
      <c r="C162" s="419"/>
      <c r="D162" s="420"/>
      <c r="E162" s="420"/>
      <c r="F162" s="420"/>
      <c r="G162" s="420"/>
      <c r="H162" s="420"/>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c r="AJ162" s="420"/>
      <c r="AK162" s="420"/>
      <c r="AL162" s="420"/>
      <c r="AM162" s="420"/>
      <c r="AN162" s="420"/>
      <c r="AO162" s="420"/>
      <c r="AP162" s="420"/>
      <c r="AQ162" s="420"/>
      <c r="AR162" s="420"/>
      <c r="AS162" s="420"/>
      <c r="AT162" s="420"/>
      <c r="AU162" s="420"/>
      <c r="AV162" s="420"/>
      <c r="AW162" s="420"/>
      <c r="AX162" s="420"/>
      <c r="AY162" s="420"/>
      <c r="AZ162" s="420"/>
      <c r="BA162" s="420"/>
      <c r="BB162" s="420"/>
      <c r="BC162" s="420"/>
      <c r="BD162" s="420"/>
      <c r="BE162" s="420"/>
      <c r="BF162" s="317"/>
      <c r="BG162" s="317"/>
    </row>
    <row r="163" spans="1:59" ht="15.75" customHeight="1" x14ac:dyDescent="0.25">
      <c r="A163" s="317"/>
      <c r="B163" s="419"/>
      <c r="C163" s="419"/>
      <c r="D163" s="420"/>
      <c r="E163" s="420"/>
      <c r="F163" s="420"/>
      <c r="G163" s="420"/>
      <c r="H163" s="420"/>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c r="AJ163" s="420"/>
      <c r="AK163" s="420"/>
      <c r="AL163" s="420"/>
      <c r="AM163" s="420"/>
      <c r="AN163" s="420"/>
      <c r="AO163" s="420"/>
      <c r="AP163" s="420"/>
      <c r="AQ163" s="420"/>
      <c r="AR163" s="420"/>
      <c r="AS163" s="420"/>
      <c r="AT163" s="420"/>
      <c r="AU163" s="420"/>
      <c r="AV163" s="420"/>
      <c r="AW163" s="420"/>
      <c r="AX163" s="420"/>
      <c r="AY163" s="420"/>
      <c r="AZ163" s="420"/>
      <c r="BA163" s="420"/>
      <c r="BB163" s="420"/>
      <c r="BC163" s="420"/>
      <c r="BD163" s="420"/>
      <c r="BE163" s="420"/>
      <c r="BF163" s="317"/>
      <c r="BG163" s="317"/>
    </row>
    <row r="164" spans="1:59" ht="15.75" customHeight="1" x14ac:dyDescent="0.25">
      <c r="A164" s="317"/>
      <c r="B164" s="419"/>
      <c r="C164" s="419"/>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c r="AJ164" s="420"/>
      <c r="AK164" s="420"/>
      <c r="AL164" s="420"/>
      <c r="AM164" s="420"/>
      <c r="AN164" s="420"/>
      <c r="AO164" s="420"/>
      <c r="AP164" s="420"/>
      <c r="AQ164" s="420"/>
      <c r="AR164" s="420"/>
      <c r="AS164" s="420"/>
      <c r="AT164" s="420"/>
      <c r="AU164" s="420"/>
      <c r="AV164" s="420"/>
      <c r="AW164" s="420"/>
      <c r="AX164" s="420"/>
      <c r="AY164" s="420"/>
      <c r="AZ164" s="420"/>
      <c r="BA164" s="420"/>
      <c r="BB164" s="420"/>
      <c r="BC164" s="420"/>
      <c r="BD164" s="420"/>
      <c r="BE164" s="420"/>
      <c r="BF164" s="317"/>
      <c r="BG164" s="317"/>
    </row>
    <row r="165" spans="1:59" ht="15.75" customHeight="1" x14ac:dyDescent="0.25">
      <c r="A165" s="317"/>
      <c r="B165" s="419"/>
      <c r="C165" s="419"/>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c r="AJ165" s="420"/>
      <c r="AK165" s="420"/>
      <c r="AL165" s="420"/>
      <c r="AM165" s="420"/>
      <c r="AN165" s="420"/>
      <c r="AO165" s="420"/>
      <c r="AP165" s="420"/>
      <c r="AQ165" s="420"/>
      <c r="AR165" s="420"/>
      <c r="AS165" s="420"/>
      <c r="AT165" s="420"/>
      <c r="AU165" s="420"/>
      <c r="AV165" s="420"/>
      <c r="AW165" s="420"/>
      <c r="AX165" s="420"/>
      <c r="AY165" s="420"/>
      <c r="AZ165" s="420"/>
      <c r="BA165" s="420"/>
      <c r="BB165" s="420"/>
      <c r="BC165" s="420"/>
      <c r="BD165" s="420"/>
      <c r="BE165" s="420"/>
      <c r="BF165" s="317"/>
      <c r="BG165" s="317"/>
    </row>
    <row r="166" spans="1:59" ht="15.75" customHeight="1" x14ac:dyDescent="0.25">
      <c r="A166" s="317"/>
      <c r="B166" s="419"/>
      <c r="C166" s="419"/>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c r="AJ166" s="420"/>
      <c r="AK166" s="420"/>
      <c r="AL166" s="420"/>
      <c r="AM166" s="420"/>
      <c r="AN166" s="420"/>
      <c r="AO166" s="420"/>
      <c r="AP166" s="420"/>
      <c r="AQ166" s="420"/>
      <c r="AR166" s="420"/>
      <c r="AS166" s="420"/>
      <c r="AT166" s="420"/>
      <c r="AU166" s="420"/>
      <c r="AV166" s="420"/>
      <c r="AW166" s="420"/>
      <c r="AX166" s="420"/>
      <c r="AY166" s="420"/>
      <c r="AZ166" s="420"/>
      <c r="BA166" s="420"/>
      <c r="BB166" s="420"/>
      <c r="BC166" s="420"/>
      <c r="BD166" s="420"/>
      <c r="BE166" s="420"/>
      <c r="BF166" s="317"/>
      <c r="BG166" s="317"/>
    </row>
    <row r="167" spans="1:59" ht="15.75" customHeight="1" x14ac:dyDescent="0.25">
      <c r="A167" s="317"/>
      <c r="B167" s="419"/>
      <c r="C167" s="419"/>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c r="AJ167" s="420"/>
      <c r="AK167" s="420"/>
      <c r="AL167" s="420"/>
      <c r="AM167" s="420"/>
      <c r="AN167" s="420"/>
      <c r="AO167" s="420"/>
      <c r="AP167" s="420"/>
      <c r="AQ167" s="420"/>
      <c r="AR167" s="420"/>
      <c r="AS167" s="420"/>
      <c r="AT167" s="420"/>
      <c r="AU167" s="420"/>
      <c r="AV167" s="420"/>
      <c r="AW167" s="420"/>
      <c r="AX167" s="420"/>
      <c r="AY167" s="420"/>
      <c r="AZ167" s="420"/>
      <c r="BA167" s="420"/>
      <c r="BB167" s="420"/>
      <c r="BC167" s="420"/>
      <c r="BD167" s="420"/>
      <c r="BE167" s="420"/>
      <c r="BF167" s="317"/>
      <c r="BG167" s="317"/>
    </row>
    <row r="168" spans="1:59" ht="15.75" customHeight="1" x14ac:dyDescent="0.25">
      <c r="A168" s="317"/>
      <c r="B168" s="419"/>
      <c r="C168" s="419"/>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c r="AJ168" s="420"/>
      <c r="AK168" s="420"/>
      <c r="AL168" s="420"/>
      <c r="AM168" s="420"/>
      <c r="AN168" s="420"/>
      <c r="AO168" s="420"/>
      <c r="AP168" s="420"/>
      <c r="AQ168" s="420"/>
      <c r="AR168" s="420"/>
      <c r="AS168" s="420"/>
      <c r="AT168" s="420"/>
      <c r="AU168" s="420"/>
      <c r="AV168" s="420"/>
      <c r="AW168" s="420"/>
      <c r="AX168" s="420"/>
      <c r="AY168" s="420"/>
      <c r="AZ168" s="420"/>
      <c r="BA168" s="420"/>
      <c r="BB168" s="420"/>
      <c r="BC168" s="420"/>
      <c r="BD168" s="420"/>
      <c r="BE168" s="420"/>
      <c r="BF168" s="317"/>
      <c r="BG168" s="317"/>
    </row>
    <row r="169" spans="1:59" ht="15.75" customHeight="1" x14ac:dyDescent="0.25">
      <c r="A169" s="317"/>
      <c r="B169" s="419"/>
      <c r="C169" s="419"/>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c r="AJ169" s="420"/>
      <c r="AK169" s="420"/>
      <c r="AL169" s="420"/>
      <c r="AM169" s="420"/>
      <c r="AN169" s="420"/>
      <c r="AO169" s="420"/>
      <c r="AP169" s="420"/>
      <c r="AQ169" s="420"/>
      <c r="AR169" s="420"/>
      <c r="AS169" s="420"/>
      <c r="AT169" s="420"/>
      <c r="AU169" s="420"/>
      <c r="AV169" s="420"/>
      <c r="AW169" s="420"/>
      <c r="AX169" s="420"/>
      <c r="AY169" s="420"/>
      <c r="AZ169" s="420"/>
      <c r="BA169" s="420"/>
      <c r="BB169" s="420"/>
      <c r="BC169" s="420"/>
      <c r="BD169" s="420"/>
      <c r="BE169" s="420"/>
      <c r="BF169" s="317"/>
      <c r="BG169" s="317"/>
    </row>
    <row r="170" spans="1:59" ht="15.75" customHeight="1" x14ac:dyDescent="0.25">
      <c r="A170" s="317"/>
      <c r="B170" s="419"/>
      <c r="C170" s="419"/>
      <c r="D170" s="420"/>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c r="AJ170" s="420"/>
      <c r="AK170" s="420"/>
      <c r="AL170" s="420"/>
      <c r="AM170" s="420"/>
      <c r="AN170" s="420"/>
      <c r="AO170" s="420"/>
      <c r="AP170" s="420"/>
      <c r="AQ170" s="420"/>
      <c r="AR170" s="420"/>
      <c r="AS170" s="420"/>
      <c r="AT170" s="420"/>
      <c r="AU170" s="420"/>
      <c r="AV170" s="420"/>
      <c r="AW170" s="420"/>
      <c r="AX170" s="420"/>
      <c r="AY170" s="420"/>
      <c r="AZ170" s="420"/>
      <c r="BA170" s="420"/>
      <c r="BB170" s="420"/>
      <c r="BC170" s="420"/>
      <c r="BD170" s="420"/>
      <c r="BE170" s="420"/>
      <c r="BF170" s="317"/>
      <c r="BG170" s="317"/>
    </row>
    <row r="171" spans="1:59" ht="15.75" customHeight="1" x14ac:dyDescent="0.25">
      <c r="A171" s="317"/>
      <c r="B171" s="419"/>
      <c r="C171" s="419"/>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c r="AJ171" s="420"/>
      <c r="AK171" s="420"/>
      <c r="AL171" s="420"/>
      <c r="AM171" s="420"/>
      <c r="AN171" s="420"/>
      <c r="AO171" s="420"/>
      <c r="AP171" s="420"/>
      <c r="AQ171" s="420"/>
      <c r="AR171" s="420"/>
      <c r="AS171" s="420"/>
      <c r="AT171" s="420"/>
      <c r="AU171" s="420"/>
      <c r="AV171" s="420"/>
      <c r="AW171" s="420"/>
      <c r="AX171" s="420"/>
      <c r="AY171" s="420"/>
      <c r="AZ171" s="420"/>
      <c r="BA171" s="420"/>
      <c r="BB171" s="420"/>
      <c r="BC171" s="420"/>
      <c r="BD171" s="420"/>
      <c r="BE171" s="420"/>
      <c r="BF171" s="317"/>
      <c r="BG171" s="317"/>
    </row>
    <row r="172" spans="1:59" ht="15.75" customHeight="1" x14ac:dyDescent="0.25">
      <c r="A172" s="317"/>
      <c r="B172" s="419"/>
      <c r="C172" s="419"/>
      <c r="D172" s="420"/>
      <c r="E172" s="420"/>
      <c r="F172" s="420"/>
      <c r="G172" s="420"/>
      <c r="H172" s="420"/>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c r="AJ172" s="420"/>
      <c r="AK172" s="420"/>
      <c r="AL172" s="420"/>
      <c r="AM172" s="420"/>
      <c r="AN172" s="420"/>
      <c r="AO172" s="420"/>
      <c r="AP172" s="420"/>
      <c r="AQ172" s="420"/>
      <c r="AR172" s="420"/>
      <c r="AS172" s="420"/>
      <c r="AT172" s="420"/>
      <c r="AU172" s="420"/>
      <c r="AV172" s="420"/>
      <c r="AW172" s="420"/>
      <c r="AX172" s="420"/>
      <c r="AY172" s="420"/>
      <c r="AZ172" s="420"/>
      <c r="BA172" s="420"/>
      <c r="BB172" s="420"/>
      <c r="BC172" s="420"/>
      <c r="BD172" s="420"/>
      <c r="BE172" s="420"/>
      <c r="BF172" s="317"/>
      <c r="BG172" s="317"/>
    </row>
    <row r="173" spans="1:59" ht="15.75" customHeight="1" x14ac:dyDescent="0.25">
      <c r="A173" s="317"/>
      <c r="B173" s="419"/>
      <c r="C173" s="419"/>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c r="AJ173" s="420"/>
      <c r="AK173" s="420"/>
      <c r="AL173" s="420"/>
      <c r="AM173" s="420"/>
      <c r="AN173" s="420"/>
      <c r="AO173" s="420"/>
      <c r="AP173" s="420"/>
      <c r="AQ173" s="420"/>
      <c r="AR173" s="420"/>
      <c r="AS173" s="420"/>
      <c r="AT173" s="420"/>
      <c r="AU173" s="420"/>
      <c r="AV173" s="420"/>
      <c r="AW173" s="420"/>
      <c r="AX173" s="420"/>
      <c r="AY173" s="420"/>
      <c r="AZ173" s="420"/>
      <c r="BA173" s="420"/>
      <c r="BB173" s="420"/>
      <c r="BC173" s="420"/>
      <c r="BD173" s="420"/>
      <c r="BE173" s="420"/>
      <c r="BF173" s="317"/>
      <c r="BG173" s="317"/>
    </row>
    <row r="174" spans="1:59" ht="15.75" customHeight="1" x14ac:dyDescent="0.25">
      <c r="A174" s="317"/>
      <c r="B174" s="419"/>
      <c r="C174" s="419"/>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c r="AJ174" s="420"/>
      <c r="AK174" s="420"/>
      <c r="AL174" s="420"/>
      <c r="AM174" s="420"/>
      <c r="AN174" s="420"/>
      <c r="AO174" s="420"/>
      <c r="AP174" s="420"/>
      <c r="AQ174" s="420"/>
      <c r="AR174" s="420"/>
      <c r="AS174" s="420"/>
      <c r="AT174" s="420"/>
      <c r="AU174" s="420"/>
      <c r="AV174" s="420"/>
      <c r="AW174" s="420"/>
      <c r="AX174" s="420"/>
      <c r="AY174" s="420"/>
      <c r="AZ174" s="420"/>
      <c r="BA174" s="420"/>
      <c r="BB174" s="420"/>
      <c r="BC174" s="420"/>
      <c r="BD174" s="420"/>
      <c r="BE174" s="420"/>
      <c r="BF174" s="317"/>
      <c r="BG174" s="317"/>
    </row>
    <row r="175" spans="1:59" ht="15.75" customHeight="1" x14ac:dyDescent="0.25">
      <c r="A175" s="317"/>
      <c r="B175" s="419"/>
      <c r="C175" s="419"/>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c r="AJ175" s="420"/>
      <c r="AK175" s="420"/>
      <c r="AL175" s="420"/>
      <c r="AM175" s="420"/>
      <c r="AN175" s="420"/>
      <c r="AO175" s="420"/>
      <c r="AP175" s="420"/>
      <c r="AQ175" s="420"/>
      <c r="AR175" s="420"/>
      <c r="AS175" s="420"/>
      <c r="AT175" s="420"/>
      <c r="AU175" s="420"/>
      <c r="AV175" s="420"/>
      <c r="AW175" s="420"/>
      <c r="AX175" s="420"/>
      <c r="AY175" s="420"/>
      <c r="AZ175" s="420"/>
      <c r="BA175" s="420"/>
      <c r="BB175" s="420"/>
      <c r="BC175" s="420"/>
      <c r="BD175" s="420"/>
      <c r="BE175" s="420"/>
      <c r="BF175" s="317"/>
      <c r="BG175" s="317"/>
    </row>
    <row r="176" spans="1:59" ht="15.75" customHeight="1" x14ac:dyDescent="0.25">
      <c r="A176" s="317"/>
      <c r="B176" s="419"/>
      <c r="C176" s="419"/>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c r="AJ176" s="420"/>
      <c r="AK176" s="420"/>
      <c r="AL176" s="420"/>
      <c r="AM176" s="420"/>
      <c r="AN176" s="420"/>
      <c r="AO176" s="420"/>
      <c r="AP176" s="420"/>
      <c r="AQ176" s="420"/>
      <c r="AR176" s="420"/>
      <c r="AS176" s="420"/>
      <c r="AT176" s="420"/>
      <c r="AU176" s="420"/>
      <c r="AV176" s="420"/>
      <c r="AW176" s="420"/>
      <c r="AX176" s="420"/>
      <c r="AY176" s="420"/>
      <c r="AZ176" s="420"/>
      <c r="BA176" s="420"/>
      <c r="BB176" s="420"/>
      <c r="BC176" s="420"/>
      <c r="BD176" s="420"/>
      <c r="BE176" s="420"/>
      <c r="BF176" s="317"/>
      <c r="BG176" s="317"/>
    </row>
    <row r="177" spans="1:59" ht="15.75" customHeight="1" x14ac:dyDescent="0.25">
      <c r="A177" s="317"/>
      <c r="B177" s="419"/>
      <c r="C177" s="419"/>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c r="AJ177" s="420"/>
      <c r="AK177" s="420"/>
      <c r="AL177" s="420"/>
      <c r="AM177" s="420"/>
      <c r="AN177" s="420"/>
      <c r="AO177" s="420"/>
      <c r="AP177" s="420"/>
      <c r="AQ177" s="420"/>
      <c r="AR177" s="420"/>
      <c r="AS177" s="420"/>
      <c r="AT177" s="420"/>
      <c r="AU177" s="420"/>
      <c r="AV177" s="420"/>
      <c r="AW177" s="420"/>
      <c r="AX177" s="420"/>
      <c r="AY177" s="420"/>
      <c r="AZ177" s="420"/>
      <c r="BA177" s="420"/>
      <c r="BB177" s="420"/>
      <c r="BC177" s="420"/>
      <c r="BD177" s="420"/>
      <c r="BE177" s="420"/>
      <c r="BF177" s="317"/>
      <c r="BG177" s="317"/>
    </row>
    <row r="178" spans="1:59" ht="15.75" customHeight="1" x14ac:dyDescent="0.25">
      <c r="A178" s="317"/>
      <c r="B178" s="419"/>
      <c r="C178" s="419"/>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c r="AJ178" s="420"/>
      <c r="AK178" s="420"/>
      <c r="AL178" s="420"/>
      <c r="AM178" s="420"/>
      <c r="AN178" s="420"/>
      <c r="AO178" s="420"/>
      <c r="AP178" s="420"/>
      <c r="AQ178" s="420"/>
      <c r="AR178" s="420"/>
      <c r="AS178" s="420"/>
      <c r="AT178" s="420"/>
      <c r="AU178" s="420"/>
      <c r="AV178" s="420"/>
      <c r="AW178" s="420"/>
      <c r="AX178" s="420"/>
      <c r="AY178" s="420"/>
      <c r="AZ178" s="420"/>
      <c r="BA178" s="420"/>
      <c r="BB178" s="420"/>
      <c r="BC178" s="420"/>
      <c r="BD178" s="420"/>
      <c r="BE178" s="420"/>
      <c r="BF178" s="317"/>
      <c r="BG178" s="317"/>
    </row>
    <row r="179" spans="1:59" ht="15.75" customHeight="1" x14ac:dyDescent="0.25">
      <c r="A179" s="317"/>
      <c r="B179" s="419"/>
      <c r="C179" s="419"/>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c r="AJ179" s="420"/>
      <c r="AK179" s="420"/>
      <c r="AL179" s="420"/>
      <c r="AM179" s="420"/>
      <c r="AN179" s="420"/>
      <c r="AO179" s="420"/>
      <c r="AP179" s="420"/>
      <c r="AQ179" s="420"/>
      <c r="AR179" s="420"/>
      <c r="AS179" s="420"/>
      <c r="AT179" s="420"/>
      <c r="AU179" s="420"/>
      <c r="AV179" s="420"/>
      <c r="AW179" s="420"/>
      <c r="AX179" s="420"/>
      <c r="AY179" s="420"/>
      <c r="AZ179" s="420"/>
      <c r="BA179" s="420"/>
      <c r="BB179" s="420"/>
      <c r="BC179" s="420"/>
      <c r="BD179" s="420"/>
      <c r="BE179" s="420"/>
      <c r="BF179" s="317"/>
      <c r="BG179" s="317"/>
    </row>
    <row r="180" spans="1:59" ht="15.75" customHeight="1" x14ac:dyDescent="0.25">
      <c r="A180" s="317"/>
      <c r="B180" s="419"/>
      <c r="C180" s="419"/>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c r="AJ180" s="420"/>
      <c r="AK180" s="420"/>
      <c r="AL180" s="420"/>
      <c r="AM180" s="420"/>
      <c r="AN180" s="420"/>
      <c r="AO180" s="420"/>
      <c r="AP180" s="420"/>
      <c r="AQ180" s="420"/>
      <c r="AR180" s="420"/>
      <c r="AS180" s="420"/>
      <c r="AT180" s="420"/>
      <c r="AU180" s="420"/>
      <c r="AV180" s="420"/>
      <c r="AW180" s="420"/>
      <c r="AX180" s="420"/>
      <c r="AY180" s="420"/>
      <c r="AZ180" s="420"/>
      <c r="BA180" s="420"/>
      <c r="BB180" s="420"/>
      <c r="BC180" s="420"/>
      <c r="BD180" s="420"/>
      <c r="BE180" s="420"/>
      <c r="BF180" s="317"/>
      <c r="BG180" s="317"/>
    </row>
    <row r="181" spans="1:59" ht="15.75" customHeight="1" x14ac:dyDescent="0.25">
      <c r="A181" s="317"/>
      <c r="B181" s="419"/>
      <c r="C181" s="419"/>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c r="AJ181" s="420"/>
      <c r="AK181" s="420"/>
      <c r="AL181" s="420"/>
      <c r="AM181" s="420"/>
      <c r="AN181" s="420"/>
      <c r="AO181" s="420"/>
      <c r="AP181" s="420"/>
      <c r="AQ181" s="420"/>
      <c r="AR181" s="420"/>
      <c r="AS181" s="420"/>
      <c r="AT181" s="420"/>
      <c r="AU181" s="420"/>
      <c r="AV181" s="420"/>
      <c r="AW181" s="420"/>
      <c r="AX181" s="420"/>
      <c r="AY181" s="420"/>
      <c r="AZ181" s="420"/>
      <c r="BA181" s="420"/>
      <c r="BB181" s="420"/>
      <c r="BC181" s="420"/>
      <c r="BD181" s="420"/>
      <c r="BE181" s="420"/>
      <c r="BF181" s="317"/>
      <c r="BG181" s="317"/>
    </row>
    <row r="182" spans="1:59" ht="15.75" customHeight="1" x14ac:dyDescent="0.25">
      <c r="A182" s="317"/>
      <c r="B182" s="419"/>
      <c r="C182" s="419"/>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c r="AJ182" s="420"/>
      <c r="AK182" s="420"/>
      <c r="AL182" s="420"/>
      <c r="AM182" s="420"/>
      <c r="AN182" s="420"/>
      <c r="AO182" s="420"/>
      <c r="AP182" s="420"/>
      <c r="AQ182" s="420"/>
      <c r="AR182" s="420"/>
      <c r="AS182" s="420"/>
      <c r="AT182" s="420"/>
      <c r="AU182" s="420"/>
      <c r="AV182" s="420"/>
      <c r="AW182" s="420"/>
      <c r="AX182" s="420"/>
      <c r="AY182" s="420"/>
      <c r="AZ182" s="420"/>
      <c r="BA182" s="420"/>
      <c r="BB182" s="420"/>
      <c r="BC182" s="420"/>
      <c r="BD182" s="420"/>
      <c r="BE182" s="420"/>
      <c r="BF182" s="317"/>
      <c r="BG182" s="317"/>
    </row>
    <row r="183" spans="1:59" ht="15.75" customHeight="1" x14ac:dyDescent="0.25">
      <c r="A183" s="317"/>
      <c r="B183" s="419"/>
      <c r="C183" s="419"/>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c r="AJ183" s="420"/>
      <c r="AK183" s="420"/>
      <c r="AL183" s="420"/>
      <c r="AM183" s="420"/>
      <c r="AN183" s="420"/>
      <c r="AO183" s="420"/>
      <c r="AP183" s="420"/>
      <c r="AQ183" s="420"/>
      <c r="AR183" s="420"/>
      <c r="AS183" s="420"/>
      <c r="AT183" s="420"/>
      <c r="AU183" s="420"/>
      <c r="AV183" s="420"/>
      <c r="AW183" s="420"/>
      <c r="AX183" s="420"/>
      <c r="AY183" s="420"/>
      <c r="AZ183" s="420"/>
      <c r="BA183" s="420"/>
      <c r="BB183" s="420"/>
      <c r="BC183" s="420"/>
      <c r="BD183" s="420"/>
      <c r="BE183" s="420"/>
      <c r="BF183" s="317"/>
      <c r="BG183" s="317"/>
    </row>
    <row r="184" spans="1:59" ht="15.75" customHeight="1" x14ac:dyDescent="0.25">
      <c r="A184" s="317"/>
      <c r="B184" s="419"/>
      <c r="C184" s="419"/>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c r="AJ184" s="420"/>
      <c r="AK184" s="420"/>
      <c r="AL184" s="420"/>
      <c r="AM184" s="420"/>
      <c r="AN184" s="420"/>
      <c r="AO184" s="420"/>
      <c r="AP184" s="420"/>
      <c r="AQ184" s="420"/>
      <c r="AR184" s="420"/>
      <c r="AS184" s="420"/>
      <c r="AT184" s="420"/>
      <c r="AU184" s="420"/>
      <c r="AV184" s="420"/>
      <c r="AW184" s="420"/>
      <c r="AX184" s="420"/>
      <c r="AY184" s="420"/>
      <c r="AZ184" s="420"/>
      <c r="BA184" s="420"/>
      <c r="BB184" s="420"/>
      <c r="BC184" s="420"/>
      <c r="BD184" s="420"/>
      <c r="BE184" s="420"/>
      <c r="BF184" s="317"/>
      <c r="BG184" s="317"/>
    </row>
    <row r="185" spans="1:59" ht="15.75" customHeight="1" x14ac:dyDescent="0.25">
      <c r="A185" s="317"/>
      <c r="B185" s="419"/>
      <c r="C185" s="419"/>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c r="AJ185" s="420"/>
      <c r="AK185" s="420"/>
      <c r="AL185" s="420"/>
      <c r="AM185" s="420"/>
      <c r="AN185" s="420"/>
      <c r="AO185" s="420"/>
      <c r="AP185" s="420"/>
      <c r="AQ185" s="420"/>
      <c r="AR185" s="420"/>
      <c r="AS185" s="420"/>
      <c r="AT185" s="420"/>
      <c r="AU185" s="420"/>
      <c r="AV185" s="420"/>
      <c r="AW185" s="420"/>
      <c r="AX185" s="420"/>
      <c r="AY185" s="420"/>
      <c r="AZ185" s="420"/>
      <c r="BA185" s="420"/>
      <c r="BB185" s="420"/>
      <c r="BC185" s="420"/>
      <c r="BD185" s="420"/>
      <c r="BE185" s="420"/>
      <c r="BF185" s="317"/>
      <c r="BG185" s="317"/>
    </row>
    <row r="186" spans="1:59" ht="15.75" customHeight="1" x14ac:dyDescent="0.25">
      <c r="A186" s="317"/>
      <c r="B186" s="419"/>
      <c r="C186" s="419"/>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c r="AJ186" s="420"/>
      <c r="AK186" s="420"/>
      <c r="AL186" s="420"/>
      <c r="AM186" s="420"/>
      <c r="AN186" s="420"/>
      <c r="AO186" s="420"/>
      <c r="AP186" s="420"/>
      <c r="AQ186" s="420"/>
      <c r="AR186" s="420"/>
      <c r="AS186" s="420"/>
      <c r="AT186" s="420"/>
      <c r="AU186" s="420"/>
      <c r="AV186" s="420"/>
      <c r="AW186" s="420"/>
      <c r="AX186" s="420"/>
      <c r="AY186" s="420"/>
      <c r="AZ186" s="420"/>
      <c r="BA186" s="420"/>
      <c r="BB186" s="420"/>
      <c r="BC186" s="420"/>
      <c r="BD186" s="420"/>
      <c r="BE186" s="420"/>
      <c r="BF186" s="317"/>
      <c r="BG186" s="317"/>
    </row>
    <row r="187" spans="1:59" ht="15.75" customHeight="1" x14ac:dyDescent="0.25">
      <c r="A187" s="317"/>
      <c r="B187" s="419"/>
      <c r="C187" s="419"/>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c r="AJ187" s="420"/>
      <c r="AK187" s="420"/>
      <c r="AL187" s="420"/>
      <c r="AM187" s="420"/>
      <c r="AN187" s="420"/>
      <c r="AO187" s="420"/>
      <c r="AP187" s="420"/>
      <c r="AQ187" s="420"/>
      <c r="AR187" s="420"/>
      <c r="AS187" s="420"/>
      <c r="AT187" s="420"/>
      <c r="AU187" s="420"/>
      <c r="AV187" s="420"/>
      <c r="AW187" s="420"/>
      <c r="AX187" s="420"/>
      <c r="AY187" s="420"/>
      <c r="AZ187" s="420"/>
      <c r="BA187" s="420"/>
      <c r="BB187" s="420"/>
      <c r="BC187" s="420"/>
      <c r="BD187" s="420"/>
      <c r="BE187" s="420"/>
      <c r="BF187" s="317"/>
      <c r="BG187" s="317"/>
    </row>
    <row r="188" spans="1:59" ht="15.75" customHeight="1" x14ac:dyDescent="0.25">
      <c r="A188" s="317"/>
      <c r="B188" s="419"/>
      <c r="C188" s="419"/>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c r="AJ188" s="420"/>
      <c r="AK188" s="420"/>
      <c r="AL188" s="420"/>
      <c r="AM188" s="420"/>
      <c r="AN188" s="420"/>
      <c r="AO188" s="420"/>
      <c r="AP188" s="420"/>
      <c r="AQ188" s="420"/>
      <c r="AR188" s="420"/>
      <c r="AS188" s="420"/>
      <c r="AT188" s="420"/>
      <c r="AU188" s="420"/>
      <c r="AV188" s="420"/>
      <c r="AW188" s="420"/>
      <c r="AX188" s="420"/>
      <c r="AY188" s="420"/>
      <c r="AZ188" s="420"/>
      <c r="BA188" s="420"/>
      <c r="BB188" s="420"/>
      <c r="BC188" s="420"/>
      <c r="BD188" s="420"/>
      <c r="BE188" s="420"/>
      <c r="BF188" s="317"/>
      <c r="BG188" s="317"/>
    </row>
    <row r="189" spans="1:59" ht="15.75" customHeight="1" x14ac:dyDescent="0.25">
      <c r="A189" s="317"/>
      <c r="B189" s="419"/>
      <c r="C189" s="419"/>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c r="AJ189" s="420"/>
      <c r="AK189" s="420"/>
      <c r="AL189" s="420"/>
      <c r="AM189" s="420"/>
      <c r="AN189" s="420"/>
      <c r="AO189" s="420"/>
      <c r="AP189" s="420"/>
      <c r="AQ189" s="420"/>
      <c r="AR189" s="420"/>
      <c r="AS189" s="420"/>
      <c r="AT189" s="420"/>
      <c r="AU189" s="420"/>
      <c r="AV189" s="420"/>
      <c r="AW189" s="420"/>
      <c r="AX189" s="420"/>
      <c r="AY189" s="420"/>
      <c r="AZ189" s="420"/>
      <c r="BA189" s="420"/>
      <c r="BB189" s="420"/>
      <c r="BC189" s="420"/>
      <c r="BD189" s="420"/>
      <c r="BE189" s="420"/>
      <c r="BF189" s="317"/>
      <c r="BG189" s="317"/>
    </row>
    <row r="190" spans="1:59" ht="15.75" customHeight="1" x14ac:dyDescent="0.25">
      <c r="A190" s="317"/>
      <c r="B190" s="419"/>
      <c r="C190" s="419"/>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c r="AJ190" s="420"/>
      <c r="AK190" s="420"/>
      <c r="AL190" s="420"/>
      <c r="AM190" s="420"/>
      <c r="AN190" s="420"/>
      <c r="AO190" s="420"/>
      <c r="AP190" s="420"/>
      <c r="AQ190" s="420"/>
      <c r="AR190" s="420"/>
      <c r="AS190" s="420"/>
      <c r="AT190" s="420"/>
      <c r="AU190" s="420"/>
      <c r="AV190" s="420"/>
      <c r="AW190" s="420"/>
      <c r="AX190" s="420"/>
      <c r="AY190" s="420"/>
      <c r="AZ190" s="420"/>
      <c r="BA190" s="420"/>
      <c r="BB190" s="420"/>
      <c r="BC190" s="420"/>
      <c r="BD190" s="420"/>
      <c r="BE190" s="420"/>
      <c r="BF190" s="317"/>
      <c r="BG190" s="317"/>
    </row>
    <row r="191" spans="1:59" ht="15.75" customHeight="1" x14ac:dyDescent="0.25">
      <c r="A191" s="317"/>
      <c r="B191" s="419"/>
      <c r="C191" s="419"/>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c r="AJ191" s="420"/>
      <c r="AK191" s="420"/>
      <c r="AL191" s="420"/>
      <c r="AM191" s="420"/>
      <c r="AN191" s="420"/>
      <c r="AO191" s="420"/>
      <c r="AP191" s="420"/>
      <c r="AQ191" s="420"/>
      <c r="AR191" s="420"/>
      <c r="AS191" s="420"/>
      <c r="AT191" s="420"/>
      <c r="AU191" s="420"/>
      <c r="AV191" s="420"/>
      <c r="AW191" s="420"/>
      <c r="AX191" s="420"/>
      <c r="AY191" s="420"/>
      <c r="AZ191" s="420"/>
      <c r="BA191" s="420"/>
      <c r="BB191" s="420"/>
      <c r="BC191" s="420"/>
      <c r="BD191" s="420"/>
      <c r="BE191" s="420"/>
      <c r="BF191" s="317"/>
      <c r="BG191" s="317"/>
    </row>
    <row r="192" spans="1:59" ht="15.75" customHeight="1" x14ac:dyDescent="0.25">
      <c r="A192" s="317"/>
      <c r="B192" s="419"/>
      <c r="C192" s="419"/>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c r="AJ192" s="420"/>
      <c r="AK192" s="420"/>
      <c r="AL192" s="420"/>
      <c r="AM192" s="420"/>
      <c r="AN192" s="420"/>
      <c r="AO192" s="420"/>
      <c r="AP192" s="420"/>
      <c r="AQ192" s="420"/>
      <c r="AR192" s="420"/>
      <c r="AS192" s="420"/>
      <c r="AT192" s="420"/>
      <c r="AU192" s="420"/>
      <c r="AV192" s="420"/>
      <c r="AW192" s="420"/>
      <c r="AX192" s="420"/>
      <c r="AY192" s="420"/>
      <c r="AZ192" s="420"/>
      <c r="BA192" s="420"/>
      <c r="BB192" s="420"/>
      <c r="BC192" s="420"/>
      <c r="BD192" s="420"/>
      <c r="BE192" s="420"/>
      <c r="BF192" s="317"/>
      <c r="BG192" s="317"/>
    </row>
    <row r="193" spans="1:59" ht="15.75" customHeight="1" x14ac:dyDescent="0.25">
      <c r="A193" s="317"/>
      <c r="B193" s="419"/>
      <c r="C193" s="419"/>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c r="AJ193" s="420"/>
      <c r="AK193" s="420"/>
      <c r="AL193" s="420"/>
      <c r="AM193" s="420"/>
      <c r="AN193" s="420"/>
      <c r="AO193" s="420"/>
      <c r="AP193" s="420"/>
      <c r="AQ193" s="420"/>
      <c r="AR193" s="420"/>
      <c r="AS193" s="420"/>
      <c r="AT193" s="420"/>
      <c r="AU193" s="420"/>
      <c r="AV193" s="420"/>
      <c r="AW193" s="420"/>
      <c r="AX193" s="420"/>
      <c r="AY193" s="420"/>
      <c r="AZ193" s="420"/>
      <c r="BA193" s="420"/>
      <c r="BB193" s="420"/>
      <c r="BC193" s="420"/>
      <c r="BD193" s="420"/>
      <c r="BE193" s="420"/>
      <c r="BF193" s="317"/>
      <c r="BG193" s="317"/>
    </row>
    <row r="194" spans="1:59" ht="15.75" customHeight="1" x14ac:dyDescent="0.25">
      <c r="A194" s="317"/>
      <c r="B194" s="419"/>
      <c r="C194" s="419"/>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c r="AJ194" s="420"/>
      <c r="AK194" s="420"/>
      <c r="AL194" s="420"/>
      <c r="AM194" s="420"/>
      <c r="AN194" s="420"/>
      <c r="AO194" s="420"/>
      <c r="AP194" s="420"/>
      <c r="AQ194" s="420"/>
      <c r="AR194" s="420"/>
      <c r="AS194" s="420"/>
      <c r="AT194" s="420"/>
      <c r="AU194" s="420"/>
      <c r="AV194" s="420"/>
      <c r="AW194" s="420"/>
      <c r="AX194" s="420"/>
      <c r="AY194" s="420"/>
      <c r="AZ194" s="420"/>
      <c r="BA194" s="420"/>
      <c r="BB194" s="420"/>
      <c r="BC194" s="420"/>
      <c r="BD194" s="420"/>
      <c r="BE194" s="420"/>
      <c r="BF194" s="317"/>
      <c r="BG194" s="317"/>
    </row>
    <row r="195" spans="1:59" ht="15.75" customHeight="1" x14ac:dyDescent="0.25">
      <c r="A195" s="317"/>
      <c r="B195" s="419"/>
      <c r="C195" s="419"/>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c r="AJ195" s="420"/>
      <c r="AK195" s="420"/>
      <c r="AL195" s="420"/>
      <c r="AM195" s="420"/>
      <c r="AN195" s="420"/>
      <c r="AO195" s="420"/>
      <c r="AP195" s="420"/>
      <c r="AQ195" s="420"/>
      <c r="AR195" s="420"/>
      <c r="AS195" s="420"/>
      <c r="AT195" s="420"/>
      <c r="AU195" s="420"/>
      <c r="AV195" s="420"/>
      <c r="AW195" s="420"/>
      <c r="AX195" s="420"/>
      <c r="AY195" s="420"/>
      <c r="AZ195" s="420"/>
      <c r="BA195" s="420"/>
      <c r="BB195" s="420"/>
      <c r="BC195" s="420"/>
      <c r="BD195" s="420"/>
      <c r="BE195" s="420"/>
      <c r="BF195" s="317"/>
      <c r="BG195" s="317"/>
    </row>
    <row r="196" spans="1:59" ht="15.75" customHeight="1" x14ac:dyDescent="0.25">
      <c r="A196" s="317"/>
      <c r="B196" s="419"/>
      <c r="C196" s="419"/>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c r="AJ196" s="420"/>
      <c r="AK196" s="420"/>
      <c r="AL196" s="420"/>
      <c r="AM196" s="420"/>
      <c r="AN196" s="420"/>
      <c r="AO196" s="420"/>
      <c r="AP196" s="420"/>
      <c r="AQ196" s="420"/>
      <c r="AR196" s="420"/>
      <c r="AS196" s="420"/>
      <c r="AT196" s="420"/>
      <c r="AU196" s="420"/>
      <c r="AV196" s="420"/>
      <c r="AW196" s="420"/>
      <c r="AX196" s="420"/>
      <c r="AY196" s="420"/>
      <c r="AZ196" s="420"/>
      <c r="BA196" s="420"/>
      <c r="BB196" s="420"/>
      <c r="BC196" s="420"/>
      <c r="BD196" s="420"/>
      <c r="BE196" s="420"/>
      <c r="BF196" s="317"/>
      <c r="BG196" s="317"/>
    </row>
    <row r="197" spans="1:59" ht="15.75" customHeight="1" x14ac:dyDescent="0.25">
      <c r="A197" s="317"/>
      <c r="B197" s="419"/>
      <c r="C197" s="419"/>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c r="AJ197" s="420"/>
      <c r="AK197" s="420"/>
      <c r="AL197" s="420"/>
      <c r="AM197" s="420"/>
      <c r="AN197" s="420"/>
      <c r="AO197" s="420"/>
      <c r="AP197" s="420"/>
      <c r="AQ197" s="420"/>
      <c r="AR197" s="420"/>
      <c r="AS197" s="420"/>
      <c r="AT197" s="420"/>
      <c r="AU197" s="420"/>
      <c r="AV197" s="420"/>
      <c r="AW197" s="420"/>
      <c r="AX197" s="420"/>
      <c r="AY197" s="420"/>
      <c r="AZ197" s="420"/>
      <c r="BA197" s="420"/>
      <c r="BB197" s="420"/>
      <c r="BC197" s="420"/>
      <c r="BD197" s="420"/>
      <c r="BE197" s="420"/>
      <c r="BF197" s="317"/>
      <c r="BG197" s="317"/>
    </row>
    <row r="198" spans="1:59" ht="15.75" customHeight="1" x14ac:dyDescent="0.25">
      <c r="A198" s="317"/>
      <c r="B198" s="419"/>
      <c r="C198" s="419"/>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c r="AJ198" s="420"/>
      <c r="AK198" s="420"/>
      <c r="AL198" s="420"/>
      <c r="AM198" s="420"/>
      <c r="AN198" s="420"/>
      <c r="AO198" s="420"/>
      <c r="AP198" s="420"/>
      <c r="AQ198" s="420"/>
      <c r="AR198" s="420"/>
      <c r="AS198" s="420"/>
      <c r="AT198" s="420"/>
      <c r="AU198" s="420"/>
      <c r="AV198" s="420"/>
      <c r="AW198" s="420"/>
      <c r="AX198" s="420"/>
      <c r="AY198" s="420"/>
      <c r="AZ198" s="420"/>
      <c r="BA198" s="420"/>
      <c r="BB198" s="420"/>
      <c r="BC198" s="420"/>
      <c r="BD198" s="420"/>
      <c r="BE198" s="420"/>
      <c r="BF198" s="317"/>
      <c r="BG198" s="317"/>
    </row>
    <row r="199" spans="1:59" ht="15.75" customHeight="1" x14ac:dyDescent="0.25">
      <c r="A199" s="317"/>
      <c r="B199" s="419"/>
      <c r="C199" s="419"/>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c r="AJ199" s="420"/>
      <c r="AK199" s="420"/>
      <c r="AL199" s="420"/>
      <c r="AM199" s="420"/>
      <c r="AN199" s="420"/>
      <c r="AO199" s="420"/>
      <c r="AP199" s="420"/>
      <c r="AQ199" s="420"/>
      <c r="AR199" s="420"/>
      <c r="AS199" s="420"/>
      <c r="AT199" s="420"/>
      <c r="AU199" s="420"/>
      <c r="AV199" s="420"/>
      <c r="AW199" s="420"/>
      <c r="AX199" s="420"/>
      <c r="AY199" s="420"/>
      <c r="AZ199" s="420"/>
      <c r="BA199" s="420"/>
      <c r="BB199" s="420"/>
      <c r="BC199" s="420"/>
      <c r="BD199" s="420"/>
      <c r="BE199" s="420"/>
      <c r="BF199" s="317"/>
      <c r="BG199" s="317"/>
    </row>
    <row r="200" spans="1:59" ht="15.75" customHeight="1" x14ac:dyDescent="0.25">
      <c r="A200" s="317"/>
      <c r="B200" s="419"/>
      <c r="C200" s="419"/>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c r="AJ200" s="420"/>
      <c r="AK200" s="420"/>
      <c r="AL200" s="420"/>
      <c r="AM200" s="420"/>
      <c r="AN200" s="420"/>
      <c r="AO200" s="420"/>
      <c r="AP200" s="420"/>
      <c r="AQ200" s="420"/>
      <c r="AR200" s="420"/>
      <c r="AS200" s="420"/>
      <c r="AT200" s="420"/>
      <c r="AU200" s="420"/>
      <c r="AV200" s="420"/>
      <c r="AW200" s="420"/>
      <c r="AX200" s="420"/>
      <c r="AY200" s="420"/>
      <c r="AZ200" s="420"/>
      <c r="BA200" s="420"/>
      <c r="BB200" s="420"/>
      <c r="BC200" s="420"/>
      <c r="BD200" s="420"/>
      <c r="BE200" s="420"/>
      <c r="BF200" s="317"/>
      <c r="BG200" s="317"/>
    </row>
    <row r="201" spans="1:59" ht="15.75" customHeight="1" x14ac:dyDescent="0.25">
      <c r="A201" s="317"/>
      <c r="B201" s="419"/>
      <c r="C201" s="419"/>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c r="AJ201" s="420"/>
      <c r="AK201" s="420"/>
      <c r="AL201" s="420"/>
      <c r="AM201" s="420"/>
      <c r="AN201" s="420"/>
      <c r="AO201" s="420"/>
      <c r="AP201" s="420"/>
      <c r="AQ201" s="420"/>
      <c r="AR201" s="420"/>
      <c r="AS201" s="420"/>
      <c r="AT201" s="420"/>
      <c r="AU201" s="420"/>
      <c r="AV201" s="420"/>
      <c r="AW201" s="420"/>
      <c r="AX201" s="420"/>
      <c r="AY201" s="420"/>
      <c r="AZ201" s="420"/>
      <c r="BA201" s="420"/>
      <c r="BB201" s="420"/>
      <c r="BC201" s="420"/>
      <c r="BD201" s="420"/>
      <c r="BE201" s="420"/>
      <c r="BF201" s="317"/>
      <c r="BG201" s="317"/>
    </row>
    <row r="202" spans="1:59" ht="15.75" customHeight="1" x14ac:dyDescent="0.25">
      <c r="A202" s="317"/>
      <c r="B202" s="419"/>
      <c r="C202" s="419"/>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c r="AJ202" s="420"/>
      <c r="AK202" s="420"/>
      <c r="AL202" s="420"/>
      <c r="AM202" s="420"/>
      <c r="AN202" s="420"/>
      <c r="AO202" s="420"/>
      <c r="AP202" s="420"/>
      <c r="AQ202" s="420"/>
      <c r="AR202" s="420"/>
      <c r="AS202" s="420"/>
      <c r="AT202" s="420"/>
      <c r="AU202" s="420"/>
      <c r="AV202" s="420"/>
      <c r="AW202" s="420"/>
      <c r="AX202" s="420"/>
      <c r="AY202" s="420"/>
      <c r="AZ202" s="420"/>
      <c r="BA202" s="420"/>
      <c r="BB202" s="420"/>
      <c r="BC202" s="420"/>
      <c r="BD202" s="420"/>
      <c r="BE202" s="420"/>
      <c r="BF202" s="317"/>
      <c r="BG202" s="317"/>
    </row>
    <row r="203" spans="1:59" ht="15.75" customHeight="1" x14ac:dyDescent="0.25">
      <c r="A203" s="317"/>
      <c r="B203" s="419"/>
      <c r="C203" s="419"/>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c r="AJ203" s="420"/>
      <c r="AK203" s="420"/>
      <c r="AL203" s="420"/>
      <c r="AM203" s="420"/>
      <c r="AN203" s="420"/>
      <c r="AO203" s="420"/>
      <c r="AP203" s="420"/>
      <c r="AQ203" s="420"/>
      <c r="AR203" s="420"/>
      <c r="AS203" s="420"/>
      <c r="AT203" s="420"/>
      <c r="AU203" s="420"/>
      <c r="AV203" s="420"/>
      <c r="AW203" s="420"/>
      <c r="AX203" s="420"/>
      <c r="AY203" s="420"/>
      <c r="AZ203" s="420"/>
      <c r="BA203" s="420"/>
      <c r="BB203" s="420"/>
      <c r="BC203" s="420"/>
      <c r="BD203" s="420"/>
      <c r="BE203" s="420"/>
      <c r="BF203" s="317"/>
      <c r="BG203" s="317"/>
    </row>
    <row r="204" spans="1:59" ht="15.75" customHeight="1" x14ac:dyDescent="0.25">
      <c r="A204" s="317"/>
      <c r="B204" s="419"/>
      <c r="C204" s="419"/>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c r="AJ204" s="420"/>
      <c r="AK204" s="420"/>
      <c r="AL204" s="420"/>
      <c r="AM204" s="420"/>
      <c r="AN204" s="420"/>
      <c r="AO204" s="420"/>
      <c r="AP204" s="420"/>
      <c r="AQ204" s="420"/>
      <c r="AR204" s="420"/>
      <c r="AS204" s="420"/>
      <c r="AT204" s="420"/>
      <c r="AU204" s="420"/>
      <c r="AV204" s="420"/>
      <c r="AW204" s="420"/>
      <c r="AX204" s="420"/>
      <c r="AY204" s="420"/>
      <c r="AZ204" s="420"/>
      <c r="BA204" s="420"/>
      <c r="BB204" s="420"/>
      <c r="BC204" s="420"/>
      <c r="BD204" s="420"/>
      <c r="BE204" s="420"/>
      <c r="BF204" s="317"/>
      <c r="BG204" s="317"/>
    </row>
    <row r="205" spans="1:59" ht="15.75" customHeight="1" x14ac:dyDescent="0.25">
      <c r="A205" s="317"/>
      <c r="B205" s="419"/>
      <c r="C205" s="419"/>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c r="AJ205" s="420"/>
      <c r="AK205" s="420"/>
      <c r="AL205" s="420"/>
      <c r="AM205" s="420"/>
      <c r="AN205" s="420"/>
      <c r="AO205" s="420"/>
      <c r="AP205" s="420"/>
      <c r="AQ205" s="420"/>
      <c r="AR205" s="420"/>
      <c r="AS205" s="420"/>
      <c r="AT205" s="420"/>
      <c r="AU205" s="420"/>
      <c r="AV205" s="420"/>
      <c r="AW205" s="420"/>
      <c r="AX205" s="420"/>
      <c r="AY205" s="420"/>
      <c r="AZ205" s="420"/>
      <c r="BA205" s="420"/>
      <c r="BB205" s="420"/>
      <c r="BC205" s="420"/>
      <c r="BD205" s="420"/>
      <c r="BE205" s="420"/>
      <c r="BF205" s="317"/>
      <c r="BG205" s="317"/>
    </row>
    <row r="206" spans="1:59" ht="15.75" customHeight="1" x14ac:dyDescent="0.25">
      <c r="A206" s="317"/>
      <c r="B206" s="419"/>
      <c r="C206" s="419"/>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c r="AJ206" s="420"/>
      <c r="AK206" s="420"/>
      <c r="AL206" s="420"/>
      <c r="AM206" s="420"/>
      <c r="AN206" s="420"/>
      <c r="AO206" s="420"/>
      <c r="AP206" s="420"/>
      <c r="AQ206" s="420"/>
      <c r="AR206" s="420"/>
      <c r="AS206" s="420"/>
      <c r="AT206" s="420"/>
      <c r="AU206" s="420"/>
      <c r="AV206" s="420"/>
      <c r="AW206" s="420"/>
      <c r="AX206" s="420"/>
      <c r="AY206" s="420"/>
      <c r="AZ206" s="420"/>
      <c r="BA206" s="420"/>
      <c r="BB206" s="420"/>
      <c r="BC206" s="420"/>
      <c r="BD206" s="420"/>
      <c r="BE206" s="420"/>
      <c r="BF206" s="317"/>
      <c r="BG206" s="317"/>
    </row>
    <row r="207" spans="1:59" ht="15.75" customHeight="1" x14ac:dyDescent="0.25">
      <c r="A207" s="317"/>
      <c r="B207" s="419"/>
      <c r="C207" s="419"/>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c r="AJ207" s="420"/>
      <c r="AK207" s="420"/>
      <c r="AL207" s="420"/>
      <c r="AM207" s="420"/>
      <c r="AN207" s="420"/>
      <c r="AO207" s="420"/>
      <c r="AP207" s="420"/>
      <c r="AQ207" s="420"/>
      <c r="AR207" s="420"/>
      <c r="AS207" s="420"/>
      <c r="AT207" s="420"/>
      <c r="AU207" s="420"/>
      <c r="AV207" s="420"/>
      <c r="AW207" s="420"/>
      <c r="AX207" s="420"/>
      <c r="AY207" s="420"/>
      <c r="AZ207" s="420"/>
      <c r="BA207" s="420"/>
      <c r="BB207" s="420"/>
      <c r="BC207" s="420"/>
      <c r="BD207" s="420"/>
      <c r="BE207" s="420"/>
      <c r="BF207" s="317"/>
      <c r="BG207" s="317"/>
    </row>
    <row r="208" spans="1:59" ht="15.75" customHeight="1" x14ac:dyDescent="0.25">
      <c r="A208" s="317"/>
      <c r="B208" s="419"/>
      <c r="C208" s="419"/>
      <c r="D208" s="420"/>
      <c r="E208" s="420"/>
      <c r="F208" s="420"/>
      <c r="G208" s="420"/>
      <c r="H208" s="420"/>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c r="AJ208" s="420"/>
      <c r="AK208" s="420"/>
      <c r="AL208" s="420"/>
      <c r="AM208" s="420"/>
      <c r="AN208" s="420"/>
      <c r="AO208" s="420"/>
      <c r="AP208" s="420"/>
      <c r="AQ208" s="420"/>
      <c r="AR208" s="420"/>
      <c r="AS208" s="420"/>
      <c r="AT208" s="420"/>
      <c r="AU208" s="420"/>
      <c r="AV208" s="420"/>
      <c r="AW208" s="420"/>
      <c r="AX208" s="420"/>
      <c r="AY208" s="420"/>
      <c r="AZ208" s="420"/>
      <c r="BA208" s="420"/>
      <c r="BB208" s="420"/>
      <c r="BC208" s="420"/>
      <c r="BD208" s="420"/>
      <c r="BE208" s="420"/>
      <c r="BF208" s="317"/>
      <c r="BG208" s="317"/>
    </row>
    <row r="209" spans="1:59" ht="15.75" customHeight="1" x14ac:dyDescent="0.25">
      <c r="A209" s="317"/>
      <c r="B209" s="419"/>
      <c r="C209" s="419"/>
      <c r="D209" s="420"/>
      <c r="E209" s="420"/>
      <c r="F209" s="420"/>
      <c r="G209" s="420"/>
      <c r="H209" s="420"/>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c r="AJ209" s="420"/>
      <c r="AK209" s="420"/>
      <c r="AL209" s="420"/>
      <c r="AM209" s="420"/>
      <c r="AN209" s="420"/>
      <c r="AO209" s="420"/>
      <c r="AP209" s="420"/>
      <c r="AQ209" s="420"/>
      <c r="AR209" s="420"/>
      <c r="AS209" s="420"/>
      <c r="AT209" s="420"/>
      <c r="AU209" s="420"/>
      <c r="AV209" s="420"/>
      <c r="AW209" s="420"/>
      <c r="AX209" s="420"/>
      <c r="AY209" s="420"/>
      <c r="AZ209" s="420"/>
      <c r="BA209" s="420"/>
      <c r="BB209" s="420"/>
      <c r="BC209" s="420"/>
      <c r="BD209" s="420"/>
      <c r="BE209" s="420"/>
      <c r="BF209" s="317"/>
      <c r="BG209" s="317"/>
    </row>
    <row r="210" spans="1:59" ht="15.75" customHeight="1" x14ac:dyDescent="0.25">
      <c r="A210" s="317"/>
      <c r="B210" s="419"/>
      <c r="C210" s="419"/>
      <c r="D210" s="420"/>
      <c r="E210" s="420"/>
      <c r="F210" s="420"/>
      <c r="G210" s="420"/>
      <c r="H210" s="420"/>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c r="AJ210" s="420"/>
      <c r="AK210" s="420"/>
      <c r="AL210" s="420"/>
      <c r="AM210" s="420"/>
      <c r="AN210" s="420"/>
      <c r="AO210" s="420"/>
      <c r="AP210" s="420"/>
      <c r="AQ210" s="420"/>
      <c r="AR210" s="420"/>
      <c r="AS210" s="420"/>
      <c r="AT210" s="420"/>
      <c r="AU210" s="420"/>
      <c r="AV210" s="420"/>
      <c r="AW210" s="420"/>
      <c r="AX210" s="420"/>
      <c r="AY210" s="420"/>
      <c r="AZ210" s="420"/>
      <c r="BA210" s="420"/>
      <c r="BB210" s="420"/>
      <c r="BC210" s="420"/>
      <c r="BD210" s="420"/>
      <c r="BE210" s="420"/>
      <c r="BF210" s="317"/>
      <c r="BG210" s="317"/>
    </row>
    <row r="211" spans="1:59" ht="15.75" customHeight="1" x14ac:dyDescent="0.25">
      <c r="A211" s="317"/>
      <c r="B211" s="419"/>
      <c r="C211" s="419"/>
      <c r="D211" s="420"/>
      <c r="E211" s="420"/>
      <c r="F211" s="420"/>
      <c r="G211" s="420"/>
      <c r="H211" s="420"/>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c r="AJ211" s="420"/>
      <c r="AK211" s="420"/>
      <c r="AL211" s="420"/>
      <c r="AM211" s="420"/>
      <c r="AN211" s="420"/>
      <c r="AO211" s="420"/>
      <c r="AP211" s="420"/>
      <c r="AQ211" s="420"/>
      <c r="AR211" s="420"/>
      <c r="AS211" s="420"/>
      <c r="AT211" s="420"/>
      <c r="AU211" s="420"/>
      <c r="AV211" s="420"/>
      <c r="AW211" s="420"/>
      <c r="AX211" s="420"/>
      <c r="AY211" s="420"/>
      <c r="AZ211" s="420"/>
      <c r="BA211" s="420"/>
      <c r="BB211" s="420"/>
      <c r="BC211" s="420"/>
      <c r="BD211" s="420"/>
      <c r="BE211" s="420"/>
      <c r="BF211" s="317"/>
      <c r="BG211" s="317"/>
    </row>
    <row r="212" spans="1:59" ht="15.75" customHeight="1" x14ac:dyDescent="0.25">
      <c r="A212" s="317"/>
      <c r="B212" s="419"/>
      <c r="C212" s="419"/>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c r="AJ212" s="420"/>
      <c r="AK212" s="420"/>
      <c r="AL212" s="420"/>
      <c r="AM212" s="420"/>
      <c r="AN212" s="420"/>
      <c r="AO212" s="420"/>
      <c r="AP212" s="420"/>
      <c r="AQ212" s="420"/>
      <c r="AR212" s="420"/>
      <c r="AS212" s="420"/>
      <c r="AT212" s="420"/>
      <c r="AU212" s="420"/>
      <c r="AV212" s="420"/>
      <c r="AW212" s="420"/>
      <c r="AX212" s="420"/>
      <c r="AY212" s="420"/>
      <c r="AZ212" s="420"/>
      <c r="BA212" s="420"/>
      <c r="BB212" s="420"/>
      <c r="BC212" s="420"/>
      <c r="BD212" s="420"/>
      <c r="BE212" s="420"/>
      <c r="BF212" s="317"/>
      <c r="BG212" s="317"/>
    </row>
    <row r="213" spans="1:59" ht="15.75" customHeight="1" x14ac:dyDescent="0.25">
      <c r="A213" s="317"/>
      <c r="B213" s="419"/>
      <c r="C213" s="419"/>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c r="AJ213" s="420"/>
      <c r="AK213" s="420"/>
      <c r="AL213" s="420"/>
      <c r="AM213" s="420"/>
      <c r="AN213" s="420"/>
      <c r="AO213" s="420"/>
      <c r="AP213" s="420"/>
      <c r="AQ213" s="420"/>
      <c r="AR213" s="420"/>
      <c r="AS213" s="420"/>
      <c r="AT213" s="420"/>
      <c r="AU213" s="420"/>
      <c r="AV213" s="420"/>
      <c r="AW213" s="420"/>
      <c r="AX213" s="420"/>
      <c r="AY213" s="420"/>
      <c r="AZ213" s="420"/>
      <c r="BA213" s="420"/>
      <c r="BB213" s="420"/>
      <c r="BC213" s="420"/>
      <c r="BD213" s="420"/>
      <c r="BE213" s="420"/>
      <c r="BF213" s="317"/>
      <c r="BG213" s="317"/>
    </row>
    <row r="214" spans="1:59" ht="15.75" customHeight="1" x14ac:dyDescent="0.25">
      <c r="A214" s="317"/>
      <c r="B214" s="419"/>
      <c r="C214" s="419"/>
      <c r="D214" s="420"/>
      <c r="E214" s="420"/>
      <c r="F214" s="420"/>
      <c r="G214" s="420"/>
      <c r="H214" s="420"/>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c r="AJ214" s="420"/>
      <c r="AK214" s="420"/>
      <c r="AL214" s="420"/>
      <c r="AM214" s="420"/>
      <c r="AN214" s="420"/>
      <c r="AO214" s="420"/>
      <c r="AP214" s="420"/>
      <c r="AQ214" s="420"/>
      <c r="AR214" s="420"/>
      <c r="AS214" s="420"/>
      <c r="AT214" s="420"/>
      <c r="AU214" s="420"/>
      <c r="AV214" s="420"/>
      <c r="AW214" s="420"/>
      <c r="AX214" s="420"/>
      <c r="AY214" s="420"/>
      <c r="AZ214" s="420"/>
      <c r="BA214" s="420"/>
      <c r="BB214" s="420"/>
      <c r="BC214" s="420"/>
      <c r="BD214" s="420"/>
      <c r="BE214" s="420"/>
      <c r="BF214" s="317"/>
      <c r="BG214" s="317"/>
    </row>
    <row r="215" spans="1:59" ht="15.75" customHeight="1" x14ac:dyDescent="0.25">
      <c r="A215" s="317"/>
      <c r="B215" s="419"/>
      <c r="C215" s="419"/>
      <c r="D215" s="420"/>
      <c r="E215" s="420"/>
      <c r="F215" s="420"/>
      <c r="G215" s="420"/>
      <c r="H215" s="420"/>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c r="AJ215" s="420"/>
      <c r="AK215" s="420"/>
      <c r="AL215" s="420"/>
      <c r="AM215" s="420"/>
      <c r="AN215" s="420"/>
      <c r="AO215" s="420"/>
      <c r="AP215" s="420"/>
      <c r="AQ215" s="420"/>
      <c r="AR215" s="420"/>
      <c r="AS215" s="420"/>
      <c r="AT215" s="420"/>
      <c r="AU215" s="420"/>
      <c r="AV215" s="420"/>
      <c r="AW215" s="420"/>
      <c r="AX215" s="420"/>
      <c r="AY215" s="420"/>
      <c r="AZ215" s="420"/>
      <c r="BA215" s="420"/>
      <c r="BB215" s="420"/>
      <c r="BC215" s="420"/>
      <c r="BD215" s="420"/>
      <c r="BE215" s="420"/>
      <c r="BF215" s="317"/>
      <c r="BG215" s="317"/>
    </row>
    <row r="216" spans="1:59" ht="15.75" customHeight="1" x14ac:dyDescent="0.25">
      <c r="A216" s="317"/>
      <c r="B216" s="419"/>
      <c r="C216" s="419"/>
      <c r="D216" s="420"/>
      <c r="E216" s="420"/>
      <c r="F216" s="420"/>
      <c r="G216" s="420"/>
      <c r="H216" s="420"/>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c r="AJ216" s="420"/>
      <c r="AK216" s="420"/>
      <c r="AL216" s="420"/>
      <c r="AM216" s="420"/>
      <c r="AN216" s="420"/>
      <c r="AO216" s="420"/>
      <c r="AP216" s="420"/>
      <c r="AQ216" s="420"/>
      <c r="AR216" s="420"/>
      <c r="AS216" s="420"/>
      <c r="AT216" s="420"/>
      <c r="AU216" s="420"/>
      <c r="AV216" s="420"/>
      <c r="AW216" s="420"/>
      <c r="AX216" s="420"/>
      <c r="AY216" s="420"/>
      <c r="AZ216" s="420"/>
      <c r="BA216" s="420"/>
      <c r="BB216" s="420"/>
      <c r="BC216" s="420"/>
      <c r="BD216" s="420"/>
      <c r="BE216" s="420"/>
      <c r="BF216" s="317"/>
      <c r="BG216" s="317"/>
    </row>
    <row r="217" spans="1:59" ht="15.75" customHeight="1" x14ac:dyDescent="0.25">
      <c r="A217" s="317"/>
      <c r="B217" s="419"/>
      <c r="C217" s="419"/>
      <c r="D217" s="420"/>
      <c r="E217" s="420"/>
      <c r="F217" s="420"/>
      <c r="G217" s="420"/>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c r="AJ217" s="420"/>
      <c r="AK217" s="420"/>
      <c r="AL217" s="420"/>
      <c r="AM217" s="420"/>
      <c r="AN217" s="420"/>
      <c r="AO217" s="420"/>
      <c r="AP217" s="420"/>
      <c r="AQ217" s="420"/>
      <c r="AR217" s="420"/>
      <c r="AS217" s="420"/>
      <c r="AT217" s="420"/>
      <c r="AU217" s="420"/>
      <c r="AV217" s="420"/>
      <c r="AW217" s="420"/>
      <c r="AX217" s="420"/>
      <c r="AY217" s="420"/>
      <c r="AZ217" s="420"/>
      <c r="BA217" s="420"/>
      <c r="BB217" s="420"/>
      <c r="BC217" s="420"/>
      <c r="BD217" s="420"/>
      <c r="BE217" s="420"/>
      <c r="BF217" s="317"/>
      <c r="BG217" s="317"/>
    </row>
    <row r="218" spans="1:59" ht="15.75" customHeight="1" x14ac:dyDescent="0.25">
      <c r="A218" s="317"/>
      <c r="B218" s="419"/>
      <c r="C218" s="419"/>
      <c r="D218" s="420"/>
      <c r="E218" s="420"/>
      <c r="F218" s="420"/>
      <c r="G218" s="420"/>
      <c r="H218" s="420"/>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c r="AJ218" s="420"/>
      <c r="AK218" s="420"/>
      <c r="AL218" s="420"/>
      <c r="AM218" s="420"/>
      <c r="AN218" s="420"/>
      <c r="AO218" s="420"/>
      <c r="AP218" s="420"/>
      <c r="AQ218" s="420"/>
      <c r="AR218" s="420"/>
      <c r="AS218" s="420"/>
      <c r="AT218" s="420"/>
      <c r="AU218" s="420"/>
      <c r="AV218" s="420"/>
      <c r="AW218" s="420"/>
      <c r="AX218" s="420"/>
      <c r="AY218" s="420"/>
      <c r="AZ218" s="420"/>
      <c r="BA218" s="420"/>
      <c r="BB218" s="420"/>
      <c r="BC218" s="420"/>
      <c r="BD218" s="420"/>
      <c r="BE218" s="420"/>
      <c r="BF218" s="317"/>
      <c r="BG218" s="317"/>
    </row>
    <row r="219" spans="1:59" ht="15.75" customHeight="1" x14ac:dyDescent="0.25">
      <c r="A219" s="317"/>
      <c r="B219" s="419"/>
      <c r="C219" s="419"/>
      <c r="D219" s="420"/>
      <c r="E219" s="420"/>
      <c r="F219" s="420"/>
      <c r="G219" s="420"/>
      <c r="H219" s="420"/>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c r="AJ219" s="420"/>
      <c r="AK219" s="420"/>
      <c r="AL219" s="420"/>
      <c r="AM219" s="420"/>
      <c r="AN219" s="420"/>
      <c r="AO219" s="420"/>
      <c r="AP219" s="420"/>
      <c r="AQ219" s="420"/>
      <c r="AR219" s="420"/>
      <c r="AS219" s="420"/>
      <c r="AT219" s="420"/>
      <c r="AU219" s="420"/>
      <c r="AV219" s="420"/>
      <c r="AW219" s="420"/>
      <c r="AX219" s="420"/>
      <c r="AY219" s="420"/>
      <c r="AZ219" s="420"/>
      <c r="BA219" s="420"/>
      <c r="BB219" s="420"/>
      <c r="BC219" s="420"/>
      <c r="BD219" s="420"/>
      <c r="BE219" s="420"/>
      <c r="BF219" s="317"/>
      <c r="BG219" s="317"/>
    </row>
    <row r="220" spans="1:59" ht="15.75" customHeight="1" x14ac:dyDescent="0.25">
      <c r="A220" s="317"/>
      <c r="B220" s="419"/>
      <c r="C220" s="419"/>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c r="AJ220" s="420"/>
      <c r="AK220" s="420"/>
      <c r="AL220" s="420"/>
      <c r="AM220" s="420"/>
      <c r="AN220" s="420"/>
      <c r="AO220" s="420"/>
      <c r="AP220" s="420"/>
      <c r="AQ220" s="420"/>
      <c r="AR220" s="420"/>
      <c r="AS220" s="420"/>
      <c r="AT220" s="420"/>
      <c r="AU220" s="420"/>
      <c r="AV220" s="420"/>
      <c r="AW220" s="420"/>
      <c r="AX220" s="420"/>
      <c r="AY220" s="420"/>
      <c r="AZ220" s="420"/>
      <c r="BA220" s="420"/>
      <c r="BB220" s="420"/>
      <c r="BC220" s="420"/>
      <c r="BD220" s="420"/>
      <c r="BE220" s="420"/>
      <c r="BF220" s="317"/>
      <c r="BG220" s="317"/>
    </row>
    <row r="221" spans="1:59" ht="15.75" customHeight="1" x14ac:dyDescent="0.25">
      <c r="A221" s="317"/>
      <c r="B221" s="419"/>
      <c r="C221" s="419"/>
      <c r="D221" s="420"/>
      <c r="E221" s="420"/>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c r="AJ221" s="420"/>
      <c r="AK221" s="420"/>
      <c r="AL221" s="420"/>
      <c r="AM221" s="420"/>
      <c r="AN221" s="420"/>
      <c r="AO221" s="420"/>
      <c r="AP221" s="420"/>
      <c r="AQ221" s="420"/>
      <c r="AR221" s="420"/>
      <c r="AS221" s="420"/>
      <c r="AT221" s="420"/>
      <c r="AU221" s="420"/>
      <c r="AV221" s="420"/>
      <c r="AW221" s="420"/>
      <c r="AX221" s="420"/>
      <c r="AY221" s="420"/>
      <c r="AZ221" s="420"/>
      <c r="BA221" s="420"/>
      <c r="BB221" s="420"/>
      <c r="BC221" s="420"/>
      <c r="BD221" s="420"/>
      <c r="BE221" s="420"/>
      <c r="BF221" s="317"/>
      <c r="BG221" s="317"/>
    </row>
    <row r="222" spans="1:59" ht="15.75" customHeight="1" x14ac:dyDescent="0.25">
      <c r="A222" s="317"/>
      <c r="B222" s="419"/>
      <c r="C222" s="419"/>
      <c r="D222" s="420"/>
      <c r="E222" s="420"/>
      <c r="F222" s="420"/>
      <c r="G222" s="420"/>
      <c r="H222" s="420"/>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c r="AJ222" s="420"/>
      <c r="AK222" s="420"/>
      <c r="AL222" s="420"/>
      <c r="AM222" s="420"/>
      <c r="AN222" s="420"/>
      <c r="AO222" s="420"/>
      <c r="AP222" s="420"/>
      <c r="AQ222" s="420"/>
      <c r="AR222" s="420"/>
      <c r="AS222" s="420"/>
      <c r="AT222" s="420"/>
      <c r="AU222" s="420"/>
      <c r="AV222" s="420"/>
      <c r="AW222" s="420"/>
      <c r="AX222" s="420"/>
      <c r="AY222" s="420"/>
      <c r="AZ222" s="420"/>
      <c r="BA222" s="420"/>
      <c r="BB222" s="420"/>
      <c r="BC222" s="420"/>
      <c r="BD222" s="420"/>
      <c r="BE222" s="420"/>
      <c r="BF222" s="317"/>
      <c r="BG222" s="317"/>
    </row>
    <row r="223" spans="1:59" ht="15.75" customHeight="1" x14ac:dyDescent="0.25">
      <c r="A223" s="317"/>
      <c r="B223" s="419"/>
      <c r="C223" s="419"/>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c r="AJ223" s="420"/>
      <c r="AK223" s="420"/>
      <c r="AL223" s="420"/>
      <c r="AM223" s="420"/>
      <c r="AN223" s="420"/>
      <c r="AO223" s="420"/>
      <c r="AP223" s="420"/>
      <c r="AQ223" s="420"/>
      <c r="AR223" s="420"/>
      <c r="AS223" s="420"/>
      <c r="AT223" s="420"/>
      <c r="AU223" s="420"/>
      <c r="AV223" s="420"/>
      <c r="AW223" s="420"/>
      <c r="AX223" s="420"/>
      <c r="AY223" s="420"/>
      <c r="AZ223" s="420"/>
      <c r="BA223" s="420"/>
      <c r="BB223" s="420"/>
      <c r="BC223" s="420"/>
      <c r="BD223" s="420"/>
      <c r="BE223" s="420"/>
      <c r="BF223" s="317"/>
      <c r="BG223" s="317"/>
    </row>
    <row r="224" spans="1:59" ht="15.75" customHeight="1" x14ac:dyDescent="0.25">
      <c r="A224" s="317"/>
      <c r="B224" s="419"/>
      <c r="C224" s="419"/>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c r="AJ224" s="420"/>
      <c r="AK224" s="420"/>
      <c r="AL224" s="420"/>
      <c r="AM224" s="420"/>
      <c r="AN224" s="420"/>
      <c r="AO224" s="420"/>
      <c r="AP224" s="420"/>
      <c r="AQ224" s="420"/>
      <c r="AR224" s="420"/>
      <c r="AS224" s="420"/>
      <c r="AT224" s="420"/>
      <c r="AU224" s="420"/>
      <c r="AV224" s="420"/>
      <c r="AW224" s="420"/>
      <c r="AX224" s="420"/>
      <c r="AY224" s="420"/>
      <c r="AZ224" s="420"/>
      <c r="BA224" s="420"/>
      <c r="BB224" s="420"/>
      <c r="BC224" s="420"/>
      <c r="BD224" s="420"/>
      <c r="BE224" s="420"/>
      <c r="BF224" s="317"/>
      <c r="BG224" s="317"/>
    </row>
    <row r="225" spans="1:59" ht="15.75" customHeight="1" x14ac:dyDescent="0.25">
      <c r="A225" s="317"/>
      <c r="B225" s="419"/>
      <c r="C225" s="419"/>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c r="AJ225" s="420"/>
      <c r="AK225" s="420"/>
      <c r="AL225" s="420"/>
      <c r="AM225" s="420"/>
      <c r="AN225" s="420"/>
      <c r="AO225" s="420"/>
      <c r="AP225" s="420"/>
      <c r="AQ225" s="420"/>
      <c r="AR225" s="420"/>
      <c r="AS225" s="420"/>
      <c r="AT225" s="420"/>
      <c r="AU225" s="420"/>
      <c r="AV225" s="420"/>
      <c r="AW225" s="420"/>
      <c r="AX225" s="420"/>
      <c r="AY225" s="420"/>
      <c r="AZ225" s="420"/>
      <c r="BA225" s="420"/>
      <c r="BB225" s="420"/>
      <c r="BC225" s="420"/>
      <c r="BD225" s="420"/>
      <c r="BE225" s="420"/>
      <c r="BF225" s="317"/>
      <c r="BG225" s="317"/>
    </row>
    <row r="226" spans="1:59" ht="15.75" customHeight="1" x14ac:dyDescent="0.25">
      <c r="A226" s="317"/>
      <c r="B226" s="419"/>
      <c r="C226" s="419"/>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c r="AJ226" s="420"/>
      <c r="AK226" s="420"/>
      <c r="AL226" s="420"/>
      <c r="AM226" s="420"/>
      <c r="AN226" s="420"/>
      <c r="AO226" s="420"/>
      <c r="AP226" s="420"/>
      <c r="AQ226" s="420"/>
      <c r="AR226" s="420"/>
      <c r="AS226" s="420"/>
      <c r="AT226" s="420"/>
      <c r="AU226" s="420"/>
      <c r="AV226" s="420"/>
      <c r="AW226" s="420"/>
      <c r="AX226" s="420"/>
      <c r="AY226" s="420"/>
      <c r="AZ226" s="420"/>
      <c r="BA226" s="420"/>
      <c r="BB226" s="420"/>
      <c r="BC226" s="420"/>
      <c r="BD226" s="420"/>
      <c r="BE226" s="420"/>
      <c r="BF226" s="317"/>
      <c r="BG226" s="317"/>
    </row>
    <row r="227" spans="1:59" ht="15.75" customHeight="1" x14ac:dyDescent="0.25">
      <c r="A227" s="317"/>
      <c r="B227" s="419"/>
      <c r="C227" s="419"/>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c r="AJ227" s="420"/>
      <c r="AK227" s="420"/>
      <c r="AL227" s="420"/>
      <c r="AM227" s="420"/>
      <c r="AN227" s="420"/>
      <c r="AO227" s="420"/>
      <c r="AP227" s="420"/>
      <c r="AQ227" s="420"/>
      <c r="AR227" s="420"/>
      <c r="AS227" s="420"/>
      <c r="AT227" s="420"/>
      <c r="AU227" s="420"/>
      <c r="AV227" s="420"/>
      <c r="AW227" s="420"/>
      <c r="AX227" s="420"/>
      <c r="AY227" s="420"/>
      <c r="AZ227" s="420"/>
      <c r="BA227" s="420"/>
      <c r="BB227" s="420"/>
      <c r="BC227" s="420"/>
      <c r="BD227" s="420"/>
      <c r="BE227" s="420"/>
      <c r="BF227" s="317"/>
      <c r="BG227" s="317"/>
    </row>
    <row r="228" spans="1:59" ht="15.75" customHeight="1" x14ac:dyDescent="0.25">
      <c r="A228" s="317"/>
      <c r="B228" s="419"/>
      <c r="C228" s="419"/>
      <c r="D228" s="420"/>
      <c r="E228" s="420"/>
      <c r="F228" s="420"/>
      <c r="G228" s="420"/>
      <c r="H228" s="420"/>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c r="AJ228" s="420"/>
      <c r="AK228" s="420"/>
      <c r="AL228" s="420"/>
      <c r="AM228" s="420"/>
      <c r="AN228" s="420"/>
      <c r="AO228" s="420"/>
      <c r="AP228" s="420"/>
      <c r="AQ228" s="420"/>
      <c r="AR228" s="420"/>
      <c r="AS228" s="420"/>
      <c r="AT228" s="420"/>
      <c r="AU228" s="420"/>
      <c r="AV228" s="420"/>
      <c r="AW228" s="420"/>
      <c r="AX228" s="420"/>
      <c r="AY228" s="420"/>
      <c r="AZ228" s="420"/>
      <c r="BA228" s="420"/>
      <c r="BB228" s="420"/>
      <c r="BC228" s="420"/>
      <c r="BD228" s="420"/>
      <c r="BE228" s="420"/>
      <c r="BF228" s="317"/>
      <c r="BG228" s="317"/>
    </row>
    <row r="229" spans="1:59" ht="15.75" customHeight="1" x14ac:dyDescent="0.25">
      <c r="A229" s="317"/>
      <c r="B229" s="419"/>
      <c r="C229" s="419"/>
      <c r="D229" s="420"/>
      <c r="E229" s="420"/>
      <c r="F229" s="420"/>
      <c r="G229" s="420"/>
      <c r="H229" s="420"/>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c r="AJ229" s="420"/>
      <c r="AK229" s="420"/>
      <c r="AL229" s="420"/>
      <c r="AM229" s="420"/>
      <c r="AN229" s="420"/>
      <c r="AO229" s="420"/>
      <c r="AP229" s="420"/>
      <c r="AQ229" s="420"/>
      <c r="AR229" s="420"/>
      <c r="AS229" s="420"/>
      <c r="AT229" s="420"/>
      <c r="AU229" s="420"/>
      <c r="AV229" s="420"/>
      <c r="AW229" s="420"/>
      <c r="AX229" s="420"/>
      <c r="AY229" s="420"/>
      <c r="AZ229" s="420"/>
      <c r="BA229" s="420"/>
      <c r="BB229" s="420"/>
      <c r="BC229" s="420"/>
      <c r="BD229" s="420"/>
      <c r="BE229" s="420"/>
      <c r="BF229" s="317"/>
      <c r="BG229" s="317"/>
    </row>
    <row r="230" spans="1:59" ht="15.75" customHeight="1" x14ac:dyDescent="0.25">
      <c r="A230" s="317"/>
      <c r="B230" s="419"/>
      <c r="C230" s="419"/>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c r="AJ230" s="420"/>
      <c r="AK230" s="420"/>
      <c r="AL230" s="420"/>
      <c r="AM230" s="420"/>
      <c r="AN230" s="420"/>
      <c r="AO230" s="420"/>
      <c r="AP230" s="420"/>
      <c r="AQ230" s="420"/>
      <c r="AR230" s="420"/>
      <c r="AS230" s="420"/>
      <c r="AT230" s="420"/>
      <c r="AU230" s="420"/>
      <c r="AV230" s="420"/>
      <c r="AW230" s="420"/>
      <c r="AX230" s="420"/>
      <c r="AY230" s="420"/>
      <c r="AZ230" s="420"/>
      <c r="BA230" s="420"/>
      <c r="BB230" s="420"/>
      <c r="BC230" s="420"/>
      <c r="BD230" s="420"/>
      <c r="BE230" s="420"/>
      <c r="BF230" s="317"/>
      <c r="BG230" s="317"/>
    </row>
    <row r="231" spans="1:59" ht="15.75" customHeight="1" x14ac:dyDescent="0.25">
      <c r="A231" s="317"/>
      <c r="B231" s="419"/>
      <c r="C231" s="419"/>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c r="AJ231" s="420"/>
      <c r="AK231" s="420"/>
      <c r="AL231" s="420"/>
      <c r="AM231" s="420"/>
      <c r="AN231" s="420"/>
      <c r="AO231" s="420"/>
      <c r="AP231" s="420"/>
      <c r="AQ231" s="420"/>
      <c r="AR231" s="420"/>
      <c r="AS231" s="420"/>
      <c r="AT231" s="420"/>
      <c r="AU231" s="420"/>
      <c r="AV231" s="420"/>
      <c r="AW231" s="420"/>
      <c r="AX231" s="420"/>
      <c r="AY231" s="420"/>
      <c r="AZ231" s="420"/>
      <c r="BA231" s="420"/>
      <c r="BB231" s="420"/>
      <c r="BC231" s="420"/>
      <c r="BD231" s="420"/>
      <c r="BE231" s="420"/>
      <c r="BF231" s="317"/>
      <c r="BG231" s="317"/>
    </row>
    <row r="232" spans="1:59" ht="15.75" customHeight="1" x14ac:dyDescent="0.25">
      <c r="A232" s="317"/>
      <c r="B232" s="419"/>
      <c r="C232" s="419"/>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c r="AJ232" s="420"/>
      <c r="AK232" s="420"/>
      <c r="AL232" s="420"/>
      <c r="AM232" s="420"/>
      <c r="AN232" s="420"/>
      <c r="AO232" s="420"/>
      <c r="AP232" s="420"/>
      <c r="AQ232" s="420"/>
      <c r="AR232" s="420"/>
      <c r="AS232" s="420"/>
      <c r="AT232" s="420"/>
      <c r="AU232" s="420"/>
      <c r="AV232" s="420"/>
      <c r="AW232" s="420"/>
      <c r="AX232" s="420"/>
      <c r="AY232" s="420"/>
      <c r="AZ232" s="420"/>
      <c r="BA232" s="420"/>
      <c r="BB232" s="420"/>
      <c r="BC232" s="420"/>
      <c r="BD232" s="420"/>
      <c r="BE232" s="420"/>
      <c r="BF232" s="317"/>
      <c r="BG232" s="317"/>
    </row>
    <row r="233" spans="1:59" ht="15.75" customHeight="1" x14ac:dyDescent="0.25">
      <c r="A233" s="317"/>
      <c r="B233" s="419"/>
      <c r="C233" s="419"/>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c r="AJ233" s="420"/>
      <c r="AK233" s="420"/>
      <c r="AL233" s="420"/>
      <c r="AM233" s="420"/>
      <c r="AN233" s="420"/>
      <c r="AO233" s="420"/>
      <c r="AP233" s="420"/>
      <c r="AQ233" s="420"/>
      <c r="AR233" s="420"/>
      <c r="AS233" s="420"/>
      <c r="AT233" s="420"/>
      <c r="AU233" s="420"/>
      <c r="AV233" s="420"/>
      <c r="AW233" s="420"/>
      <c r="AX233" s="420"/>
      <c r="AY233" s="420"/>
      <c r="AZ233" s="420"/>
      <c r="BA233" s="420"/>
      <c r="BB233" s="420"/>
      <c r="BC233" s="420"/>
      <c r="BD233" s="420"/>
      <c r="BE233" s="420"/>
      <c r="BF233" s="317"/>
      <c r="BG233" s="317"/>
    </row>
    <row r="234" spans="1:59" ht="15.75" customHeight="1" x14ac:dyDescent="0.25">
      <c r="A234" s="317"/>
      <c r="B234" s="419"/>
      <c r="C234" s="419"/>
      <c r="D234" s="420"/>
      <c r="E234" s="420"/>
      <c r="F234" s="420"/>
      <c r="G234" s="420"/>
      <c r="H234" s="420"/>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c r="AJ234" s="420"/>
      <c r="AK234" s="420"/>
      <c r="AL234" s="420"/>
      <c r="AM234" s="420"/>
      <c r="AN234" s="420"/>
      <c r="AO234" s="420"/>
      <c r="AP234" s="420"/>
      <c r="AQ234" s="420"/>
      <c r="AR234" s="420"/>
      <c r="AS234" s="420"/>
      <c r="AT234" s="420"/>
      <c r="AU234" s="420"/>
      <c r="AV234" s="420"/>
      <c r="AW234" s="420"/>
      <c r="AX234" s="420"/>
      <c r="AY234" s="420"/>
      <c r="AZ234" s="420"/>
      <c r="BA234" s="420"/>
      <c r="BB234" s="420"/>
      <c r="BC234" s="420"/>
      <c r="BD234" s="420"/>
      <c r="BE234" s="420"/>
      <c r="BF234" s="317"/>
      <c r="BG234" s="317"/>
    </row>
    <row r="235" spans="1:59" ht="15.75" customHeight="1" x14ac:dyDescent="0.25">
      <c r="A235" s="317"/>
      <c r="B235" s="419"/>
      <c r="C235" s="419"/>
      <c r="D235" s="420"/>
      <c r="E235" s="420"/>
      <c r="F235" s="420"/>
      <c r="G235" s="420"/>
      <c r="H235" s="420"/>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c r="AJ235" s="420"/>
      <c r="AK235" s="420"/>
      <c r="AL235" s="420"/>
      <c r="AM235" s="420"/>
      <c r="AN235" s="420"/>
      <c r="AO235" s="420"/>
      <c r="AP235" s="420"/>
      <c r="AQ235" s="420"/>
      <c r="AR235" s="420"/>
      <c r="AS235" s="420"/>
      <c r="AT235" s="420"/>
      <c r="AU235" s="420"/>
      <c r="AV235" s="420"/>
      <c r="AW235" s="420"/>
      <c r="AX235" s="420"/>
      <c r="AY235" s="420"/>
      <c r="AZ235" s="420"/>
      <c r="BA235" s="420"/>
      <c r="BB235" s="420"/>
      <c r="BC235" s="420"/>
      <c r="BD235" s="420"/>
      <c r="BE235" s="420"/>
      <c r="BF235" s="317"/>
      <c r="BG235" s="317"/>
    </row>
    <row r="236" spans="1:59" ht="15.75" customHeight="1" x14ac:dyDescent="0.25">
      <c r="A236" s="317"/>
      <c r="B236" s="419"/>
      <c r="C236" s="419"/>
      <c r="D236" s="420"/>
      <c r="E236" s="420"/>
      <c r="F236" s="420"/>
      <c r="G236" s="420"/>
      <c r="H236" s="420"/>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c r="AJ236" s="420"/>
      <c r="AK236" s="420"/>
      <c r="AL236" s="420"/>
      <c r="AM236" s="420"/>
      <c r="AN236" s="420"/>
      <c r="AO236" s="420"/>
      <c r="AP236" s="420"/>
      <c r="AQ236" s="420"/>
      <c r="AR236" s="420"/>
      <c r="AS236" s="420"/>
      <c r="AT236" s="420"/>
      <c r="AU236" s="420"/>
      <c r="AV236" s="420"/>
      <c r="AW236" s="420"/>
      <c r="AX236" s="420"/>
      <c r="AY236" s="420"/>
      <c r="AZ236" s="420"/>
      <c r="BA236" s="420"/>
      <c r="BB236" s="420"/>
      <c r="BC236" s="420"/>
      <c r="BD236" s="420"/>
      <c r="BE236" s="420"/>
      <c r="BF236" s="317"/>
      <c r="BG236" s="317"/>
    </row>
    <row r="237" spans="1:59" ht="15.75" customHeight="1" x14ac:dyDescent="0.25">
      <c r="A237" s="317"/>
      <c r="B237" s="419"/>
      <c r="C237" s="419"/>
      <c r="D237" s="420"/>
      <c r="E237" s="420"/>
      <c r="F237" s="420"/>
      <c r="G237" s="420"/>
      <c r="H237" s="420"/>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c r="AJ237" s="420"/>
      <c r="AK237" s="420"/>
      <c r="AL237" s="420"/>
      <c r="AM237" s="420"/>
      <c r="AN237" s="420"/>
      <c r="AO237" s="420"/>
      <c r="AP237" s="420"/>
      <c r="AQ237" s="420"/>
      <c r="AR237" s="420"/>
      <c r="AS237" s="420"/>
      <c r="AT237" s="420"/>
      <c r="AU237" s="420"/>
      <c r="AV237" s="420"/>
      <c r="AW237" s="420"/>
      <c r="AX237" s="420"/>
      <c r="AY237" s="420"/>
      <c r="AZ237" s="420"/>
      <c r="BA237" s="420"/>
      <c r="BB237" s="420"/>
      <c r="BC237" s="420"/>
      <c r="BD237" s="420"/>
      <c r="BE237" s="420"/>
      <c r="BF237" s="317"/>
      <c r="BG237" s="317"/>
    </row>
    <row r="238" spans="1:59" ht="15.75" customHeight="1" x14ac:dyDescent="0.25">
      <c r="A238" s="317"/>
      <c r="B238" s="419"/>
      <c r="C238" s="419"/>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c r="AJ238" s="420"/>
      <c r="AK238" s="420"/>
      <c r="AL238" s="420"/>
      <c r="AM238" s="420"/>
      <c r="AN238" s="420"/>
      <c r="AO238" s="420"/>
      <c r="AP238" s="420"/>
      <c r="AQ238" s="420"/>
      <c r="AR238" s="420"/>
      <c r="AS238" s="420"/>
      <c r="AT238" s="420"/>
      <c r="AU238" s="420"/>
      <c r="AV238" s="420"/>
      <c r="AW238" s="420"/>
      <c r="AX238" s="420"/>
      <c r="AY238" s="420"/>
      <c r="AZ238" s="420"/>
      <c r="BA238" s="420"/>
      <c r="BB238" s="420"/>
      <c r="BC238" s="420"/>
      <c r="BD238" s="420"/>
      <c r="BE238" s="420"/>
      <c r="BF238" s="317"/>
      <c r="BG238" s="317"/>
    </row>
    <row r="239" spans="1:59" ht="15.75" customHeight="1" x14ac:dyDescent="0.25">
      <c r="A239" s="317"/>
      <c r="B239" s="419"/>
      <c r="C239" s="419"/>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c r="AJ239" s="420"/>
      <c r="AK239" s="420"/>
      <c r="AL239" s="420"/>
      <c r="AM239" s="420"/>
      <c r="AN239" s="420"/>
      <c r="AO239" s="420"/>
      <c r="AP239" s="420"/>
      <c r="AQ239" s="420"/>
      <c r="AR239" s="420"/>
      <c r="AS239" s="420"/>
      <c r="AT239" s="420"/>
      <c r="AU239" s="420"/>
      <c r="AV239" s="420"/>
      <c r="AW239" s="420"/>
      <c r="AX239" s="420"/>
      <c r="AY239" s="420"/>
      <c r="AZ239" s="420"/>
      <c r="BA239" s="420"/>
      <c r="BB239" s="420"/>
      <c r="BC239" s="420"/>
      <c r="BD239" s="420"/>
      <c r="BE239" s="420"/>
      <c r="BF239" s="317"/>
      <c r="BG239" s="317"/>
    </row>
    <row r="240" spans="1:59" ht="15.75" customHeight="1" x14ac:dyDescent="0.25">
      <c r="A240" s="317"/>
      <c r="B240" s="419"/>
      <c r="C240" s="419"/>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c r="AJ240" s="420"/>
      <c r="AK240" s="420"/>
      <c r="AL240" s="420"/>
      <c r="AM240" s="420"/>
      <c r="AN240" s="420"/>
      <c r="AO240" s="420"/>
      <c r="AP240" s="420"/>
      <c r="AQ240" s="420"/>
      <c r="AR240" s="420"/>
      <c r="AS240" s="420"/>
      <c r="AT240" s="420"/>
      <c r="AU240" s="420"/>
      <c r="AV240" s="420"/>
      <c r="AW240" s="420"/>
      <c r="AX240" s="420"/>
      <c r="AY240" s="420"/>
      <c r="AZ240" s="420"/>
      <c r="BA240" s="420"/>
      <c r="BB240" s="420"/>
      <c r="BC240" s="420"/>
      <c r="BD240" s="420"/>
      <c r="BE240" s="420"/>
      <c r="BF240" s="317"/>
      <c r="BG240" s="317"/>
    </row>
    <row r="241" spans="1:59" ht="15.75" customHeight="1" x14ac:dyDescent="0.25">
      <c r="A241" s="317"/>
      <c r="B241" s="419"/>
      <c r="C241" s="419"/>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c r="AJ241" s="420"/>
      <c r="AK241" s="420"/>
      <c r="AL241" s="420"/>
      <c r="AM241" s="420"/>
      <c r="AN241" s="420"/>
      <c r="AO241" s="420"/>
      <c r="AP241" s="420"/>
      <c r="AQ241" s="420"/>
      <c r="AR241" s="420"/>
      <c r="AS241" s="420"/>
      <c r="AT241" s="420"/>
      <c r="AU241" s="420"/>
      <c r="AV241" s="420"/>
      <c r="AW241" s="420"/>
      <c r="AX241" s="420"/>
      <c r="AY241" s="420"/>
      <c r="AZ241" s="420"/>
      <c r="BA241" s="420"/>
      <c r="BB241" s="420"/>
      <c r="BC241" s="420"/>
      <c r="BD241" s="420"/>
      <c r="BE241" s="420"/>
      <c r="BF241" s="317"/>
      <c r="BG241" s="317"/>
    </row>
    <row r="242" spans="1:59" ht="15.75" customHeight="1" x14ac:dyDescent="0.25">
      <c r="A242" s="317"/>
      <c r="B242" s="419"/>
      <c r="C242" s="419"/>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c r="AJ242" s="420"/>
      <c r="AK242" s="420"/>
      <c r="AL242" s="420"/>
      <c r="AM242" s="420"/>
      <c r="AN242" s="420"/>
      <c r="AO242" s="420"/>
      <c r="AP242" s="420"/>
      <c r="AQ242" s="420"/>
      <c r="AR242" s="420"/>
      <c r="AS242" s="420"/>
      <c r="AT242" s="420"/>
      <c r="AU242" s="420"/>
      <c r="AV242" s="420"/>
      <c r="AW242" s="420"/>
      <c r="AX242" s="420"/>
      <c r="AY242" s="420"/>
      <c r="AZ242" s="420"/>
      <c r="BA242" s="420"/>
      <c r="BB242" s="420"/>
      <c r="BC242" s="420"/>
      <c r="BD242" s="420"/>
      <c r="BE242" s="420"/>
      <c r="BF242" s="317"/>
      <c r="BG242" s="317"/>
    </row>
    <row r="243" spans="1:59" ht="15.75" customHeight="1" x14ac:dyDescent="0.25">
      <c r="A243" s="317"/>
      <c r="B243" s="419"/>
      <c r="C243" s="419"/>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c r="AJ243" s="420"/>
      <c r="AK243" s="420"/>
      <c r="AL243" s="420"/>
      <c r="AM243" s="420"/>
      <c r="AN243" s="420"/>
      <c r="AO243" s="420"/>
      <c r="AP243" s="420"/>
      <c r="AQ243" s="420"/>
      <c r="AR243" s="420"/>
      <c r="AS243" s="420"/>
      <c r="AT243" s="420"/>
      <c r="AU243" s="420"/>
      <c r="AV243" s="420"/>
      <c r="AW243" s="420"/>
      <c r="AX243" s="420"/>
      <c r="AY243" s="420"/>
      <c r="AZ243" s="420"/>
      <c r="BA243" s="420"/>
      <c r="BB243" s="420"/>
      <c r="BC243" s="420"/>
      <c r="BD243" s="420"/>
      <c r="BE243" s="420"/>
      <c r="BF243" s="317"/>
      <c r="BG243" s="317"/>
    </row>
    <row r="244" spans="1:59" ht="15.75" customHeight="1" x14ac:dyDescent="0.25">
      <c r="A244" s="317"/>
      <c r="B244" s="419"/>
      <c r="C244" s="419"/>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c r="AJ244" s="420"/>
      <c r="AK244" s="420"/>
      <c r="AL244" s="420"/>
      <c r="AM244" s="420"/>
      <c r="AN244" s="420"/>
      <c r="AO244" s="420"/>
      <c r="AP244" s="420"/>
      <c r="AQ244" s="420"/>
      <c r="AR244" s="420"/>
      <c r="AS244" s="420"/>
      <c r="AT244" s="420"/>
      <c r="AU244" s="420"/>
      <c r="AV244" s="420"/>
      <c r="AW244" s="420"/>
      <c r="AX244" s="420"/>
      <c r="AY244" s="420"/>
      <c r="AZ244" s="420"/>
      <c r="BA244" s="420"/>
      <c r="BB244" s="420"/>
      <c r="BC244" s="420"/>
      <c r="BD244" s="420"/>
      <c r="BE244" s="420"/>
      <c r="BF244" s="317"/>
      <c r="BG244" s="317"/>
    </row>
    <row r="245" spans="1:59" ht="15.75" customHeight="1" x14ac:dyDescent="0.25">
      <c r="A245" s="317"/>
      <c r="B245" s="419"/>
      <c r="C245" s="419"/>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c r="AJ245" s="420"/>
      <c r="AK245" s="420"/>
      <c r="AL245" s="420"/>
      <c r="AM245" s="420"/>
      <c r="AN245" s="420"/>
      <c r="AO245" s="420"/>
      <c r="AP245" s="420"/>
      <c r="AQ245" s="420"/>
      <c r="AR245" s="420"/>
      <c r="AS245" s="420"/>
      <c r="AT245" s="420"/>
      <c r="AU245" s="420"/>
      <c r="AV245" s="420"/>
      <c r="AW245" s="420"/>
      <c r="AX245" s="420"/>
      <c r="AY245" s="420"/>
      <c r="AZ245" s="420"/>
      <c r="BA245" s="420"/>
      <c r="BB245" s="420"/>
      <c r="BC245" s="420"/>
      <c r="BD245" s="420"/>
      <c r="BE245" s="420"/>
      <c r="BF245" s="317"/>
      <c r="BG245" s="317"/>
    </row>
    <row r="246" spans="1:59" ht="15.75" customHeight="1" x14ac:dyDescent="0.25">
      <c r="A246" s="317"/>
      <c r="B246" s="419"/>
      <c r="C246" s="419"/>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c r="AJ246" s="420"/>
      <c r="AK246" s="420"/>
      <c r="AL246" s="420"/>
      <c r="AM246" s="420"/>
      <c r="AN246" s="420"/>
      <c r="AO246" s="420"/>
      <c r="AP246" s="420"/>
      <c r="AQ246" s="420"/>
      <c r="AR246" s="420"/>
      <c r="AS246" s="420"/>
      <c r="AT246" s="420"/>
      <c r="AU246" s="420"/>
      <c r="AV246" s="420"/>
      <c r="AW246" s="420"/>
      <c r="AX246" s="420"/>
      <c r="AY246" s="420"/>
      <c r="AZ246" s="420"/>
      <c r="BA246" s="420"/>
      <c r="BB246" s="420"/>
      <c r="BC246" s="420"/>
      <c r="BD246" s="420"/>
      <c r="BE246" s="420"/>
      <c r="BF246" s="317"/>
      <c r="BG246" s="317"/>
    </row>
    <row r="247" spans="1:59" ht="15.75" customHeight="1" x14ac:dyDescent="0.25">
      <c r="A247" s="317"/>
      <c r="B247" s="419"/>
      <c r="C247" s="419"/>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c r="AJ247" s="420"/>
      <c r="AK247" s="420"/>
      <c r="AL247" s="420"/>
      <c r="AM247" s="420"/>
      <c r="AN247" s="420"/>
      <c r="AO247" s="420"/>
      <c r="AP247" s="420"/>
      <c r="AQ247" s="420"/>
      <c r="AR247" s="420"/>
      <c r="AS247" s="420"/>
      <c r="AT247" s="420"/>
      <c r="AU247" s="420"/>
      <c r="AV247" s="420"/>
      <c r="AW247" s="420"/>
      <c r="AX247" s="420"/>
      <c r="AY247" s="420"/>
      <c r="AZ247" s="420"/>
      <c r="BA247" s="420"/>
      <c r="BB247" s="420"/>
      <c r="BC247" s="420"/>
      <c r="BD247" s="420"/>
      <c r="BE247" s="420"/>
      <c r="BF247" s="317"/>
      <c r="BG247" s="317"/>
    </row>
    <row r="248" spans="1:59" ht="15.75" customHeight="1" x14ac:dyDescent="0.25">
      <c r="A248" s="317"/>
      <c r="B248" s="419"/>
      <c r="C248" s="419"/>
      <c r="D248" s="420"/>
      <c r="E248" s="420"/>
      <c r="F248" s="420"/>
      <c r="G248" s="420"/>
      <c r="H248" s="420"/>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c r="AJ248" s="420"/>
      <c r="AK248" s="420"/>
      <c r="AL248" s="420"/>
      <c r="AM248" s="420"/>
      <c r="AN248" s="420"/>
      <c r="AO248" s="420"/>
      <c r="AP248" s="420"/>
      <c r="AQ248" s="420"/>
      <c r="AR248" s="420"/>
      <c r="AS248" s="420"/>
      <c r="AT248" s="420"/>
      <c r="AU248" s="420"/>
      <c r="AV248" s="420"/>
      <c r="AW248" s="420"/>
      <c r="AX248" s="420"/>
      <c r="AY248" s="420"/>
      <c r="AZ248" s="420"/>
      <c r="BA248" s="420"/>
      <c r="BB248" s="420"/>
      <c r="BC248" s="420"/>
      <c r="BD248" s="420"/>
      <c r="BE248" s="420"/>
      <c r="BF248" s="317"/>
      <c r="BG248" s="317"/>
    </row>
    <row r="249" spans="1:59" ht="15.75" customHeight="1" x14ac:dyDescent="0.25">
      <c r="A249" s="317"/>
      <c r="B249" s="419"/>
      <c r="C249" s="419"/>
      <c r="D249" s="420"/>
      <c r="E249" s="420"/>
      <c r="F249" s="420"/>
      <c r="G249" s="420"/>
      <c r="H249" s="420"/>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c r="AJ249" s="420"/>
      <c r="AK249" s="420"/>
      <c r="AL249" s="420"/>
      <c r="AM249" s="420"/>
      <c r="AN249" s="420"/>
      <c r="AO249" s="420"/>
      <c r="AP249" s="420"/>
      <c r="AQ249" s="420"/>
      <c r="AR249" s="420"/>
      <c r="AS249" s="420"/>
      <c r="AT249" s="420"/>
      <c r="AU249" s="420"/>
      <c r="AV249" s="420"/>
      <c r="AW249" s="420"/>
      <c r="AX249" s="420"/>
      <c r="AY249" s="420"/>
      <c r="AZ249" s="420"/>
      <c r="BA249" s="420"/>
      <c r="BB249" s="420"/>
      <c r="BC249" s="420"/>
      <c r="BD249" s="420"/>
      <c r="BE249" s="420"/>
      <c r="BF249" s="317"/>
      <c r="BG249" s="317"/>
    </row>
    <row r="250" spans="1:59" ht="15.75" customHeight="1" x14ac:dyDescent="0.25">
      <c r="A250" s="317"/>
      <c r="B250" s="419"/>
      <c r="C250" s="419"/>
      <c r="D250" s="420"/>
      <c r="E250" s="420"/>
      <c r="F250" s="420"/>
      <c r="G250" s="420"/>
      <c r="H250" s="420"/>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c r="AJ250" s="420"/>
      <c r="AK250" s="420"/>
      <c r="AL250" s="420"/>
      <c r="AM250" s="420"/>
      <c r="AN250" s="420"/>
      <c r="AO250" s="420"/>
      <c r="AP250" s="420"/>
      <c r="AQ250" s="420"/>
      <c r="AR250" s="420"/>
      <c r="AS250" s="420"/>
      <c r="AT250" s="420"/>
      <c r="AU250" s="420"/>
      <c r="AV250" s="420"/>
      <c r="AW250" s="420"/>
      <c r="AX250" s="420"/>
      <c r="AY250" s="420"/>
      <c r="AZ250" s="420"/>
      <c r="BA250" s="420"/>
      <c r="BB250" s="420"/>
      <c r="BC250" s="420"/>
      <c r="BD250" s="420"/>
      <c r="BE250" s="420"/>
      <c r="BF250" s="317"/>
      <c r="BG250" s="317"/>
    </row>
    <row r="251" spans="1:59" ht="15.75" customHeight="1" x14ac:dyDescent="0.25">
      <c r="A251" s="317"/>
      <c r="B251" s="419"/>
      <c r="C251" s="419"/>
      <c r="D251" s="420"/>
      <c r="E251" s="420"/>
      <c r="F251" s="420"/>
      <c r="G251" s="420"/>
      <c r="H251" s="420"/>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c r="AJ251" s="420"/>
      <c r="AK251" s="420"/>
      <c r="AL251" s="420"/>
      <c r="AM251" s="420"/>
      <c r="AN251" s="420"/>
      <c r="AO251" s="420"/>
      <c r="AP251" s="420"/>
      <c r="AQ251" s="420"/>
      <c r="AR251" s="420"/>
      <c r="AS251" s="420"/>
      <c r="AT251" s="420"/>
      <c r="AU251" s="420"/>
      <c r="AV251" s="420"/>
      <c r="AW251" s="420"/>
      <c r="AX251" s="420"/>
      <c r="AY251" s="420"/>
      <c r="AZ251" s="420"/>
      <c r="BA251" s="420"/>
      <c r="BB251" s="420"/>
      <c r="BC251" s="420"/>
      <c r="BD251" s="420"/>
      <c r="BE251" s="420"/>
      <c r="BF251" s="317"/>
      <c r="BG251" s="317"/>
    </row>
    <row r="252" spans="1:59" ht="15.75" customHeight="1" x14ac:dyDescent="0.25">
      <c r="A252" s="317"/>
      <c r="B252" s="419"/>
      <c r="C252" s="419"/>
      <c r="D252" s="420"/>
      <c r="E252" s="420"/>
      <c r="F252" s="420"/>
      <c r="G252" s="420"/>
      <c r="H252" s="420"/>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c r="AJ252" s="420"/>
      <c r="AK252" s="420"/>
      <c r="AL252" s="420"/>
      <c r="AM252" s="420"/>
      <c r="AN252" s="420"/>
      <c r="AO252" s="420"/>
      <c r="AP252" s="420"/>
      <c r="AQ252" s="420"/>
      <c r="AR252" s="420"/>
      <c r="AS252" s="420"/>
      <c r="AT252" s="420"/>
      <c r="AU252" s="420"/>
      <c r="AV252" s="420"/>
      <c r="AW252" s="420"/>
      <c r="AX252" s="420"/>
      <c r="AY252" s="420"/>
      <c r="AZ252" s="420"/>
      <c r="BA252" s="420"/>
      <c r="BB252" s="420"/>
      <c r="BC252" s="420"/>
      <c r="BD252" s="420"/>
      <c r="BE252" s="420"/>
      <c r="BF252" s="317"/>
      <c r="BG252" s="317"/>
    </row>
    <row r="253" spans="1:59" ht="15.75" customHeight="1" x14ac:dyDescent="0.25">
      <c r="A253" s="317"/>
      <c r="B253" s="419"/>
      <c r="C253" s="419"/>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c r="AJ253" s="420"/>
      <c r="AK253" s="420"/>
      <c r="AL253" s="420"/>
      <c r="AM253" s="420"/>
      <c r="AN253" s="420"/>
      <c r="AO253" s="420"/>
      <c r="AP253" s="420"/>
      <c r="AQ253" s="420"/>
      <c r="AR253" s="420"/>
      <c r="AS253" s="420"/>
      <c r="AT253" s="420"/>
      <c r="AU253" s="420"/>
      <c r="AV253" s="420"/>
      <c r="AW253" s="420"/>
      <c r="AX253" s="420"/>
      <c r="AY253" s="420"/>
      <c r="AZ253" s="420"/>
      <c r="BA253" s="420"/>
      <c r="BB253" s="420"/>
      <c r="BC253" s="420"/>
      <c r="BD253" s="420"/>
      <c r="BE253" s="420"/>
      <c r="BF253" s="317"/>
      <c r="BG253" s="317"/>
    </row>
    <row r="254" spans="1:59" ht="15.75" customHeight="1" x14ac:dyDescent="0.25">
      <c r="A254" s="317"/>
      <c r="B254" s="419"/>
      <c r="C254" s="419"/>
      <c r="D254" s="420"/>
      <c r="E254" s="420"/>
      <c r="F254" s="420"/>
      <c r="G254" s="420"/>
      <c r="H254" s="420"/>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c r="AJ254" s="420"/>
      <c r="AK254" s="420"/>
      <c r="AL254" s="420"/>
      <c r="AM254" s="420"/>
      <c r="AN254" s="420"/>
      <c r="AO254" s="420"/>
      <c r="AP254" s="420"/>
      <c r="AQ254" s="420"/>
      <c r="AR254" s="420"/>
      <c r="AS254" s="420"/>
      <c r="AT254" s="420"/>
      <c r="AU254" s="420"/>
      <c r="AV254" s="420"/>
      <c r="AW254" s="420"/>
      <c r="AX254" s="420"/>
      <c r="AY254" s="420"/>
      <c r="AZ254" s="420"/>
      <c r="BA254" s="420"/>
      <c r="BB254" s="420"/>
      <c r="BC254" s="420"/>
      <c r="BD254" s="420"/>
      <c r="BE254" s="420"/>
      <c r="BF254" s="317"/>
      <c r="BG254" s="317"/>
    </row>
    <row r="255" spans="1:59" ht="15.75" customHeight="1" x14ac:dyDescent="0.25">
      <c r="A255" s="317"/>
      <c r="B255" s="419"/>
      <c r="C255" s="419"/>
      <c r="D255" s="420"/>
      <c r="E255" s="420"/>
      <c r="F255" s="420"/>
      <c r="G255" s="420"/>
      <c r="H255" s="420"/>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c r="AJ255" s="420"/>
      <c r="AK255" s="420"/>
      <c r="AL255" s="420"/>
      <c r="AM255" s="420"/>
      <c r="AN255" s="420"/>
      <c r="AO255" s="420"/>
      <c r="AP255" s="420"/>
      <c r="AQ255" s="420"/>
      <c r="AR255" s="420"/>
      <c r="AS255" s="420"/>
      <c r="AT255" s="420"/>
      <c r="AU255" s="420"/>
      <c r="AV255" s="420"/>
      <c r="AW255" s="420"/>
      <c r="AX255" s="420"/>
      <c r="AY255" s="420"/>
      <c r="AZ255" s="420"/>
      <c r="BA255" s="420"/>
      <c r="BB255" s="420"/>
      <c r="BC255" s="420"/>
      <c r="BD255" s="420"/>
      <c r="BE255" s="420"/>
      <c r="BF255" s="317"/>
      <c r="BG255" s="317"/>
    </row>
    <row r="256" spans="1:59" ht="15.75" customHeight="1" x14ac:dyDescent="0.25">
      <c r="A256" s="317"/>
      <c r="B256" s="419"/>
      <c r="C256" s="419"/>
      <c r="D256" s="420"/>
      <c r="E256" s="420"/>
      <c r="F256" s="420"/>
      <c r="G256" s="420"/>
      <c r="H256" s="420"/>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c r="AJ256" s="420"/>
      <c r="AK256" s="420"/>
      <c r="AL256" s="420"/>
      <c r="AM256" s="420"/>
      <c r="AN256" s="420"/>
      <c r="AO256" s="420"/>
      <c r="AP256" s="420"/>
      <c r="AQ256" s="420"/>
      <c r="AR256" s="420"/>
      <c r="AS256" s="420"/>
      <c r="AT256" s="420"/>
      <c r="AU256" s="420"/>
      <c r="AV256" s="420"/>
      <c r="AW256" s="420"/>
      <c r="AX256" s="420"/>
      <c r="AY256" s="420"/>
      <c r="AZ256" s="420"/>
      <c r="BA256" s="420"/>
      <c r="BB256" s="420"/>
      <c r="BC256" s="420"/>
      <c r="BD256" s="420"/>
      <c r="BE256" s="420"/>
      <c r="BF256" s="317"/>
      <c r="BG256" s="317"/>
    </row>
    <row r="257" spans="1:59" ht="15.75" customHeight="1" x14ac:dyDescent="0.25">
      <c r="A257" s="317"/>
      <c r="B257" s="419"/>
      <c r="C257" s="419"/>
      <c r="D257" s="420"/>
      <c r="E257" s="420"/>
      <c r="F257" s="420"/>
      <c r="G257" s="420"/>
      <c r="H257" s="420"/>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c r="AJ257" s="420"/>
      <c r="AK257" s="420"/>
      <c r="AL257" s="420"/>
      <c r="AM257" s="420"/>
      <c r="AN257" s="420"/>
      <c r="AO257" s="420"/>
      <c r="AP257" s="420"/>
      <c r="AQ257" s="420"/>
      <c r="AR257" s="420"/>
      <c r="AS257" s="420"/>
      <c r="AT257" s="420"/>
      <c r="AU257" s="420"/>
      <c r="AV257" s="420"/>
      <c r="AW257" s="420"/>
      <c r="AX257" s="420"/>
      <c r="AY257" s="420"/>
      <c r="AZ257" s="420"/>
      <c r="BA257" s="420"/>
      <c r="BB257" s="420"/>
      <c r="BC257" s="420"/>
      <c r="BD257" s="420"/>
      <c r="BE257" s="420"/>
      <c r="BF257" s="317"/>
      <c r="BG257" s="317"/>
    </row>
    <row r="258" spans="1:59" ht="15.75" customHeight="1" x14ac:dyDescent="0.25">
      <c r="A258" s="317"/>
      <c r="B258" s="419"/>
      <c r="C258" s="419"/>
      <c r="D258" s="420"/>
      <c r="E258" s="420"/>
      <c r="F258" s="420"/>
      <c r="G258" s="420"/>
      <c r="H258" s="420"/>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c r="AJ258" s="420"/>
      <c r="AK258" s="420"/>
      <c r="AL258" s="420"/>
      <c r="AM258" s="420"/>
      <c r="AN258" s="420"/>
      <c r="AO258" s="420"/>
      <c r="AP258" s="420"/>
      <c r="AQ258" s="420"/>
      <c r="AR258" s="420"/>
      <c r="AS258" s="420"/>
      <c r="AT258" s="420"/>
      <c r="AU258" s="420"/>
      <c r="AV258" s="420"/>
      <c r="AW258" s="420"/>
      <c r="AX258" s="420"/>
      <c r="AY258" s="420"/>
      <c r="AZ258" s="420"/>
      <c r="BA258" s="420"/>
      <c r="BB258" s="420"/>
      <c r="BC258" s="420"/>
      <c r="BD258" s="420"/>
      <c r="BE258" s="420"/>
      <c r="BF258" s="317"/>
      <c r="BG258" s="317"/>
    </row>
    <row r="259" spans="1:59" ht="15.75" customHeight="1" x14ac:dyDescent="0.25">
      <c r="A259" s="317"/>
      <c r="B259" s="419"/>
      <c r="C259" s="419"/>
      <c r="D259" s="420"/>
      <c r="E259" s="420"/>
      <c r="F259" s="420"/>
      <c r="G259" s="420"/>
      <c r="H259" s="420"/>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c r="AJ259" s="420"/>
      <c r="AK259" s="420"/>
      <c r="AL259" s="420"/>
      <c r="AM259" s="420"/>
      <c r="AN259" s="420"/>
      <c r="AO259" s="420"/>
      <c r="AP259" s="420"/>
      <c r="AQ259" s="420"/>
      <c r="AR259" s="420"/>
      <c r="AS259" s="420"/>
      <c r="AT259" s="420"/>
      <c r="AU259" s="420"/>
      <c r="AV259" s="420"/>
      <c r="AW259" s="420"/>
      <c r="AX259" s="420"/>
      <c r="AY259" s="420"/>
      <c r="AZ259" s="420"/>
      <c r="BA259" s="420"/>
      <c r="BB259" s="420"/>
      <c r="BC259" s="420"/>
      <c r="BD259" s="420"/>
      <c r="BE259" s="420"/>
      <c r="BF259" s="317"/>
      <c r="BG259" s="317"/>
    </row>
    <row r="260" spans="1:59" ht="15.75" customHeight="1" x14ac:dyDescent="0.25">
      <c r="A260" s="317"/>
      <c r="B260" s="419"/>
      <c r="C260" s="419"/>
      <c r="D260" s="420"/>
      <c r="E260" s="420"/>
      <c r="F260" s="420"/>
      <c r="G260" s="420"/>
      <c r="H260" s="420"/>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c r="AJ260" s="420"/>
      <c r="AK260" s="420"/>
      <c r="AL260" s="420"/>
      <c r="AM260" s="420"/>
      <c r="AN260" s="420"/>
      <c r="AO260" s="420"/>
      <c r="AP260" s="420"/>
      <c r="AQ260" s="420"/>
      <c r="AR260" s="420"/>
      <c r="AS260" s="420"/>
      <c r="AT260" s="420"/>
      <c r="AU260" s="420"/>
      <c r="AV260" s="420"/>
      <c r="AW260" s="420"/>
      <c r="AX260" s="420"/>
      <c r="AY260" s="420"/>
      <c r="AZ260" s="420"/>
      <c r="BA260" s="420"/>
      <c r="BB260" s="420"/>
      <c r="BC260" s="420"/>
      <c r="BD260" s="420"/>
      <c r="BE260" s="420"/>
      <c r="BF260" s="317"/>
      <c r="BG260" s="317"/>
    </row>
    <row r="261" spans="1:59" ht="15.75" customHeight="1" x14ac:dyDescent="0.25">
      <c r="A261" s="317"/>
      <c r="B261" s="419"/>
      <c r="C261" s="419"/>
      <c r="D261" s="420"/>
      <c r="E261" s="420"/>
      <c r="F261" s="420"/>
      <c r="G261" s="420"/>
      <c r="H261" s="420"/>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c r="AJ261" s="420"/>
      <c r="AK261" s="420"/>
      <c r="AL261" s="420"/>
      <c r="AM261" s="420"/>
      <c r="AN261" s="420"/>
      <c r="AO261" s="420"/>
      <c r="AP261" s="420"/>
      <c r="AQ261" s="420"/>
      <c r="AR261" s="420"/>
      <c r="AS261" s="420"/>
      <c r="AT261" s="420"/>
      <c r="AU261" s="420"/>
      <c r="AV261" s="420"/>
      <c r="AW261" s="420"/>
      <c r="AX261" s="420"/>
      <c r="AY261" s="420"/>
      <c r="AZ261" s="420"/>
      <c r="BA261" s="420"/>
      <c r="BB261" s="420"/>
      <c r="BC261" s="420"/>
      <c r="BD261" s="420"/>
      <c r="BE261" s="420"/>
      <c r="BF261" s="317"/>
      <c r="BG261" s="317"/>
    </row>
    <row r="262" spans="1:59" ht="15.75" customHeight="1" x14ac:dyDescent="0.25">
      <c r="A262" s="317"/>
      <c r="B262" s="419"/>
      <c r="C262" s="419"/>
      <c r="D262" s="420"/>
      <c r="E262" s="420"/>
      <c r="F262" s="420"/>
      <c r="G262" s="420"/>
      <c r="H262" s="420"/>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c r="AJ262" s="420"/>
      <c r="AK262" s="420"/>
      <c r="AL262" s="420"/>
      <c r="AM262" s="420"/>
      <c r="AN262" s="420"/>
      <c r="AO262" s="420"/>
      <c r="AP262" s="420"/>
      <c r="AQ262" s="420"/>
      <c r="AR262" s="420"/>
      <c r="AS262" s="420"/>
      <c r="AT262" s="420"/>
      <c r="AU262" s="420"/>
      <c r="AV262" s="420"/>
      <c r="AW262" s="420"/>
      <c r="AX262" s="420"/>
      <c r="AY262" s="420"/>
      <c r="AZ262" s="420"/>
      <c r="BA262" s="420"/>
      <c r="BB262" s="420"/>
      <c r="BC262" s="420"/>
      <c r="BD262" s="420"/>
      <c r="BE262" s="420"/>
      <c r="BF262" s="317"/>
      <c r="BG262" s="317"/>
    </row>
    <row r="263" spans="1:59" ht="15.75" customHeight="1" x14ac:dyDescent="0.25">
      <c r="A263" s="317"/>
      <c r="B263" s="419"/>
      <c r="C263" s="419"/>
      <c r="D263" s="420"/>
      <c r="E263" s="420"/>
      <c r="F263" s="420"/>
      <c r="G263" s="420"/>
      <c r="H263" s="420"/>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c r="AJ263" s="420"/>
      <c r="AK263" s="420"/>
      <c r="AL263" s="420"/>
      <c r="AM263" s="420"/>
      <c r="AN263" s="420"/>
      <c r="AO263" s="420"/>
      <c r="AP263" s="420"/>
      <c r="AQ263" s="420"/>
      <c r="AR263" s="420"/>
      <c r="AS263" s="420"/>
      <c r="AT263" s="420"/>
      <c r="AU263" s="420"/>
      <c r="AV263" s="420"/>
      <c r="AW263" s="420"/>
      <c r="AX263" s="420"/>
      <c r="AY263" s="420"/>
      <c r="AZ263" s="420"/>
      <c r="BA263" s="420"/>
      <c r="BB263" s="420"/>
      <c r="BC263" s="420"/>
      <c r="BD263" s="420"/>
      <c r="BE263" s="420"/>
      <c r="BF263" s="317"/>
      <c r="BG263" s="317"/>
    </row>
    <row r="264" spans="1:59" ht="15.75" customHeight="1" x14ac:dyDescent="0.25">
      <c r="A264" s="317"/>
      <c r="B264" s="419"/>
      <c r="C264" s="419"/>
      <c r="D264" s="420"/>
      <c r="E264" s="420"/>
      <c r="F264" s="420"/>
      <c r="G264" s="420"/>
      <c r="H264" s="420"/>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c r="AJ264" s="420"/>
      <c r="AK264" s="420"/>
      <c r="AL264" s="420"/>
      <c r="AM264" s="420"/>
      <c r="AN264" s="420"/>
      <c r="AO264" s="420"/>
      <c r="AP264" s="420"/>
      <c r="AQ264" s="420"/>
      <c r="AR264" s="420"/>
      <c r="AS264" s="420"/>
      <c r="AT264" s="420"/>
      <c r="AU264" s="420"/>
      <c r="AV264" s="420"/>
      <c r="AW264" s="420"/>
      <c r="AX264" s="420"/>
      <c r="AY264" s="420"/>
      <c r="AZ264" s="420"/>
      <c r="BA264" s="420"/>
      <c r="BB264" s="420"/>
      <c r="BC264" s="420"/>
      <c r="BD264" s="420"/>
      <c r="BE264" s="420"/>
      <c r="BF264" s="317"/>
      <c r="BG264" s="317"/>
    </row>
    <row r="265" spans="1:59" ht="15.75" customHeight="1" x14ac:dyDescent="0.25">
      <c r="A265" s="317"/>
      <c r="B265" s="419"/>
      <c r="C265" s="419"/>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c r="AJ265" s="420"/>
      <c r="AK265" s="420"/>
      <c r="AL265" s="420"/>
      <c r="AM265" s="420"/>
      <c r="AN265" s="420"/>
      <c r="AO265" s="420"/>
      <c r="AP265" s="420"/>
      <c r="AQ265" s="420"/>
      <c r="AR265" s="420"/>
      <c r="AS265" s="420"/>
      <c r="AT265" s="420"/>
      <c r="AU265" s="420"/>
      <c r="AV265" s="420"/>
      <c r="AW265" s="420"/>
      <c r="AX265" s="420"/>
      <c r="AY265" s="420"/>
      <c r="AZ265" s="420"/>
      <c r="BA265" s="420"/>
      <c r="BB265" s="420"/>
      <c r="BC265" s="420"/>
      <c r="BD265" s="420"/>
      <c r="BE265" s="420"/>
      <c r="BF265" s="317"/>
      <c r="BG265" s="317"/>
    </row>
    <row r="266" spans="1:59" ht="15.75" customHeight="1" x14ac:dyDescent="0.25">
      <c r="A266" s="317"/>
      <c r="B266" s="419"/>
      <c r="C266" s="419"/>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c r="AJ266" s="420"/>
      <c r="AK266" s="420"/>
      <c r="AL266" s="420"/>
      <c r="AM266" s="420"/>
      <c r="AN266" s="420"/>
      <c r="AO266" s="420"/>
      <c r="AP266" s="420"/>
      <c r="AQ266" s="420"/>
      <c r="AR266" s="420"/>
      <c r="AS266" s="420"/>
      <c r="AT266" s="420"/>
      <c r="AU266" s="420"/>
      <c r="AV266" s="420"/>
      <c r="AW266" s="420"/>
      <c r="AX266" s="420"/>
      <c r="AY266" s="420"/>
      <c r="AZ266" s="420"/>
      <c r="BA266" s="420"/>
      <c r="BB266" s="420"/>
      <c r="BC266" s="420"/>
      <c r="BD266" s="420"/>
      <c r="BE266" s="420"/>
      <c r="BF266" s="317"/>
      <c r="BG266" s="317"/>
    </row>
    <row r="267" spans="1:59" ht="15.75" customHeight="1" x14ac:dyDescent="0.25">
      <c r="A267" s="317"/>
      <c r="B267" s="419"/>
      <c r="C267" s="419"/>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c r="AJ267" s="420"/>
      <c r="AK267" s="420"/>
      <c r="AL267" s="420"/>
      <c r="AM267" s="420"/>
      <c r="AN267" s="420"/>
      <c r="AO267" s="420"/>
      <c r="AP267" s="420"/>
      <c r="AQ267" s="420"/>
      <c r="AR267" s="420"/>
      <c r="AS267" s="420"/>
      <c r="AT267" s="420"/>
      <c r="AU267" s="420"/>
      <c r="AV267" s="420"/>
      <c r="AW267" s="420"/>
      <c r="AX267" s="420"/>
      <c r="AY267" s="420"/>
      <c r="AZ267" s="420"/>
      <c r="BA267" s="420"/>
      <c r="BB267" s="420"/>
      <c r="BC267" s="420"/>
      <c r="BD267" s="420"/>
      <c r="BE267" s="420"/>
      <c r="BF267" s="317"/>
      <c r="BG267" s="317"/>
    </row>
    <row r="268" spans="1:59" ht="15.75" customHeight="1" x14ac:dyDescent="0.25">
      <c r="A268" s="317"/>
      <c r="B268" s="419"/>
      <c r="C268" s="419"/>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c r="AJ268" s="420"/>
      <c r="AK268" s="420"/>
      <c r="AL268" s="420"/>
      <c r="AM268" s="420"/>
      <c r="AN268" s="420"/>
      <c r="AO268" s="420"/>
      <c r="AP268" s="420"/>
      <c r="AQ268" s="420"/>
      <c r="AR268" s="420"/>
      <c r="AS268" s="420"/>
      <c r="AT268" s="420"/>
      <c r="AU268" s="420"/>
      <c r="AV268" s="420"/>
      <c r="AW268" s="420"/>
      <c r="AX268" s="420"/>
      <c r="AY268" s="420"/>
      <c r="AZ268" s="420"/>
      <c r="BA268" s="420"/>
      <c r="BB268" s="420"/>
      <c r="BC268" s="420"/>
      <c r="BD268" s="420"/>
      <c r="BE268" s="420"/>
      <c r="BF268" s="317"/>
      <c r="BG268" s="317"/>
    </row>
    <row r="269" spans="1:59" ht="15.75" customHeight="1" x14ac:dyDescent="0.25">
      <c r="A269" s="317"/>
      <c r="B269" s="419"/>
      <c r="C269" s="419"/>
      <c r="D269" s="420"/>
      <c r="E269" s="420"/>
      <c r="F269" s="420"/>
      <c r="G269" s="420"/>
      <c r="H269" s="420"/>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c r="AJ269" s="420"/>
      <c r="AK269" s="420"/>
      <c r="AL269" s="420"/>
      <c r="AM269" s="420"/>
      <c r="AN269" s="420"/>
      <c r="AO269" s="420"/>
      <c r="AP269" s="420"/>
      <c r="AQ269" s="420"/>
      <c r="AR269" s="420"/>
      <c r="AS269" s="420"/>
      <c r="AT269" s="420"/>
      <c r="AU269" s="420"/>
      <c r="AV269" s="420"/>
      <c r="AW269" s="420"/>
      <c r="AX269" s="420"/>
      <c r="AY269" s="420"/>
      <c r="AZ269" s="420"/>
      <c r="BA269" s="420"/>
      <c r="BB269" s="420"/>
      <c r="BC269" s="420"/>
      <c r="BD269" s="420"/>
      <c r="BE269" s="420"/>
      <c r="BF269" s="317"/>
      <c r="BG269" s="317"/>
    </row>
    <row r="270" spans="1:59" ht="15.75" customHeight="1" x14ac:dyDescent="0.25">
      <c r="A270" s="317"/>
      <c r="B270" s="419"/>
      <c r="C270" s="419"/>
      <c r="D270" s="420"/>
      <c r="E270" s="420"/>
      <c r="F270" s="420"/>
      <c r="G270" s="420"/>
      <c r="H270" s="420"/>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c r="AJ270" s="420"/>
      <c r="AK270" s="420"/>
      <c r="AL270" s="420"/>
      <c r="AM270" s="420"/>
      <c r="AN270" s="420"/>
      <c r="AO270" s="420"/>
      <c r="AP270" s="420"/>
      <c r="AQ270" s="420"/>
      <c r="AR270" s="420"/>
      <c r="AS270" s="420"/>
      <c r="AT270" s="420"/>
      <c r="AU270" s="420"/>
      <c r="AV270" s="420"/>
      <c r="AW270" s="420"/>
      <c r="AX270" s="420"/>
      <c r="AY270" s="420"/>
      <c r="AZ270" s="420"/>
      <c r="BA270" s="420"/>
      <c r="BB270" s="420"/>
      <c r="BC270" s="420"/>
      <c r="BD270" s="420"/>
      <c r="BE270" s="420"/>
      <c r="BF270" s="317"/>
      <c r="BG270" s="317"/>
    </row>
    <row r="271" spans="1:59" ht="15.75" customHeight="1" x14ac:dyDescent="0.25">
      <c r="A271" s="317"/>
      <c r="B271" s="419"/>
      <c r="C271" s="419"/>
      <c r="D271" s="420"/>
      <c r="E271" s="420"/>
      <c r="F271" s="420"/>
      <c r="G271" s="420"/>
      <c r="H271" s="420"/>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c r="AJ271" s="420"/>
      <c r="AK271" s="420"/>
      <c r="AL271" s="420"/>
      <c r="AM271" s="420"/>
      <c r="AN271" s="420"/>
      <c r="AO271" s="420"/>
      <c r="AP271" s="420"/>
      <c r="AQ271" s="420"/>
      <c r="AR271" s="420"/>
      <c r="AS271" s="420"/>
      <c r="AT271" s="420"/>
      <c r="AU271" s="420"/>
      <c r="AV271" s="420"/>
      <c r="AW271" s="420"/>
      <c r="AX271" s="420"/>
      <c r="AY271" s="420"/>
      <c r="AZ271" s="420"/>
      <c r="BA271" s="420"/>
      <c r="BB271" s="420"/>
      <c r="BC271" s="420"/>
      <c r="BD271" s="420"/>
      <c r="BE271" s="420"/>
      <c r="BF271" s="317"/>
      <c r="BG271" s="317"/>
    </row>
    <row r="272" spans="1:59" ht="15.75" customHeight="1" x14ac:dyDescent="0.25">
      <c r="A272" s="317"/>
      <c r="B272" s="419"/>
      <c r="C272" s="419"/>
      <c r="D272" s="420"/>
      <c r="E272" s="420"/>
      <c r="F272" s="420"/>
      <c r="G272" s="420"/>
      <c r="H272" s="420"/>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c r="AJ272" s="420"/>
      <c r="AK272" s="420"/>
      <c r="AL272" s="420"/>
      <c r="AM272" s="420"/>
      <c r="AN272" s="420"/>
      <c r="AO272" s="420"/>
      <c r="AP272" s="420"/>
      <c r="AQ272" s="420"/>
      <c r="AR272" s="420"/>
      <c r="AS272" s="420"/>
      <c r="AT272" s="420"/>
      <c r="AU272" s="420"/>
      <c r="AV272" s="420"/>
      <c r="AW272" s="420"/>
      <c r="AX272" s="420"/>
      <c r="AY272" s="420"/>
      <c r="AZ272" s="420"/>
      <c r="BA272" s="420"/>
      <c r="BB272" s="420"/>
      <c r="BC272" s="420"/>
      <c r="BD272" s="420"/>
      <c r="BE272" s="420"/>
      <c r="BF272" s="317"/>
      <c r="BG272" s="317"/>
    </row>
    <row r="273" spans="1:59" ht="15.75" customHeight="1" x14ac:dyDescent="0.25">
      <c r="A273" s="317"/>
      <c r="B273" s="419"/>
      <c r="C273" s="419"/>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c r="AJ273" s="420"/>
      <c r="AK273" s="420"/>
      <c r="AL273" s="420"/>
      <c r="AM273" s="420"/>
      <c r="AN273" s="420"/>
      <c r="AO273" s="420"/>
      <c r="AP273" s="420"/>
      <c r="AQ273" s="420"/>
      <c r="AR273" s="420"/>
      <c r="AS273" s="420"/>
      <c r="AT273" s="420"/>
      <c r="AU273" s="420"/>
      <c r="AV273" s="420"/>
      <c r="AW273" s="420"/>
      <c r="AX273" s="420"/>
      <c r="AY273" s="420"/>
      <c r="AZ273" s="420"/>
      <c r="BA273" s="420"/>
      <c r="BB273" s="420"/>
      <c r="BC273" s="420"/>
      <c r="BD273" s="420"/>
      <c r="BE273" s="420"/>
      <c r="BF273" s="317"/>
      <c r="BG273" s="317"/>
    </row>
    <row r="274" spans="1:59" ht="15.75" customHeight="1" x14ac:dyDescent="0.25">
      <c r="A274" s="317"/>
      <c r="B274" s="419"/>
      <c r="C274" s="419"/>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c r="AJ274" s="420"/>
      <c r="AK274" s="420"/>
      <c r="AL274" s="420"/>
      <c r="AM274" s="420"/>
      <c r="AN274" s="420"/>
      <c r="AO274" s="420"/>
      <c r="AP274" s="420"/>
      <c r="AQ274" s="420"/>
      <c r="AR274" s="420"/>
      <c r="AS274" s="420"/>
      <c r="AT274" s="420"/>
      <c r="AU274" s="420"/>
      <c r="AV274" s="420"/>
      <c r="AW274" s="420"/>
      <c r="AX274" s="420"/>
      <c r="AY274" s="420"/>
      <c r="AZ274" s="420"/>
      <c r="BA274" s="420"/>
      <c r="BB274" s="420"/>
      <c r="BC274" s="420"/>
      <c r="BD274" s="420"/>
      <c r="BE274" s="420"/>
      <c r="BF274" s="317"/>
      <c r="BG274" s="317"/>
    </row>
    <row r="275" spans="1:59" ht="15.75" customHeight="1" x14ac:dyDescent="0.25">
      <c r="A275" s="317"/>
      <c r="B275" s="419"/>
      <c r="C275" s="419"/>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c r="AJ275" s="420"/>
      <c r="AK275" s="420"/>
      <c r="AL275" s="420"/>
      <c r="AM275" s="420"/>
      <c r="AN275" s="420"/>
      <c r="AO275" s="420"/>
      <c r="AP275" s="420"/>
      <c r="AQ275" s="420"/>
      <c r="AR275" s="420"/>
      <c r="AS275" s="420"/>
      <c r="AT275" s="420"/>
      <c r="AU275" s="420"/>
      <c r="AV275" s="420"/>
      <c r="AW275" s="420"/>
      <c r="AX275" s="420"/>
      <c r="AY275" s="420"/>
      <c r="AZ275" s="420"/>
      <c r="BA275" s="420"/>
      <c r="BB275" s="420"/>
      <c r="BC275" s="420"/>
      <c r="BD275" s="420"/>
      <c r="BE275" s="420"/>
      <c r="BF275" s="317"/>
      <c r="BG275" s="317"/>
    </row>
    <row r="276" spans="1:59" ht="15.75" customHeight="1" x14ac:dyDescent="0.25">
      <c r="A276" s="317"/>
      <c r="B276" s="419"/>
      <c r="C276" s="419"/>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c r="AJ276" s="420"/>
      <c r="AK276" s="420"/>
      <c r="AL276" s="420"/>
      <c r="AM276" s="420"/>
      <c r="AN276" s="420"/>
      <c r="AO276" s="420"/>
      <c r="AP276" s="420"/>
      <c r="AQ276" s="420"/>
      <c r="AR276" s="420"/>
      <c r="AS276" s="420"/>
      <c r="AT276" s="420"/>
      <c r="AU276" s="420"/>
      <c r="AV276" s="420"/>
      <c r="AW276" s="420"/>
      <c r="AX276" s="420"/>
      <c r="AY276" s="420"/>
      <c r="AZ276" s="420"/>
      <c r="BA276" s="420"/>
      <c r="BB276" s="420"/>
      <c r="BC276" s="420"/>
      <c r="BD276" s="420"/>
      <c r="BE276" s="420"/>
      <c r="BF276" s="317"/>
      <c r="BG276" s="317"/>
    </row>
    <row r="277" spans="1:59" ht="15.75" customHeight="1" x14ac:dyDescent="0.25">
      <c r="A277" s="317"/>
      <c r="B277" s="419"/>
      <c r="C277" s="419"/>
      <c r="D277" s="420"/>
      <c r="E277" s="420"/>
      <c r="F277" s="420"/>
      <c r="G277" s="420"/>
      <c r="H277" s="420"/>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c r="AJ277" s="420"/>
      <c r="AK277" s="420"/>
      <c r="AL277" s="420"/>
      <c r="AM277" s="420"/>
      <c r="AN277" s="420"/>
      <c r="AO277" s="420"/>
      <c r="AP277" s="420"/>
      <c r="AQ277" s="420"/>
      <c r="AR277" s="420"/>
      <c r="AS277" s="420"/>
      <c r="AT277" s="420"/>
      <c r="AU277" s="420"/>
      <c r="AV277" s="420"/>
      <c r="AW277" s="420"/>
      <c r="AX277" s="420"/>
      <c r="AY277" s="420"/>
      <c r="AZ277" s="420"/>
      <c r="BA277" s="420"/>
      <c r="BB277" s="420"/>
      <c r="BC277" s="420"/>
      <c r="BD277" s="420"/>
      <c r="BE277" s="420"/>
      <c r="BF277" s="317"/>
      <c r="BG277" s="317"/>
    </row>
    <row r="278" spans="1:59" ht="15.75" customHeight="1" x14ac:dyDescent="0.25">
      <c r="A278" s="317"/>
      <c r="B278" s="419"/>
      <c r="C278" s="419"/>
      <c r="D278" s="420"/>
      <c r="E278" s="420"/>
      <c r="F278" s="420"/>
      <c r="G278" s="420"/>
      <c r="H278" s="420"/>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c r="AJ278" s="420"/>
      <c r="AK278" s="420"/>
      <c r="AL278" s="420"/>
      <c r="AM278" s="420"/>
      <c r="AN278" s="420"/>
      <c r="AO278" s="420"/>
      <c r="AP278" s="420"/>
      <c r="AQ278" s="420"/>
      <c r="AR278" s="420"/>
      <c r="AS278" s="420"/>
      <c r="AT278" s="420"/>
      <c r="AU278" s="420"/>
      <c r="AV278" s="420"/>
      <c r="AW278" s="420"/>
      <c r="AX278" s="420"/>
      <c r="AY278" s="420"/>
      <c r="AZ278" s="420"/>
      <c r="BA278" s="420"/>
      <c r="BB278" s="420"/>
      <c r="BC278" s="420"/>
      <c r="BD278" s="420"/>
      <c r="BE278" s="420"/>
      <c r="BF278" s="317"/>
      <c r="BG278" s="317"/>
    </row>
    <row r="279" spans="1:59" ht="15.75" customHeight="1" x14ac:dyDescent="0.25">
      <c r="A279" s="317"/>
      <c r="B279" s="419"/>
      <c r="C279" s="419"/>
      <c r="D279" s="420"/>
      <c r="E279" s="420"/>
      <c r="F279" s="420"/>
      <c r="G279" s="420"/>
      <c r="H279" s="420"/>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c r="AJ279" s="420"/>
      <c r="AK279" s="420"/>
      <c r="AL279" s="420"/>
      <c r="AM279" s="420"/>
      <c r="AN279" s="420"/>
      <c r="AO279" s="420"/>
      <c r="AP279" s="420"/>
      <c r="AQ279" s="420"/>
      <c r="AR279" s="420"/>
      <c r="AS279" s="420"/>
      <c r="AT279" s="420"/>
      <c r="AU279" s="420"/>
      <c r="AV279" s="420"/>
      <c r="AW279" s="420"/>
      <c r="AX279" s="420"/>
      <c r="AY279" s="420"/>
      <c r="AZ279" s="420"/>
      <c r="BA279" s="420"/>
      <c r="BB279" s="420"/>
      <c r="BC279" s="420"/>
      <c r="BD279" s="420"/>
      <c r="BE279" s="420"/>
      <c r="BF279" s="317"/>
      <c r="BG279" s="317"/>
    </row>
    <row r="280" spans="1:59" ht="15.75" customHeight="1" x14ac:dyDescent="0.25">
      <c r="A280" s="317"/>
      <c r="B280" s="419"/>
      <c r="C280" s="419"/>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20"/>
      <c r="AY280" s="420"/>
      <c r="AZ280" s="420"/>
      <c r="BA280" s="420"/>
      <c r="BB280" s="420"/>
      <c r="BC280" s="420"/>
      <c r="BD280" s="420"/>
      <c r="BE280" s="420"/>
      <c r="BF280" s="317"/>
      <c r="BG280" s="317"/>
    </row>
    <row r="281" spans="1:59" ht="15.75" customHeight="1" x14ac:dyDescent="0.25">
      <c r="A281" s="317"/>
      <c r="B281" s="419"/>
      <c r="C281" s="419"/>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c r="AJ281" s="420"/>
      <c r="AK281" s="420"/>
      <c r="AL281" s="420"/>
      <c r="AM281" s="420"/>
      <c r="AN281" s="420"/>
      <c r="AO281" s="420"/>
      <c r="AP281" s="420"/>
      <c r="AQ281" s="420"/>
      <c r="AR281" s="420"/>
      <c r="AS281" s="420"/>
      <c r="AT281" s="420"/>
      <c r="AU281" s="420"/>
      <c r="AV281" s="420"/>
      <c r="AW281" s="420"/>
      <c r="AX281" s="420"/>
      <c r="AY281" s="420"/>
      <c r="AZ281" s="420"/>
      <c r="BA281" s="420"/>
      <c r="BB281" s="420"/>
      <c r="BC281" s="420"/>
      <c r="BD281" s="420"/>
      <c r="BE281" s="420"/>
      <c r="BF281" s="317"/>
      <c r="BG281" s="317"/>
    </row>
    <row r="282" spans="1:59" ht="15.75" customHeight="1" x14ac:dyDescent="0.25">
      <c r="A282" s="317"/>
      <c r="B282" s="419"/>
      <c r="C282" s="419"/>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c r="AJ282" s="420"/>
      <c r="AK282" s="420"/>
      <c r="AL282" s="420"/>
      <c r="AM282" s="420"/>
      <c r="AN282" s="420"/>
      <c r="AO282" s="420"/>
      <c r="AP282" s="420"/>
      <c r="AQ282" s="420"/>
      <c r="AR282" s="420"/>
      <c r="AS282" s="420"/>
      <c r="AT282" s="420"/>
      <c r="AU282" s="420"/>
      <c r="AV282" s="420"/>
      <c r="AW282" s="420"/>
      <c r="AX282" s="420"/>
      <c r="AY282" s="420"/>
      <c r="AZ282" s="420"/>
      <c r="BA282" s="420"/>
      <c r="BB282" s="420"/>
      <c r="BC282" s="420"/>
      <c r="BD282" s="420"/>
      <c r="BE282" s="420"/>
      <c r="BF282" s="317"/>
      <c r="BG282" s="317"/>
    </row>
    <row r="283" spans="1:59" ht="15.75" customHeight="1" x14ac:dyDescent="0.25">
      <c r="A283" s="317"/>
      <c r="B283" s="419"/>
      <c r="C283" s="419"/>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c r="AJ283" s="420"/>
      <c r="AK283" s="420"/>
      <c r="AL283" s="420"/>
      <c r="AM283" s="420"/>
      <c r="AN283" s="420"/>
      <c r="AO283" s="420"/>
      <c r="AP283" s="420"/>
      <c r="AQ283" s="420"/>
      <c r="AR283" s="420"/>
      <c r="AS283" s="420"/>
      <c r="AT283" s="420"/>
      <c r="AU283" s="420"/>
      <c r="AV283" s="420"/>
      <c r="AW283" s="420"/>
      <c r="AX283" s="420"/>
      <c r="AY283" s="420"/>
      <c r="AZ283" s="420"/>
      <c r="BA283" s="420"/>
      <c r="BB283" s="420"/>
      <c r="BC283" s="420"/>
      <c r="BD283" s="420"/>
      <c r="BE283" s="420"/>
      <c r="BF283" s="317"/>
      <c r="BG283" s="317"/>
    </row>
    <row r="284" spans="1:59" ht="15.75" customHeight="1" x14ac:dyDescent="0.25">
      <c r="A284" s="317"/>
      <c r="B284" s="419"/>
      <c r="C284" s="419"/>
      <c r="D284" s="420"/>
      <c r="E284" s="420"/>
      <c r="F284" s="420"/>
      <c r="G284" s="420"/>
      <c r="H284" s="420"/>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c r="AJ284" s="420"/>
      <c r="AK284" s="420"/>
      <c r="AL284" s="420"/>
      <c r="AM284" s="420"/>
      <c r="AN284" s="420"/>
      <c r="AO284" s="420"/>
      <c r="AP284" s="420"/>
      <c r="AQ284" s="420"/>
      <c r="AR284" s="420"/>
      <c r="AS284" s="420"/>
      <c r="AT284" s="420"/>
      <c r="AU284" s="420"/>
      <c r="AV284" s="420"/>
      <c r="AW284" s="420"/>
      <c r="AX284" s="420"/>
      <c r="AY284" s="420"/>
      <c r="AZ284" s="420"/>
      <c r="BA284" s="420"/>
      <c r="BB284" s="420"/>
      <c r="BC284" s="420"/>
      <c r="BD284" s="420"/>
      <c r="BE284" s="420"/>
      <c r="BF284" s="317"/>
      <c r="BG284" s="317"/>
    </row>
    <row r="285" spans="1:59" ht="15.75" customHeight="1" x14ac:dyDescent="0.25">
      <c r="A285" s="317"/>
      <c r="B285" s="419"/>
      <c r="C285" s="419"/>
      <c r="D285" s="420"/>
      <c r="E285" s="420"/>
      <c r="F285" s="420"/>
      <c r="G285" s="420"/>
      <c r="H285" s="420"/>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c r="AJ285" s="420"/>
      <c r="AK285" s="420"/>
      <c r="AL285" s="420"/>
      <c r="AM285" s="420"/>
      <c r="AN285" s="420"/>
      <c r="AO285" s="420"/>
      <c r="AP285" s="420"/>
      <c r="AQ285" s="420"/>
      <c r="AR285" s="420"/>
      <c r="AS285" s="420"/>
      <c r="AT285" s="420"/>
      <c r="AU285" s="420"/>
      <c r="AV285" s="420"/>
      <c r="AW285" s="420"/>
      <c r="AX285" s="420"/>
      <c r="AY285" s="420"/>
      <c r="AZ285" s="420"/>
      <c r="BA285" s="420"/>
      <c r="BB285" s="420"/>
      <c r="BC285" s="420"/>
      <c r="BD285" s="420"/>
      <c r="BE285" s="420"/>
      <c r="BF285" s="317"/>
      <c r="BG285" s="317"/>
    </row>
    <row r="286" spans="1:59" ht="15.75" customHeight="1" x14ac:dyDescent="0.25">
      <c r="A286" s="317"/>
      <c r="B286" s="419"/>
      <c r="C286" s="419"/>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c r="AJ286" s="420"/>
      <c r="AK286" s="420"/>
      <c r="AL286" s="420"/>
      <c r="AM286" s="420"/>
      <c r="AN286" s="420"/>
      <c r="AO286" s="420"/>
      <c r="AP286" s="420"/>
      <c r="AQ286" s="420"/>
      <c r="AR286" s="420"/>
      <c r="AS286" s="420"/>
      <c r="AT286" s="420"/>
      <c r="AU286" s="420"/>
      <c r="AV286" s="420"/>
      <c r="AW286" s="420"/>
      <c r="AX286" s="420"/>
      <c r="AY286" s="420"/>
      <c r="AZ286" s="420"/>
      <c r="BA286" s="420"/>
      <c r="BB286" s="420"/>
      <c r="BC286" s="420"/>
      <c r="BD286" s="420"/>
      <c r="BE286" s="420"/>
      <c r="BF286" s="317"/>
      <c r="BG286" s="317"/>
    </row>
    <row r="287" spans="1:59" ht="15.75" customHeight="1" x14ac:dyDescent="0.25">
      <c r="A287" s="317"/>
      <c r="B287" s="419"/>
      <c r="C287" s="419"/>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c r="AJ287" s="420"/>
      <c r="AK287" s="420"/>
      <c r="AL287" s="420"/>
      <c r="AM287" s="420"/>
      <c r="AN287" s="420"/>
      <c r="AO287" s="420"/>
      <c r="AP287" s="420"/>
      <c r="AQ287" s="420"/>
      <c r="AR287" s="420"/>
      <c r="AS287" s="420"/>
      <c r="AT287" s="420"/>
      <c r="AU287" s="420"/>
      <c r="AV287" s="420"/>
      <c r="AW287" s="420"/>
      <c r="AX287" s="420"/>
      <c r="AY287" s="420"/>
      <c r="AZ287" s="420"/>
      <c r="BA287" s="420"/>
      <c r="BB287" s="420"/>
      <c r="BC287" s="420"/>
      <c r="BD287" s="420"/>
      <c r="BE287" s="420"/>
      <c r="BF287" s="317"/>
      <c r="BG287" s="317"/>
    </row>
    <row r="288" spans="1:59" ht="15.75" customHeight="1" x14ac:dyDescent="0.25">
      <c r="A288" s="317"/>
      <c r="B288" s="419"/>
      <c r="C288" s="419"/>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c r="AJ288" s="420"/>
      <c r="AK288" s="420"/>
      <c r="AL288" s="420"/>
      <c r="AM288" s="420"/>
      <c r="AN288" s="420"/>
      <c r="AO288" s="420"/>
      <c r="AP288" s="420"/>
      <c r="AQ288" s="420"/>
      <c r="AR288" s="420"/>
      <c r="AS288" s="420"/>
      <c r="AT288" s="420"/>
      <c r="AU288" s="420"/>
      <c r="AV288" s="420"/>
      <c r="AW288" s="420"/>
      <c r="AX288" s="420"/>
      <c r="AY288" s="420"/>
      <c r="AZ288" s="420"/>
      <c r="BA288" s="420"/>
      <c r="BB288" s="420"/>
      <c r="BC288" s="420"/>
      <c r="BD288" s="420"/>
      <c r="BE288" s="420"/>
      <c r="BF288" s="317"/>
      <c r="BG288" s="317"/>
    </row>
    <row r="289" spans="1:59" ht="15.75" customHeight="1" x14ac:dyDescent="0.25">
      <c r="A289" s="317"/>
      <c r="B289" s="419"/>
      <c r="C289" s="419"/>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c r="AJ289" s="420"/>
      <c r="AK289" s="420"/>
      <c r="AL289" s="420"/>
      <c r="AM289" s="420"/>
      <c r="AN289" s="420"/>
      <c r="AO289" s="420"/>
      <c r="AP289" s="420"/>
      <c r="AQ289" s="420"/>
      <c r="AR289" s="420"/>
      <c r="AS289" s="420"/>
      <c r="AT289" s="420"/>
      <c r="AU289" s="420"/>
      <c r="AV289" s="420"/>
      <c r="AW289" s="420"/>
      <c r="AX289" s="420"/>
      <c r="AY289" s="420"/>
      <c r="AZ289" s="420"/>
      <c r="BA289" s="420"/>
      <c r="BB289" s="420"/>
      <c r="BC289" s="420"/>
      <c r="BD289" s="420"/>
      <c r="BE289" s="420"/>
      <c r="BF289" s="317"/>
      <c r="BG289" s="317"/>
    </row>
    <row r="290" spans="1:59" ht="15.75" customHeight="1" x14ac:dyDescent="0.25">
      <c r="A290" s="317"/>
      <c r="B290" s="419"/>
      <c r="C290" s="419"/>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c r="AJ290" s="420"/>
      <c r="AK290" s="420"/>
      <c r="AL290" s="420"/>
      <c r="AM290" s="420"/>
      <c r="AN290" s="420"/>
      <c r="AO290" s="420"/>
      <c r="AP290" s="420"/>
      <c r="AQ290" s="420"/>
      <c r="AR290" s="420"/>
      <c r="AS290" s="420"/>
      <c r="AT290" s="420"/>
      <c r="AU290" s="420"/>
      <c r="AV290" s="420"/>
      <c r="AW290" s="420"/>
      <c r="AX290" s="420"/>
      <c r="AY290" s="420"/>
      <c r="AZ290" s="420"/>
      <c r="BA290" s="420"/>
      <c r="BB290" s="420"/>
      <c r="BC290" s="420"/>
      <c r="BD290" s="420"/>
      <c r="BE290" s="420"/>
      <c r="BF290" s="317"/>
      <c r="BG290" s="317"/>
    </row>
    <row r="291" spans="1:59" ht="15.75" customHeight="1" x14ac:dyDescent="0.25">
      <c r="A291" s="317"/>
      <c r="B291" s="419"/>
      <c r="C291" s="419"/>
      <c r="D291" s="420"/>
      <c r="E291" s="420"/>
      <c r="F291" s="420"/>
      <c r="G291" s="420"/>
      <c r="H291" s="420"/>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c r="AJ291" s="420"/>
      <c r="AK291" s="420"/>
      <c r="AL291" s="420"/>
      <c r="AM291" s="420"/>
      <c r="AN291" s="420"/>
      <c r="AO291" s="420"/>
      <c r="AP291" s="420"/>
      <c r="AQ291" s="420"/>
      <c r="AR291" s="420"/>
      <c r="AS291" s="420"/>
      <c r="AT291" s="420"/>
      <c r="AU291" s="420"/>
      <c r="AV291" s="420"/>
      <c r="AW291" s="420"/>
      <c r="AX291" s="420"/>
      <c r="AY291" s="420"/>
      <c r="AZ291" s="420"/>
      <c r="BA291" s="420"/>
      <c r="BB291" s="420"/>
      <c r="BC291" s="420"/>
      <c r="BD291" s="420"/>
      <c r="BE291" s="420"/>
      <c r="BF291" s="317"/>
      <c r="BG291" s="317"/>
    </row>
    <row r="292" spans="1:59" ht="15.75" customHeight="1" x14ac:dyDescent="0.25">
      <c r="A292" s="317"/>
      <c r="B292" s="419"/>
      <c r="C292" s="419"/>
      <c r="D292" s="420"/>
      <c r="E292" s="420"/>
      <c r="F292" s="420"/>
      <c r="G292" s="420"/>
      <c r="H292" s="420"/>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c r="AJ292" s="420"/>
      <c r="AK292" s="420"/>
      <c r="AL292" s="420"/>
      <c r="AM292" s="420"/>
      <c r="AN292" s="420"/>
      <c r="AO292" s="420"/>
      <c r="AP292" s="420"/>
      <c r="AQ292" s="420"/>
      <c r="AR292" s="420"/>
      <c r="AS292" s="420"/>
      <c r="AT292" s="420"/>
      <c r="AU292" s="420"/>
      <c r="AV292" s="420"/>
      <c r="AW292" s="420"/>
      <c r="AX292" s="420"/>
      <c r="AY292" s="420"/>
      <c r="AZ292" s="420"/>
      <c r="BA292" s="420"/>
      <c r="BB292" s="420"/>
      <c r="BC292" s="420"/>
      <c r="BD292" s="420"/>
      <c r="BE292" s="420"/>
      <c r="BF292" s="317"/>
      <c r="BG292" s="317"/>
    </row>
    <row r="293" spans="1:59" ht="15.75" customHeight="1" x14ac:dyDescent="0.25">
      <c r="A293" s="317"/>
      <c r="B293" s="419"/>
      <c r="C293" s="419"/>
      <c r="D293" s="420"/>
      <c r="E293" s="420"/>
      <c r="F293" s="420"/>
      <c r="G293" s="420"/>
      <c r="H293" s="420"/>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20"/>
      <c r="AY293" s="420"/>
      <c r="AZ293" s="420"/>
      <c r="BA293" s="420"/>
      <c r="BB293" s="420"/>
      <c r="BC293" s="420"/>
      <c r="BD293" s="420"/>
      <c r="BE293" s="420"/>
      <c r="BF293" s="317"/>
      <c r="BG293" s="317"/>
    </row>
    <row r="294" spans="1:59" ht="15.75" customHeight="1" x14ac:dyDescent="0.25">
      <c r="A294" s="317"/>
      <c r="B294" s="419"/>
      <c r="C294" s="419"/>
      <c r="D294" s="420"/>
      <c r="E294" s="420"/>
      <c r="F294" s="420"/>
      <c r="G294" s="420"/>
      <c r="H294" s="420"/>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c r="AJ294" s="420"/>
      <c r="AK294" s="420"/>
      <c r="AL294" s="420"/>
      <c r="AM294" s="420"/>
      <c r="AN294" s="420"/>
      <c r="AO294" s="420"/>
      <c r="AP294" s="420"/>
      <c r="AQ294" s="420"/>
      <c r="AR294" s="420"/>
      <c r="AS294" s="420"/>
      <c r="AT294" s="420"/>
      <c r="AU294" s="420"/>
      <c r="AV294" s="420"/>
      <c r="AW294" s="420"/>
      <c r="AX294" s="420"/>
      <c r="AY294" s="420"/>
      <c r="AZ294" s="420"/>
      <c r="BA294" s="420"/>
      <c r="BB294" s="420"/>
      <c r="BC294" s="420"/>
      <c r="BD294" s="420"/>
      <c r="BE294" s="420"/>
      <c r="BF294" s="317"/>
      <c r="BG294" s="317"/>
    </row>
    <row r="295" spans="1:59" ht="15.75" customHeight="1" x14ac:dyDescent="0.25">
      <c r="A295" s="317"/>
      <c r="B295" s="419"/>
      <c r="C295" s="419"/>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c r="AJ295" s="420"/>
      <c r="AK295" s="420"/>
      <c r="AL295" s="420"/>
      <c r="AM295" s="420"/>
      <c r="AN295" s="420"/>
      <c r="AO295" s="420"/>
      <c r="AP295" s="420"/>
      <c r="AQ295" s="420"/>
      <c r="AR295" s="420"/>
      <c r="AS295" s="420"/>
      <c r="AT295" s="420"/>
      <c r="AU295" s="420"/>
      <c r="AV295" s="420"/>
      <c r="AW295" s="420"/>
      <c r="AX295" s="420"/>
      <c r="AY295" s="420"/>
      <c r="AZ295" s="420"/>
      <c r="BA295" s="420"/>
      <c r="BB295" s="420"/>
      <c r="BC295" s="420"/>
      <c r="BD295" s="420"/>
      <c r="BE295" s="420"/>
      <c r="BF295" s="317"/>
      <c r="BG295" s="317"/>
    </row>
    <row r="296" spans="1:59" ht="15.75" customHeight="1" x14ac:dyDescent="0.25">
      <c r="A296" s="317"/>
      <c r="B296" s="419"/>
      <c r="C296" s="419"/>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20"/>
      <c r="AK296" s="420"/>
      <c r="AL296" s="420"/>
      <c r="AM296" s="420"/>
      <c r="AN296" s="420"/>
      <c r="AO296" s="420"/>
      <c r="AP296" s="420"/>
      <c r="AQ296" s="420"/>
      <c r="AR296" s="420"/>
      <c r="AS296" s="420"/>
      <c r="AT296" s="420"/>
      <c r="AU296" s="420"/>
      <c r="AV296" s="420"/>
      <c r="AW296" s="420"/>
      <c r="AX296" s="420"/>
      <c r="AY296" s="420"/>
      <c r="AZ296" s="420"/>
      <c r="BA296" s="420"/>
      <c r="BB296" s="420"/>
      <c r="BC296" s="420"/>
      <c r="BD296" s="420"/>
      <c r="BE296" s="420"/>
      <c r="BF296" s="317"/>
      <c r="BG296" s="317"/>
    </row>
    <row r="297" spans="1:59" ht="15.75" customHeight="1" x14ac:dyDescent="0.25">
      <c r="A297" s="317"/>
      <c r="B297" s="419"/>
      <c r="C297" s="419"/>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20"/>
      <c r="AK297" s="420"/>
      <c r="AL297" s="420"/>
      <c r="AM297" s="420"/>
      <c r="AN297" s="420"/>
      <c r="AO297" s="420"/>
      <c r="AP297" s="420"/>
      <c r="AQ297" s="420"/>
      <c r="AR297" s="420"/>
      <c r="AS297" s="420"/>
      <c r="AT297" s="420"/>
      <c r="AU297" s="420"/>
      <c r="AV297" s="420"/>
      <c r="AW297" s="420"/>
      <c r="AX297" s="420"/>
      <c r="AY297" s="420"/>
      <c r="AZ297" s="420"/>
      <c r="BA297" s="420"/>
      <c r="BB297" s="420"/>
      <c r="BC297" s="420"/>
      <c r="BD297" s="420"/>
      <c r="BE297" s="420"/>
      <c r="BF297" s="317"/>
      <c r="BG297" s="317"/>
    </row>
    <row r="298" spans="1:59" ht="15.75" customHeight="1" x14ac:dyDescent="0.25">
      <c r="A298" s="317"/>
      <c r="B298" s="419"/>
      <c r="C298" s="419"/>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20"/>
      <c r="AK298" s="420"/>
      <c r="AL298" s="420"/>
      <c r="AM298" s="420"/>
      <c r="AN298" s="420"/>
      <c r="AO298" s="420"/>
      <c r="AP298" s="420"/>
      <c r="AQ298" s="420"/>
      <c r="AR298" s="420"/>
      <c r="AS298" s="420"/>
      <c r="AT298" s="420"/>
      <c r="AU298" s="420"/>
      <c r="AV298" s="420"/>
      <c r="AW298" s="420"/>
      <c r="AX298" s="420"/>
      <c r="AY298" s="420"/>
      <c r="AZ298" s="420"/>
      <c r="BA298" s="420"/>
      <c r="BB298" s="420"/>
      <c r="BC298" s="420"/>
      <c r="BD298" s="420"/>
      <c r="BE298" s="420"/>
      <c r="BF298" s="317"/>
      <c r="BG298" s="317"/>
    </row>
    <row r="299" spans="1:59" ht="15.75" customHeight="1" x14ac:dyDescent="0.25">
      <c r="A299" s="317"/>
      <c r="B299" s="419"/>
      <c r="C299" s="419"/>
      <c r="D299" s="420"/>
      <c r="E299" s="420"/>
      <c r="F299" s="420"/>
      <c r="G299" s="420"/>
      <c r="H299" s="420"/>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c r="AJ299" s="420"/>
      <c r="AK299" s="420"/>
      <c r="AL299" s="420"/>
      <c r="AM299" s="420"/>
      <c r="AN299" s="420"/>
      <c r="AO299" s="420"/>
      <c r="AP299" s="420"/>
      <c r="AQ299" s="420"/>
      <c r="AR299" s="420"/>
      <c r="AS299" s="420"/>
      <c r="AT299" s="420"/>
      <c r="AU299" s="420"/>
      <c r="AV299" s="420"/>
      <c r="AW299" s="420"/>
      <c r="AX299" s="420"/>
      <c r="AY299" s="420"/>
      <c r="AZ299" s="420"/>
      <c r="BA299" s="420"/>
      <c r="BB299" s="420"/>
      <c r="BC299" s="420"/>
      <c r="BD299" s="420"/>
      <c r="BE299" s="420"/>
      <c r="BF299" s="317"/>
      <c r="BG299" s="317"/>
    </row>
    <row r="300" spans="1:59" ht="15.75" customHeight="1" x14ac:dyDescent="0.25">
      <c r="A300" s="317"/>
      <c r="B300" s="419"/>
      <c r="C300" s="419"/>
      <c r="D300" s="420"/>
      <c r="E300" s="420"/>
      <c r="F300" s="420"/>
      <c r="G300" s="420"/>
      <c r="H300" s="420"/>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c r="AJ300" s="420"/>
      <c r="AK300" s="420"/>
      <c r="AL300" s="420"/>
      <c r="AM300" s="420"/>
      <c r="AN300" s="420"/>
      <c r="AO300" s="420"/>
      <c r="AP300" s="420"/>
      <c r="AQ300" s="420"/>
      <c r="AR300" s="420"/>
      <c r="AS300" s="420"/>
      <c r="AT300" s="420"/>
      <c r="AU300" s="420"/>
      <c r="AV300" s="420"/>
      <c r="AW300" s="420"/>
      <c r="AX300" s="420"/>
      <c r="AY300" s="420"/>
      <c r="AZ300" s="420"/>
      <c r="BA300" s="420"/>
      <c r="BB300" s="420"/>
      <c r="BC300" s="420"/>
      <c r="BD300" s="420"/>
      <c r="BE300" s="420"/>
      <c r="BF300" s="317"/>
      <c r="BG300" s="317"/>
    </row>
    <row r="301" spans="1:59" ht="15.75" customHeight="1" x14ac:dyDescent="0.25">
      <c r="A301" s="317"/>
      <c r="B301" s="419"/>
      <c r="C301" s="419"/>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c r="AJ301" s="420"/>
      <c r="AK301" s="420"/>
      <c r="AL301" s="420"/>
      <c r="AM301" s="420"/>
      <c r="AN301" s="420"/>
      <c r="AO301" s="420"/>
      <c r="AP301" s="420"/>
      <c r="AQ301" s="420"/>
      <c r="AR301" s="420"/>
      <c r="AS301" s="420"/>
      <c r="AT301" s="420"/>
      <c r="AU301" s="420"/>
      <c r="AV301" s="420"/>
      <c r="AW301" s="420"/>
      <c r="AX301" s="420"/>
      <c r="AY301" s="420"/>
      <c r="AZ301" s="420"/>
      <c r="BA301" s="420"/>
      <c r="BB301" s="420"/>
      <c r="BC301" s="420"/>
      <c r="BD301" s="420"/>
      <c r="BE301" s="420"/>
      <c r="BF301" s="317"/>
      <c r="BG301" s="317"/>
    </row>
    <row r="302" spans="1:59" ht="15.75" customHeight="1" x14ac:dyDescent="0.25">
      <c r="A302" s="317"/>
      <c r="B302" s="419"/>
      <c r="C302" s="419"/>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c r="AJ302" s="420"/>
      <c r="AK302" s="420"/>
      <c r="AL302" s="420"/>
      <c r="AM302" s="420"/>
      <c r="AN302" s="420"/>
      <c r="AO302" s="420"/>
      <c r="AP302" s="420"/>
      <c r="AQ302" s="420"/>
      <c r="AR302" s="420"/>
      <c r="AS302" s="420"/>
      <c r="AT302" s="420"/>
      <c r="AU302" s="420"/>
      <c r="AV302" s="420"/>
      <c r="AW302" s="420"/>
      <c r="AX302" s="420"/>
      <c r="AY302" s="420"/>
      <c r="AZ302" s="420"/>
      <c r="BA302" s="420"/>
      <c r="BB302" s="420"/>
      <c r="BC302" s="420"/>
      <c r="BD302" s="420"/>
      <c r="BE302" s="420"/>
      <c r="BF302" s="317"/>
      <c r="BG302" s="317"/>
    </row>
    <row r="303" spans="1:59" ht="15.75" customHeight="1" x14ac:dyDescent="0.25">
      <c r="A303" s="317"/>
      <c r="B303" s="419"/>
      <c r="C303" s="419"/>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c r="AJ303" s="420"/>
      <c r="AK303" s="420"/>
      <c r="AL303" s="420"/>
      <c r="AM303" s="420"/>
      <c r="AN303" s="420"/>
      <c r="AO303" s="420"/>
      <c r="AP303" s="420"/>
      <c r="AQ303" s="420"/>
      <c r="AR303" s="420"/>
      <c r="AS303" s="420"/>
      <c r="AT303" s="420"/>
      <c r="AU303" s="420"/>
      <c r="AV303" s="420"/>
      <c r="AW303" s="420"/>
      <c r="AX303" s="420"/>
      <c r="AY303" s="420"/>
      <c r="AZ303" s="420"/>
      <c r="BA303" s="420"/>
      <c r="BB303" s="420"/>
      <c r="BC303" s="420"/>
      <c r="BD303" s="420"/>
      <c r="BE303" s="420"/>
      <c r="BF303" s="317"/>
      <c r="BG303" s="317"/>
    </row>
    <row r="304" spans="1:59" ht="15.75" customHeight="1" x14ac:dyDescent="0.25">
      <c r="A304" s="317"/>
      <c r="B304" s="419"/>
      <c r="C304" s="419"/>
      <c r="D304" s="420"/>
      <c r="E304" s="420"/>
      <c r="F304" s="420"/>
      <c r="G304" s="420"/>
      <c r="H304" s="420"/>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c r="AJ304" s="420"/>
      <c r="AK304" s="420"/>
      <c r="AL304" s="420"/>
      <c r="AM304" s="420"/>
      <c r="AN304" s="420"/>
      <c r="AO304" s="420"/>
      <c r="AP304" s="420"/>
      <c r="AQ304" s="420"/>
      <c r="AR304" s="420"/>
      <c r="AS304" s="420"/>
      <c r="AT304" s="420"/>
      <c r="AU304" s="420"/>
      <c r="AV304" s="420"/>
      <c r="AW304" s="420"/>
      <c r="AX304" s="420"/>
      <c r="AY304" s="420"/>
      <c r="AZ304" s="420"/>
      <c r="BA304" s="420"/>
      <c r="BB304" s="420"/>
      <c r="BC304" s="420"/>
      <c r="BD304" s="420"/>
      <c r="BE304" s="420"/>
      <c r="BF304" s="317"/>
      <c r="BG304" s="317"/>
    </row>
    <row r="305" spans="1:59" ht="15.75" customHeight="1" x14ac:dyDescent="0.25">
      <c r="A305" s="317"/>
      <c r="B305" s="419"/>
      <c r="C305" s="419"/>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c r="AJ305" s="420"/>
      <c r="AK305" s="420"/>
      <c r="AL305" s="420"/>
      <c r="AM305" s="420"/>
      <c r="AN305" s="420"/>
      <c r="AO305" s="420"/>
      <c r="AP305" s="420"/>
      <c r="AQ305" s="420"/>
      <c r="AR305" s="420"/>
      <c r="AS305" s="420"/>
      <c r="AT305" s="420"/>
      <c r="AU305" s="420"/>
      <c r="AV305" s="420"/>
      <c r="AW305" s="420"/>
      <c r="AX305" s="420"/>
      <c r="AY305" s="420"/>
      <c r="AZ305" s="420"/>
      <c r="BA305" s="420"/>
      <c r="BB305" s="420"/>
      <c r="BC305" s="420"/>
      <c r="BD305" s="420"/>
      <c r="BE305" s="420"/>
      <c r="BF305" s="317"/>
      <c r="BG305" s="317"/>
    </row>
    <row r="306" spans="1:59" ht="15.75" customHeight="1" x14ac:dyDescent="0.25">
      <c r="A306" s="317"/>
      <c r="B306" s="419"/>
      <c r="C306" s="419"/>
      <c r="D306" s="420"/>
      <c r="E306" s="420"/>
      <c r="F306" s="420"/>
      <c r="G306" s="420"/>
      <c r="H306" s="420"/>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20"/>
      <c r="AY306" s="420"/>
      <c r="AZ306" s="420"/>
      <c r="BA306" s="420"/>
      <c r="BB306" s="420"/>
      <c r="BC306" s="420"/>
      <c r="BD306" s="420"/>
      <c r="BE306" s="420"/>
      <c r="BF306" s="317"/>
      <c r="BG306" s="317"/>
    </row>
    <row r="307" spans="1:59" ht="15.75" customHeight="1" x14ac:dyDescent="0.25">
      <c r="A307" s="317"/>
      <c r="B307" s="419"/>
      <c r="C307" s="419"/>
      <c r="D307" s="420"/>
      <c r="E307" s="420"/>
      <c r="F307" s="420"/>
      <c r="G307" s="420"/>
      <c r="H307" s="420"/>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c r="AJ307" s="420"/>
      <c r="AK307" s="420"/>
      <c r="AL307" s="420"/>
      <c r="AM307" s="420"/>
      <c r="AN307" s="420"/>
      <c r="AO307" s="420"/>
      <c r="AP307" s="420"/>
      <c r="AQ307" s="420"/>
      <c r="AR307" s="420"/>
      <c r="AS307" s="420"/>
      <c r="AT307" s="420"/>
      <c r="AU307" s="420"/>
      <c r="AV307" s="420"/>
      <c r="AW307" s="420"/>
      <c r="AX307" s="420"/>
      <c r="AY307" s="420"/>
      <c r="AZ307" s="420"/>
      <c r="BA307" s="420"/>
      <c r="BB307" s="420"/>
      <c r="BC307" s="420"/>
      <c r="BD307" s="420"/>
      <c r="BE307" s="420"/>
      <c r="BF307" s="317"/>
      <c r="BG307" s="317"/>
    </row>
    <row r="308" spans="1:59" ht="15.75" customHeight="1" x14ac:dyDescent="0.25">
      <c r="A308" s="317"/>
      <c r="B308" s="419"/>
      <c r="C308" s="419"/>
      <c r="D308" s="420"/>
      <c r="E308" s="420"/>
      <c r="F308" s="420"/>
      <c r="G308" s="420"/>
      <c r="H308" s="420"/>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c r="AJ308" s="420"/>
      <c r="AK308" s="420"/>
      <c r="AL308" s="420"/>
      <c r="AM308" s="420"/>
      <c r="AN308" s="420"/>
      <c r="AO308" s="420"/>
      <c r="AP308" s="420"/>
      <c r="AQ308" s="420"/>
      <c r="AR308" s="420"/>
      <c r="AS308" s="420"/>
      <c r="AT308" s="420"/>
      <c r="AU308" s="420"/>
      <c r="AV308" s="420"/>
      <c r="AW308" s="420"/>
      <c r="AX308" s="420"/>
      <c r="AY308" s="420"/>
      <c r="AZ308" s="420"/>
      <c r="BA308" s="420"/>
      <c r="BB308" s="420"/>
      <c r="BC308" s="420"/>
      <c r="BD308" s="420"/>
      <c r="BE308" s="420"/>
      <c r="BF308" s="317"/>
      <c r="BG308" s="317"/>
    </row>
    <row r="309" spans="1:59" ht="15.75" customHeight="1" x14ac:dyDescent="0.25">
      <c r="A309" s="317"/>
      <c r="B309" s="419"/>
      <c r="C309" s="419"/>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c r="AJ309" s="420"/>
      <c r="AK309" s="420"/>
      <c r="AL309" s="420"/>
      <c r="AM309" s="420"/>
      <c r="AN309" s="420"/>
      <c r="AO309" s="420"/>
      <c r="AP309" s="420"/>
      <c r="AQ309" s="420"/>
      <c r="AR309" s="420"/>
      <c r="AS309" s="420"/>
      <c r="AT309" s="420"/>
      <c r="AU309" s="420"/>
      <c r="AV309" s="420"/>
      <c r="AW309" s="420"/>
      <c r="AX309" s="420"/>
      <c r="AY309" s="420"/>
      <c r="AZ309" s="420"/>
      <c r="BA309" s="420"/>
      <c r="BB309" s="420"/>
      <c r="BC309" s="420"/>
      <c r="BD309" s="420"/>
      <c r="BE309" s="420"/>
      <c r="BF309" s="317"/>
      <c r="BG309" s="317"/>
    </row>
    <row r="310" spans="1:59" ht="15.75" customHeight="1" x14ac:dyDescent="0.25">
      <c r="A310" s="317"/>
      <c r="B310" s="419"/>
      <c r="C310" s="419"/>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c r="AJ310" s="420"/>
      <c r="AK310" s="420"/>
      <c r="AL310" s="420"/>
      <c r="AM310" s="420"/>
      <c r="AN310" s="420"/>
      <c r="AO310" s="420"/>
      <c r="AP310" s="420"/>
      <c r="AQ310" s="420"/>
      <c r="AR310" s="420"/>
      <c r="AS310" s="420"/>
      <c r="AT310" s="420"/>
      <c r="AU310" s="420"/>
      <c r="AV310" s="420"/>
      <c r="AW310" s="420"/>
      <c r="AX310" s="420"/>
      <c r="AY310" s="420"/>
      <c r="AZ310" s="420"/>
      <c r="BA310" s="420"/>
      <c r="BB310" s="420"/>
      <c r="BC310" s="420"/>
      <c r="BD310" s="420"/>
      <c r="BE310" s="420"/>
      <c r="BF310" s="317"/>
      <c r="BG310" s="317"/>
    </row>
    <row r="311" spans="1:59" ht="15.75" customHeight="1" x14ac:dyDescent="0.25">
      <c r="A311" s="317"/>
      <c r="B311" s="419"/>
      <c r="C311" s="419"/>
      <c r="D311" s="420"/>
      <c r="E311" s="420"/>
      <c r="F311" s="420"/>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c r="AJ311" s="420"/>
      <c r="AK311" s="420"/>
      <c r="AL311" s="420"/>
      <c r="AM311" s="420"/>
      <c r="AN311" s="420"/>
      <c r="AO311" s="420"/>
      <c r="AP311" s="420"/>
      <c r="AQ311" s="420"/>
      <c r="AR311" s="420"/>
      <c r="AS311" s="420"/>
      <c r="AT311" s="420"/>
      <c r="AU311" s="420"/>
      <c r="AV311" s="420"/>
      <c r="AW311" s="420"/>
      <c r="AX311" s="420"/>
      <c r="AY311" s="420"/>
      <c r="AZ311" s="420"/>
      <c r="BA311" s="420"/>
      <c r="BB311" s="420"/>
      <c r="BC311" s="420"/>
      <c r="BD311" s="420"/>
      <c r="BE311" s="420"/>
      <c r="BF311" s="317"/>
      <c r="BG311" s="317"/>
    </row>
    <row r="312" spans="1:59" ht="15.75" customHeight="1" x14ac:dyDescent="0.25">
      <c r="A312" s="317"/>
      <c r="B312" s="419"/>
      <c r="C312" s="419"/>
      <c r="D312" s="420"/>
      <c r="E312" s="420"/>
      <c r="F312" s="420"/>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c r="AJ312" s="420"/>
      <c r="AK312" s="420"/>
      <c r="AL312" s="420"/>
      <c r="AM312" s="420"/>
      <c r="AN312" s="420"/>
      <c r="AO312" s="420"/>
      <c r="AP312" s="420"/>
      <c r="AQ312" s="420"/>
      <c r="AR312" s="420"/>
      <c r="AS312" s="420"/>
      <c r="AT312" s="420"/>
      <c r="AU312" s="420"/>
      <c r="AV312" s="420"/>
      <c r="AW312" s="420"/>
      <c r="AX312" s="420"/>
      <c r="AY312" s="420"/>
      <c r="AZ312" s="420"/>
      <c r="BA312" s="420"/>
      <c r="BB312" s="420"/>
      <c r="BC312" s="420"/>
      <c r="BD312" s="420"/>
      <c r="BE312" s="420"/>
      <c r="BF312" s="317"/>
      <c r="BG312" s="317"/>
    </row>
    <row r="313" spans="1:59" ht="15.75" customHeight="1" x14ac:dyDescent="0.25">
      <c r="A313" s="317"/>
      <c r="B313" s="419"/>
      <c r="C313" s="419"/>
      <c r="D313" s="420"/>
      <c r="E313" s="420"/>
      <c r="F313" s="420"/>
      <c r="G313" s="420"/>
      <c r="H313" s="420"/>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c r="AJ313" s="420"/>
      <c r="AK313" s="420"/>
      <c r="AL313" s="420"/>
      <c r="AM313" s="420"/>
      <c r="AN313" s="420"/>
      <c r="AO313" s="420"/>
      <c r="AP313" s="420"/>
      <c r="AQ313" s="420"/>
      <c r="AR313" s="420"/>
      <c r="AS313" s="420"/>
      <c r="AT313" s="420"/>
      <c r="AU313" s="420"/>
      <c r="AV313" s="420"/>
      <c r="AW313" s="420"/>
      <c r="AX313" s="420"/>
      <c r="AY313" s="420"/>
      <c r="AZ313" s="420"/>
      <c r="BA313" s="420"/>
      <c r="BB313" s="420"/>
      <c r="BC313" s="420"/>
      <c r="BD313" s="420"/>
      <c r="BE313" s="420"/>
      <c r="BF313" s="317"/>
      <c r="BG313" s="317"/>
    </row>
    <row r="314" spans="1:59" ht="15.75" customHeight="1" x14ac:dyDescent="0.25">
      <c r="A314" s="317"/>
      <c r="B314" s="419"/>
      <c r="C314" s="419"/>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c r="AJ314" s="420"/>
      <c r="AK314" s="420"/>
      <c r="AL314" s="420"/>
      <c r="AM314" s="420"/>
      <c r="AN314" s="420"/>
      <c r="AO314" s="420"/>
      <c r="AP314" s="420"/>
      <c r="AQ314" s="420"/>
      <c r="AR314" s="420"/>
      <c r="AS314" s="420"/>
      <c r="AT314" s="420"/>
      <c r="AU314" s="420"/>
      <c r="AV314" s="420"/>
      <c r="AW314" s="420"/>
      <c r="AX314" s="420"/>
      <c r="AY314" s="420"/>
      <c r="AZ314" s="420"/>
      <c r="BA314" s="420"/>
      <c r="BB314" s="420"/>
      <c r="BC314" s="420"/>
      <c r="BD314" s="420"/>
      <c r="BE314" s="420"/>
      <c r="BF314" s="317"/>
      <c r="BG314" s="317"/>
    </row>
    <row r="315" spans="1:59" ht="15.75" customHeight="1" x14ac:dyDescent="0.25">
      <c r="A315" s="317"/>
      <c r="B315" s="419"/>
      <c r="C315" s="419"/>
      <c r="D315" s="420"/>
      <c r="E315" s="420"/>
      <c r="F315" s="420"/>
      <c r="G315" s="420"/>
      <c r="H315" s="420"/>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c r="AJ315" s="420"/>
      <c r="AK315" s="420"/>
      <c r="AL315" s="420"/>
      <c r="AM315" s="420"/>
      <c r="AN315" s="420"/>
      <c r="AO315" s="420"/>
      <c r="AP315" s="420"/>
      <c r="AQ315" s="420"/>
      <c r="AR315" s="420"/>
      <c r="AS315" s="420"/>
      <c r="AT315" s="420"/>
      <c r="AU315" s="420"/>
      <c r="AV315" s="420"/>
      <c r="AW315" s="420"/>
      <c r="AX315" s="420"/>
      <c r="AY315" s="420"/>
      <c r="AZ315" s="420"/>
      <c r="BA315" s="420"/>
      <c r="BB315" s="420"/>
      <c r="BC315" s="420"/>
      <c r="BD315" s="420"/>
      <c r="BE315" s="420"/>
      <c r="BF315" s="317"/>
      <c r="BG315" s="317"/>
    </row>
    <row r="316" spans="1:59" ht="15.75" customHeight="1" x14ac:dyDescent="0.25">
      <c r="A316" s="317"/>
      <c r="B316" s="419"/>
      <c r="C316" s="419"/>
      <c r="D316" s="420"/>
      <c r="E316" s="420"/>
      <c r="F316" s="420"/>
      <c r="G316" s="420"/>
      <c r="H316" s="420"/>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c r="AJ316" s="420"/>
      <c r="AK316" s="420"/>
      <c r="AL316" s="420"/>
      <c r="AM316" s="420"/>
      <c r="AN316" s="420"/>
      <c r="AO316" s="420"/>
      <c r="AP316" s="420"/>
      <c r="AQ316" s="420"/>
      <c r="AR316" s="420"/>
      <c r="AS316" s="420"/>
      <c r="AT316" s="420"/>
      <c r="AU316" s="420"/>
      <c r="AV316" s="420"/>
      <c r="AW316" s="420"/>
      <c r="AX316" s="420"/>
      <c r="AY316" s="420"/>
      <c r="AZ316" s="420"/>
      <c r="BA316" s="420"/>
      <c r="BB316" s="420"/>
      <c r="BC316" s="420"/>
      <c r="BD316" s="420"/>
      <c r="BE316" s="420"/>
      <c r="BF316" s="317"/>
      <c r="BG316" s="317"/>
    </row>
    <row r="317" spans="1:59" ht="15.75" customHeight="1" x14ac:dyDescent="0.25">
      <c r="A317" s="317"/>
      <c r="B317" s="419"/>
      <c r="C317" s="419"/>
      <c r="D317" s="420"/>
      <c r="E317" s="420"/>
      <c r="F317" s="420"/>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c r="AJ317" s="420"/>
      <c r="AK317" s="420"/>
      <c r="AL317" s="420"/>
      <c r="AM317" s="420"/>
      <c r="AN317" s="420"/>
      <c r="AO317" s="420"/>
      <c r="AP317" s="420"/>
      <c r="AQ317" s="420"/>
      <c r="AR317" s="420"/>
      <c r="AS317" s="420"/>
      <c r="AT317" s="420"/>
      <c r="AU317" s="420"/>
      <c r="AV317" s="420"/>
      <c r="AW317" s="420"/>
      <c r="AX317" s="420"/>
      <c r="AY317" s="420"/>
      <c r="AZ317" s="420"/>
      <c r="BA317" s="420"/>
      <c r="BB317" s="420"/>
      <c r="BC317" s="420"/>
      <c r="BD317" s="420"/>
      <c r="BE317" s="420"/>
      <c r="BF317" s="317"/>
      <c r="BG317" s="317"/>
    </row>
    <row r="318" spans="1:59" ht="15.75" customHeight="1" x14ac:dyDescent="0.25">
      <c r="A318" s="317"/>
      <c r="B318" s="419"/>
      <c r="C318" s="419"/>
      <c r="D318" s="420"/>
      <c r="E318" s="420"/>
      <c r="F318" s="420"/>
      <c r="G318" s="420"/>
      <c r="H318" s="420"/>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c r="AJ318" s="420"/>
      <c r="AK318" s="420"/>
      <c r="AL318" s="420"/>
      <c r="AM318" s="420"/>
      <c r="AN318" s="420"/>
      <c r="AO318" s="420"/>
      <c r="AP318" s="420"/>
      <c r="AQ318" s="420"/>
      <c r="AR318" s="420"/>
      <c r="AS318" s="420"/>
      <c r="AT318" s="420"/>
      <c r="AU318" s="420"/>
      <c r="AV318" s="420"/>
      <c r="AW318" s="420"/>
      <c r="AX318" s="420"/>
      <c r="AY318" s="420"/>
      <c r="AZ318" s="420"/>
      <c r="BA318" s="420"/>
      <c r="BB318" s="420"/>
      <c r="BC318" s="420"/>
      <c r="BD318" s="420"/>
      <c r="BE318" s="420"/>
      <c r="BF318" s="317"/>
      <c r="BG318" s="317"/>
    </row>
    <row r="319" spans="1:59" ht="15.75" customHeight="1" x14ac:dyDescent="0.25">
      <c r="A319" s="317"/>
      <c r="B319" s="419"/>
      <c r="C319" s="419"/>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c r="AJ319" s="420"/>
      <c r="AK319" s="420"/>
      <c r="AL319" s="420"/>
      <c r="AM319" s="420"/>
      <c r="AN319" s="420"/>
      <c r="AO319" s="420"/>
      <c r="AP319" s="420"/>
      <c r="AQ319" s="420"/>
      <c r="AR319" s="420"/>
      <c r="AS319" s="420"/>
      <c r="AT319" s="420"/>
      <c r="AU319" s="420"/>
      <c r="AV319" s="420"/>
      <c r="AW319" s="420"/>
      <c r="AX319" s="420"/>
      <c r="AY319" s="420"/>
      <c r="AZ319" s="420"/>
      <c r="BA319" s="420"/>
      <c r="BB319" s="420"/>
      <c r="BC319" s="420"/>
      <c r="BD319" s="420"/>
      <c r="BE319" s="420"/>
      <c r="BF319" s="317"/>
      <c r="BG319" s="317"/>
    </row>
    <row r="320" spans="1:59" ht="15.75" customHeight="1" x14ac:dyDescent="0.25">
      <c r="A320" s="317"/>
      <c r="B320" s="419"/>
      <c r="C320" s="419"/>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c r="AJ320" s="420"/>
      <c r="AK320" s="420"/>
      <c r="AL320" s="420"/>
      <c r="AM320" s="420"/>
      <c r="AN320" s="420"/>
      <c r="AO320" s="420"/>
      <c r="AP320" s="420"/>
      <c r="AQ320" s="420"/>
      <c r="AR320" s="420"/>
      <c r="AS320" s="420"/>
      <c r="AT320" s="420"/>
      <c r="AU320" s="420"/>
      <c r="AV320" s="420"/>
      <c r="AW320" s="420"/>
      <c r="AX320" s="420"/>
      <c r="AY320" s="420"/>
      <c r="AZ320" s="420"/>
      <c r="BA320" s="420"/>
      <c r="BB320" s="420"/>
      <c r="BC320" s="420"/>
      <c r="BD320" s="420"/>
      <c r="BE320" s="420"/>
      <c r="BF320" s="317"/>
      <c r="BG320" s="317"/>
    </row>
    <row r="321" spans="1:59" ht="15.75" customHeight="1" x14ac:dyDescent="0.25">
      <c r="A321" s="317"/>
      <c r="B321" s="419"/>
      <c r="C321" s="419"/>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20"/>
      <c r="AK321" s="420"/>
      <c r="AL321" s="420"/>
      <c r="AM321" s="420"/>
      <c r="AN321" s="420"/>
      <c r="AO321" s="420"/>
      <c r="AP321" s="420"/>
      <c r="AQ321" s="420"/>
      <c r="AR321" s="420"/>
      <c r="AS321" s="420"/>
      <c r="AT321" s="420"/>
      <c r="AU321" s="420"/>
      <c r="AV321" s="420"/>
      <c r="AW321" s="420"/>
      <c r="AX321" s="420"/>
      <c r="AY321" s="420"/>
      <c r="AZ321" s="420"/>
      <c r="BA321" s="420"/>
      <c r="BB321" s="420"/>
      <c r="BC321" s="420"/>
      <c r="BD321" s="420"/>
      <c r="BE321" s="420"/>
      <c r="BF321" s="317"/>
      <c r="BG321" s="317"/>
    </row>
    <row r="322" spans="1:59" ht="15.75" customHeight="1" x14ac:dyDescent="0.25">
      <c r="A322" s="317"/>
      <c r="B322" s="419"/>
      <c r="C322" s="419"/>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c r="AJ322" s="420"/>
      <c r="AK322" s="420"/>
      <c r="AL322" s="420"/>
      <c r="AM322" s="420"/>
      <c r="AN322" s="420"/>
      <c r="AO322" s="420"/>
      <c r="AP322" s="420"/>
      <c r="AQ322" s="420"/>
      <c r="AR322" s="420"/>
      <c r="AS322" s="420"/>
      <c r="AT322" s="420"/>
      <c r="AU322" s="420"/>
      <c r="AV322" s="420"/>
      <c r="AW322" s="420"/>
      <c r="AX322" s="420"/>
      <c r="AY322" s="420"/>
      <c r="AZ322" s="420"/>
      <c r="BA322" s="420"/>
      <c r="BB322" s="420"/>
      <c r="BC322" s="420"/>
      <c r="BD322" s="420"/>
      <c r="BE322" s="420"/>
      <c r="BF322" s="317"/>
      <c r="BG322" s="317"/>
    </row>
    <row r="323" spans="1:59" ht="15.75" customHeight="1" x14ac:dyDescent="0.25">
      <c r="A323" s="317"/>
      <c r="B323" s="419"/>
      <c r="C323" s="419"/>
      <c r="D323" s="420"/>
      <c r="E323" s="420"/>
      <c r="F323" s="420"/>
      <c r="G323" s="420"/>
      <c r="H323" s="420"/>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c r="AJ323" s="420"/>
      <c r="AK323" s="420"/>
      <c r="AL323" s="420"/>
      <c r="AM323" s="420"/>
      <c r="AN323" s="420"/>
      <c r="AO323" s="420"/>
      <c r="AP323" s="420"/>
      <c r="AQ323" s="420"/>
      <c r="AR323" s="420"/>
      <c r="AS323" s="420"/>
      <c r="AT323" s="420"/>
      <c r="AU323" s="420"/>
      <c r="AV323" s="420"/>
      <c r="AW323" s="420"/>
      <c r="AX323" s="420"/>
      <c r="AY323" s="420"/>
      <c r="AZ323" s="420"/>
      <c r="BA323" s="420"/>
      <c r="BB323" s="420"/>
      <c r="BC323" s="420"/>
      <c r="BD323" s="420"/>
      <c r="BE323" s="420"/>
      <c r="BF323" s="317"/>
      <c r="BG323" s="317"/>
    </row>
    <row r="324" spans="1:59" ht="15.75" customHeight="1" x14ac:dyDescent="0.25">
      <c r="A324" s="317"/>
      <c r="B324" s="419"/>
      <c r="C324" s="419"/>
      <c r="D324" s="420"/>
      <c r="E324" s="420"/>
      <c r="F324" s="420"/>
      <c r="G324" s="420"/>
      <c r="H324" s="420"/>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c r="AJ324" s="420"/>
      <c r="AK324" s="420"/>
      <c r="AL324" s="420"/>
      <c r="AM324" s="420"/>
      <c r="AN324" s="420"/>
      <c r="AO324" s="420"/>
      <c r="AP324" s="420"/>
      <c r="AQ324" s="420"/>
      <c r="AR324" s="420"/>
      <c r="AS324" s="420"/>
      <c r="AT324" s="420"/>
      <c r="AU324" s="420"/>
      <c r="AV324" s="420"/>
      <c r="AW324" s="420"/>
      <c r="AX324" s="420"/>
      <c r="AY324" s="420"/>
      <c r="AZ324" s="420"/>
      <c r="BA324" s="420"/>
      <c r="BB324" s="420"/>
      <c r="BC324" s="420"/>
      <c r="BD324" s="420"/>
      <c r="BE324" s="420"/>
      <c r="BF324" s="317"/>
      <c r="BG324" s="317"/>
    </row>
    <row r="325" spans="1:59" ht="15.75" customHeight="1" x14ac:dyDescent="0.25">
      <c r="A325" s="317"/>
      <c r="B325" s="419"/>
      <c r="C325" s="419"/>
      <c r="D325" s="420"/>
      <c r="E325" s="420"/>
      <c r="F325" s="420"/>
      <c r="G325" s="420"/>
      <c r="H325" s="420"/>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c r="AJ325" s="420"/>
      <c r="AK325" s="420"/>
      <c r="AL325" s="420"/>
      <c r="AM325" s="420"/>
      <c r="AN325" s="420"/>
      <c r="AO325" s="420"/>
      <c r="AP325" s="420"/>
      <c r="AQ325" s="420"/>
      <c r="AR325" s="420"/>
      <c r="AS325" s="420"/>
      <c r="AT325" s="420"/>
      <c r="AU325" s="420"/>
      <c r="AV325" s="420"/>
      <c r="AW325" s="420"/>
      <c r="AX325" s="420"/>
      <c r="AY325" s="420"/>
      <c r="AZ325" s="420"/>
      <c r="BA325" s="420"/>
      <c r="BB325" s="420"/>
      <c r="BC325" s="420"/>
      <c r="BD325" s="420"/>
      <c r="BE325" s="420"/>
      <c r="BF325" s="317"/>
      <c r="BG325" s="317"/>
    </row>
    <row r="326" spans="1:59" ht="15.75" customHeight="1" x14ac:dyDescent="0.25">
      <c r="A326" s="317"/>
      <c r="B326" s="419"/>
      <c r="C326" s="419"/>
      <c r="D326" s="420"/>
      <c r="E326" s="420"/>
      <c r="F326" s="420"/>
      <c r="G326" s="420"/>
      <c r="H326" s="420"/>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c r="AJ326" s="420"/>
      <c r="AK326" s="420"/>
      <c r="AL326" s="420"/>
      <c r="AM326" s="420"/>
      <c r="AN326" s="420"/>
      <c r="AO326" s="420"/>
      <c r="AP326" s="420"/>
      <c r="AQ326" s="420"/>
      <c r="AR326" s="420"/>
      <c r="AS326" s="420"/>
      <c r="AT326" s="420"/>
      <c r="AU326" s="420"/>
      <c r="AV326" s="420"/>
      <c r="AW326" s="420"/>
      <c r="AX326" s="420"/>
      <c r="AY326" s="420"/>
      <c r="AZ326" s="420"/>
      <c r="BA326" s="420"/>
      <c r="BB326" s="420"/>
      <c r="BC326" s="420"/>
      <c r="BD326" s="420"/>
      <c r="BE326" s="420"/>
      <c r="BF326" s="317"/>
      <c r="BG326" s="317"/>
    </row>
    <row r="327" spans="1:59" ht="15.75" customHeight="1" x14ac:dyDescent="0.25">
      <c r="A327" s="317"/>
      <c r="B327" s="419"/>
      <c r="C327" s="419"/>
      <c r="D327" s="420"/>
      <c r="E327" s="420"/>
      <c r="F327" s="420"/>
      <c r="G327" s="420"/>
      <c r="H327" s="420"/>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c r="AJ327" s="420"/>
      <c r="AK327" s="420"/>
      <c r="AL327" s="420"/>
      <c r="AM327" s="420"/>
      <c r="AN327" s="420"/>
      <c r="AO327" s="420"/>
      <c r="AP327" s="420"/>
      <c r="AQ327" s="420"/>
      <c r="AR327" s="420"/>
      <c r="AS327" s="420"/>
      <c r="AT327" s="420"/>
      <c r="AU327" s="420"/>
      <c r="AV327" s="420"/>
      <c r="AW327" s="420"/>
      <c r="AX327" s="420"/>
      <c r="AY327" s="420"/>
      <c r="AZ327" s="420"/>
      <c r="BA327" s="420"/>
      <c r="BB327" s="420"/>
      <c r="BC327" s="420"/>
      <c r="BD327" s="420"/>
      <c r="BE327" s="420"/>
      <c r="BF327" s="317"/>
      <c r="BG327" s="317"/>
    </row>
    <row r="328" spans="1:59" ht="15.75" customHeight="1" x14ac:dyDescent="0.25">
      <c r="A328" s="317"/>
      <c r="B328" s="419"/>
      <c r="C328" s="419"/>
      <c r="D328" s="420"/>
      <c r="E328" s="420"/>
      <c r="F328" s="420"/>
      <c r="G328" s="420"/>
      <c r="H328" s="420"/>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c r="AJ328" s="420"/>
      <c r="AK328" s="420"/>
      <c r="AL328" s="420"/>
      <c r="AM328" s="420"/>
      <c r="AN328" s="420"/>
      <c r="AO328" s="420"/>
      <c r="AP328" s="420"/>
      <c r="AQ328" s="420"/>
      <c r="AR328" s="420"/>
      <c r="AS328" s="420"/>
      <c r="AT328" s="420"/>
      <c r="AU328" s="420"/>
      <c r="AV328" s="420"/>
      <c r="AW328" s="420"/>
      <c r="AX328" s="420"/>
      <c r="AY328" s="420"/>
      <c r="AZ328" s="420"/>
      <c r="BA328" s="420"/>
      <c r="BB328" s="420"/>
      <c r="BC328" s="420"/>
      <c r="BD328" s="420"/>
      <c r="BE328" s="420"/>
      <c r="BF328" s="317"/>
      <c r="BG328" s="317"/>
    </row>
    <row r="329" spans="1:59" ht="15.75" customHeight="1" x14ac:dyDescent="0.25">
      <c r="A329" s="317"/>
      <c r="B329" s="419"/>
      <c r="C329" s="419"/>
      <c r="D329" s="420"/>
      <c r="E329" s="420"/>
      <c r="F329" s="420"/>
      <c r="G329" s="420"/>
      <c r="H329" s="420"/>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c r="AJ329" s="420"/>
      <c r="AK329" s="420"/>
      <c r="AL329" s="420"/>
      <c r="AM329" s="420"/>
      <c r="AN329" s="420"/>
      <c r="AO329" s="420"/>
      <c r="AP329" s="420"/>
      <c r="AQ329" s="420"/>
      <c r="AR329" s="420"/>
      <c r="AS329" s="420"/>
      <c r="AT329" s="420"/>
      <c r="AU329" s="420"/>
      <c r="AV329" s="420"/>
      <c r="AW329" s="420"/>
      <c r="AX329" s="420"/>
      <c r="AY329" s="420"/>
      <c r="AZ329" s="420"/>
      <c r="BA329" s="420"/>
      <c r="BB329" s="420"/>
      <c r="BC329" s="420"/>
      <c r="BD329" s="420"/>
      <c r="BE329" s="420"/>
      <c r="BF329" s="317"/>
      <c r="BG329" s="317"/>
    </row>
    <row r="330" spans="1:59" ht="15.75" customHeight="1" x14ac:dyDescent="0.25">
      <c r="A330" s="317"/>
      <c r="B330" s="419"/>
      <c r="C330" s="419"/>
      <c r="D330" s="420"/>
      <c r="E330" s="420"/>
      <c r="F330" s="420"/>
      <c r="G330" s="420"/>
      <c r="H330" s="420"/>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c r="AJ330" s="420"/>
      <c r="AK330" s="420"/>
      <c r="AL330" s="420"/>
      <c r="AM330" s="420"/>
      <c r="AN330" s="420"/>
      <c r="AO330" s="420"/>
      <c r="AP330" s="420"/>
      <c r="AQ330" s="420"/>
      <c r="AR330" s="420"/>
      <c r="AS330" s="420"/>
      <c r="AT330" s="420"/>
      <c r="AU330" s="420"/>
      <c r="AV330" s="420"/>
      <c r="AW330" s="420"/>
      <c r="AX330" s="420"/>
      <c r="AY330" s="420"/>
      <c r="AZ330" s="420"/>
      <c r="BA330" s="420"/>
      <c r="BB330" s="420"/>
      <c r="BC330" s="420"/>
      <c r="BD330" s="420"/>
      <c r="BE330" s="420"/>
      <c r="BF330" s="317"/>
      <c r="BG330" s="317"/>
    </row>
    <row r="331" spans="1:59" ht="15.75" customHeight="1" x14ac:dyDescent="0.25">
      <c r="A331" s="317"/>
      <c r="B331" s="419"/>
      <c r="C331" s="419"/>
      <c r="D331" s="420"/>
      <c r="E331" s="420"/>
      <c r="F331" s="420"/>
      <c r="G331" s="420"/>
      <c r="H331" s="420"/>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c r="AJ331" s="420"/>
      <c r="AK331" s="420"/>
      <c r="AL331" s="420"/>
      <c r="AM331" s="420"/>
      <c r="AN331" s="420"/>
      <c r="AO331" s="420"/>
      <c r="AP331" s="420"/>
      <c r="AQ331" s="420"/>
      <c r="AR331" s="420"/>
      <c r="AS331" s="420"/>
      <c r="AT331" s="420"/>
      <c r="AU331" s="420"/>
      <c r="AV331" s="420"/>
      <c r="AW331" s="420"/>
      <c r="AX331" s="420"/>
      <c r="AY331" s="420"/>
      <c r="AZ331" s="420"/>
      <c r="BA331" s="420"/>
      <c r="BB331" s="420"/>
      <c r="BC331" s="420"/>
      <c r="BD331" s="420"/>
      <c r="BE331" s="420"/>
      <c r="BF331" s="317"/>
      <c r="BG331" s="317"/>
    </row>
    <row r="332" spans="1:59" ht="15.75" customHeight="1" x14ac:dyDescent="0.25">
      <c r="A332" s="317"/>
      <c r="B332" s="419"/>
      <c r="C332" s="419"/>
      <c r="D332" s="420"/>
      <c r="E332" s="420"/>
      <c r="F332" s="420"/>
      <c r="G332" s="420"/>
      <c r="H332" s="420"/>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c r="AJ332" s="420"/>
      <c r="AK332" s="420"/>
      <c r="AL332" s="420"/>
      <c r="AM332" s="420"/>
      <c r="AN332" s="420"/>
      <c r="AO332" s="420"/>
      <c r="AP332" s="420"/>
      <c r="AQ332" s="420"/>
      <c r="AR332" s="420"/>
      <c r="AS332" s="420"/>
      <c r="AT332" s="420"/>
      <c r="AU332" s="420"/>
      <c r="AV332" s="420"/>
      <c r="AW332" s="420"/>
      <c r="AX332" s="420"/>
      <c r="AY332" s="420"/>
      <c r="AZ332" s="420"/>
      <c r="BA332" s="420"/>
      <c r="BB332" s="420"/>
      <c r="BC332" s="420"/>
      <c r="BD332" s="420"/>
      <c r="BE332" s="420"/>
      <c r="BF332" s="317"/>
      <c r="BG332" s="317"/>
    </row>
    <row r="333" spans="1:59" ht="15.75" customHeight="1" x14ac:dyDescent="0.25">
      <c r="A333" s="317"/>
      <c r="B333" s="419"/>
      <c r="C333" s="419"/>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c r="AJ333" s="420"/>
      <c r="AK333" s="420"/>
      <c r="AL333" s="420"/>
      <c r="AM333" s="420"/>
      <c r="AN333" s="420"/>
      <c r="AO333" s="420"/>
      <c r="AP333" s="420"/>
      <c r="AQ333" s="420"/>
      <c r="AR333" s="420"/>
      <c r="AS333" s="420"/>
      <c r="AT333" s="420"/>
      <c r="AU333" s="420"/>
      <c r="AV333" s="420"/>
      <c r="AW333" s="420"/>
      <c r="AX333" s="420"/>
      <c r="AY333" s="420"/>
      <c r="AZ333" s="420"/>
      <c r="BA333" s="420"/>
      <c r="BB333" s="420"/>
      <c r="BC333" s="420"/>
      <c r="BD333" s="420"/>
      <c r="BE333" s="420"/>
      <c r="BF333" s="317"/>
      <c r="BG333" s="317"/>
    </row>
    <row r="334" spans="1:59" ht="15.75" customHeight="1" x14ac:dyDescent="0.25">
      <c r="A334" s="317"/>
      <c r="B334" s="419"/>
      <c r="C334" s="419"/>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c r="AJ334" s="420"/>
      <c r="AK334" s="420"/>
      <c r="AL334" s="420"/>
      <c r="AM334" s="420"/>
      <c r="AN334" s="420"/>
      <c r="AO334" s="420"/>
      <c r="AP334" s="420"/>
      <c r="AQ334" s="420"/>
      <c r="AR334" s="420"/>
      <c r="AS334" s="420"/>
      <c r="AT334" s="420"/>
      <c r="AU334" s="420"/>
      <c r="AV334" s="420"/>
      <c r="AW334" s="420"/>
      <c r="AX334" s="420"/>
      <c r="AY334" s="420"/>
      <c r="AZ334" s="420"/>
      <c r="BA334" s="420"/>
      <c r="BB334" s="420"/>
      <c r="BC334" s="420"/>
      <c r="BD334" s="420"/>
      <c r="BE334" s="420"/>
      <c r="BF334" s="317"/>
      <c r="BG334" s="317"/>
    </row>
    <row r="335" spans="1:59" ht="15.75" customHeight="1" x14ac:dyDescent="0.25">
      <c r="A335" s="317"/>
      <c r="B335" s="419"/>
      <c r="C335" s="419"/>
      <c r="D335" s="420"/>
      <c r="E335" s="420"/>
      <c r="F335" s="420"/>
      <c r="G335" s="420"/>
      <c r="H335" s="420"/>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c r="AJ335" s="420"/>
      <c r="AK335" s="420"/>
      <c r="AL335" s="420"/>
      <c r="AM335" s="420"/>
      <c r="AN335" s="420"/>
      <c r="AO335" s="420"/>
      <c r="AP335" s="420"/>
      <c r="AQ335" s="420"/>
      <c r="AR335" s="420"/>
      <c r="AS335" s="420"/>
      <c r="AT335" s="420"/>
      <c r="AU335" s="420"/>
      <c r="AV335" s="420"/>
      <c r="AW335" s="420"/>
      <c r="AX335" s="420"/>
      <c r="AY335" s="420"/>
      <c r="AZ335" s="420"/>
      <c r="BA335" s="420"/>
      <c r="BB335" s="420"/>
      <c r="BC335" s="420"/>
      <c r="BD335" s="420"/>
      <c r="BE335" s="420"/>
      <c r="BF335" s="317"/>
      <c r="BG335" s="317"/>
    </row>
    <row r="336" spans="1:59" ht="15.75" customHeight="1" x14ac:dyDescent="0.25">
      <c r="A336" s="317"/>
      <c r="B336" s="419"/>
      <c r="C336" s="419"/>
      <c r="D336" s="420"/>
      <c r="E336" s="420"/>
      <c r="F336" s="420"/>
      <c r="G336" s="420"/>
      <c r="H336" s="420"/>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c r="AJ336" s="420"/>
      <c r="AK336" s="420"/>
      <c r="AL336" s="420"/>
      <c r="AM336" s="420"/>
      <c r="AN336" s="420"/>
      <c r="AO336" s="420"/>
      <c r="AP336" s="420"/>
      <c r="AQ336" s="420"/>
      <c r="AR336" s="420"/>
      <c r="AS336" s="420"/>
      <c r="AT336" s="420"/>
      <c r="AU336" s="420"/>
      <c r="AV336" s="420"/>
      <c r="AW336" s="420"/>
      <c r="AX336" s="420"/>
      <c r="AY336" s="420"/>
      <c r="AZ336" s="420"/>
      <c r="BA336" s="420"/>
      <c r="BB336" s="420"/>
      <c r="BC336" s="420"/>
      <c r="BD336" s="420"/>
      <c r="BE336" s="420"/>
      <c r="BF336" s="317"/>
      <c r="BG336" s="317"/>
    </row>
    <row r="337" spans="1:59" ht="15.75" customHeight="1" x14ac:dyDescent="0.25">
      <c r="A337" s="317"/>
      <c r="B337" s="419"/>
      <c r="C337" s="419"/>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c r="AJ337" s="420"/>
      <c r="AK337" s="420"/>
      <c r="AL337" s="420"/>
      <c r="AM337" s="420"/>
      <c r="AN337" s="420"/>
      <c r="AO337" s="420"/>
      <c r="AP337" s="420"/>
      <c r="AQ337" s="420"/>
      <c r="AR337" s="420"/>
      <c r="AS337" s="420"/>
      <c r="AT337" s="420"/>
      <c r="AU337" s="420"/>
      <c r="AV337" s="420"/>
      <c r="AW337" s="420"/>
      <c r="AX337" s="420"/>
      <c r="AY337" s="420"/>
      <c r="AZ337" s="420"/>
      <c r="BA337" s="420"/>
      <c r="BB337" s="420"/>
      <c r="BC337" s="420"/>
      <c r="BD337" s="420"/>
      <c r="BE337" s="420"/>
      <c r="BF337" s="317"/>
      <c r="BG337" s="317"/>
    </row>
    <row r="338" spans="1:59" ht="15.75" customHeight="1" x14ac:dyDescent="0.25">
      <c r="A338" s="317"/>
      <c r="B338" s="419"/>
      <c r="C338" s="419"/>
      <c r="D338" s="420"/>
      <c r="E338" s="420"/>
      <c r="F338" s="420"/>
      <c r="G338" s="420"/>
      <c r="H338" s="420"/>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c r="AJ338" s="420"/>
      <c r="AK338" s="420"/>
      <c r="AL338" s="420"/>
      <c r="AM338" s="420"/>
      <c r="AN338" s="420"/>
      <c r="AO338" s="420"/>
      <c r="AP338" s="420"/>
      <c r="AQ338" s="420"/>
      <c r="AR338" s="420"/>
      <c r="AS338" s="420"/>
      <c r="AT338" s="420"/>
      <c r="AU338" s="420"/>
      <c r="AV338" s="420"/>
      <c r="AW338" s="420"/>
      <c r="AX338" s="420"/>
      <c r="AY338" s="420"/>
      <c r="AZ338" s="420"/>
      <c r="BA338" s="420"/>
      <c r="BB338" s="420"/>
      <c r="BC338" s="420"/>
      <c r="BD338" s="420"/>
      <c r="BE338" s="420"/>
      <c r="BF338" s="317"/>
      <c r="BG338" s="317"/>
    </row>
    <row r="339" spans="1:59" ht="15.75" customHeight="1" x14ac:dyDescent="0.25">
      <c r="A339" s="317"/>
      <c r="B339" s="419"/>
      <c r="C339" s="419"/>
      <c r="D339" s="420"/>
      <c r="E339" s="420"/>
      <c r="F339" s="420"/>
      <c r="G339" s="420"/>
      <c r="H339" s="420"/>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c r="AJ339" s="420"/>
      <c r="AK339" s="420"/>
      <c r="AL339" s="420"/>
      <c r="AM339" s="420"/>
      <c r="AN339" s="420"/>
      <c r="AO339" s="420"/>
      <c r="AP339" s="420"/>
      <c r="AQ339" s="420"/>
      <c r="AR339" s="420"/>
      <c r="AS339" s="420"/>
      <c r="AT339" s="420"/>
      <c r="AU339" s="420"/>
      <c r="AV339" s="420"/>
      <c r="AW339" s="420"/>
      <c r="AX339" s="420"/>
      <c r="AY339" s="420"/>
      <c r="AZ339" s="420"/>
      <c r="BA339" s="420"/>
      <c r="BB339" s="420"/>
      <c r="BC339" s="420"/>
      <c r="BD339" s="420"/>
      <c r="BE339" s="420"/>
      <c r="BF339" s="317"/>
      <c r="BG339" s="317"/>
    </row>
    <row r="340" spans="1:59" ht="15.75" customHeight="1" x14ac:dyDescent="0.25">
      <c r="A340" s="317"/>
      <c r="B340" s="419"/>
      <c r="C340" s="419"/>
      <c r="D340" s="420"/>
      <c r="E340" s="420"/>
      <c r="F340" s="420"/>
      <c r="G340" s="420"/>
      <c r="H340" s="420"/>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c r="AJ340" s="420"/>
      <c r="AK340" s="420"/>
      <c r="AL340" s="420"/>
      <c r="AM340" s="420"/>
      <c r="AN340" s="420"/>
      <c r="AO340" s="420"/>
      <c r="AP340" s="420"/>
      <c r="AQ340" s="420"/>
      <c r="AR340" s="420"/>
      <c r="AS340" s="420"/>
      <c r="AT340" s="420"/>
      <c r="AU340" s="420"/>
      <c r="AV340" s="420"/>
      <c r="AW340" s="420"/>
      <c r="AX340" s="420"/>
      <c r="AY340" s="420"/>
      <c r="AZ340" s="420"/>
      <c r="BA340" s="420"/>
      <c r="BB340" s="420"/>
      <c r="BC340" s="420"/>
      <c r="BD340" s="420"/>
      <c r="BE340" s="420"/>
      <c r="BF340" s="317"/>
      <c r="BG340" s="317"/>
    </row>
    <row r="341" spans="1:59" ht="15.75" customHeight="1" x14ac:dyDescent="0.25">
      <c r="A341" s="317"/>
      <c r="B341" s="419"/>
      <c r="C341" s="419"/>
      <c r="D341" s="420"/>
      <c r="E341" s="420"/>
      <c r="F341" s="420"/>
      <c r="G341" s="420"/>
      <c r="H341" s="420"/>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c r="AJ341" s="420"/>
      <c r="AK341" s="420"/>
      <c r="AL341" s="420"/>
      <c r="AM341" s="420"/>
      <c r="AN341" s="420"/>
      <c r="AO341" s="420"/>
      <c r="AP341" s="420"/>
      <c r="AQ341" s="420"/>
      <c r="AR341" s="420"/>
      <c r="AS341" s="420"/>
      <c r="AT341" s="420"/>
      <c r="AU341" s="420"/>
      <c r="AV341" s="420"/>
      <c r="AW341" s="420"/>
      <c r="AX341" s="420"/>
      <c r="AY341" s="420"/>
      <c r="AZ341" s="420"/>
      <c r="BA341" s="420"/>
      <c r="BB341" s="420"/>
      <c r="BC341" s="420"/>
      <c r="BD341" s="420"/>
      <c r="BE341" s="420"/>
      <c r="BF341" s="317"/>
      <c r="BG341" s="317"/>
    </row>
    <row r="342" spans="1:59" ht="15.75" customHeight="1" x14ac:dyDescent="0.25">
      <c r="A342" s="317"/>
      <c r="B342" s="419"/>
      <c r="C342" s="419"/>
      <c r="D342" s="420"/>
      <c r="E342" s="420"/>
      <c r="F342" s="420"/>
      <c r="G342" s="420"/>
      <c r="H342" s="420"/>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c r="AJ342" s="420"/>
      <c r="AK342" s="420"/>
      <c r="AL342" s="420"/>
      <c r="AM342" s="420"/>
      <c r="AN342" s="420"/>
      <c r="AO342" s="420"/>
      <c r="AP342" s="420"/>
      <c r="AQ342" s="420"/>
      <c r="AR342" s="420"/>
      <c r="AS342" s="420"/>
      <c r="AT342" s="420"/>
      <c r="AU342" s="420"/>
      <c r="AV342" s="420"/>
      <c r="AW342" s="420"/>
      <c r="AX342" s="420"/>
      <c r="AY342" s="420"/>
      <c r="AZ342" s="420"/>
      <c r="BA342" s="420"/>
      <c r="BB342" s="420"/>
      <c r="BC342" s="420"/>
      <c r="BD342" s="420"/>
      <c r="BE342" s="420"/>
      <c r="BF342" s="317"/>
      <c r="BG342" s="317"/>
    </row>
    <row r="343" spans="1:59" ht="15.75" customHeight="1" x14ac:dyDescent="0.25">
      <c r="A343" s="317"/>
      <c r="B343" s="419"/>
      <c r="C343" s="419"/>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c r="AJ343" s="420"/>
      <c r="AK343" s="420"/>
      <c r="AL343" s="420"/>
      <c r="AM343" s="420"/>
      <c r="AN343" s="420"/>
      <c r="AO343" s="420"/>
      <c r="AP343" s="420"/>
      <c r="AQ343" s="420"/>
      <c r="AR343" s="420"/>
      <c r="AS343" s="420"/>
      <c r="AT343" s="420"/>
      <c r="AU343" s="420"/>
      <c r="AV343" s="420"/>
      <c r="AW343" s="420"/>
      <c r="AX343" s="420"/>
      <c r="AY343" s="420"/>
      <c r="AZ343" s="420"/>
      <c r="BA343" s="420"/>
      <c r="BB343" s="420"/>
      <c r="BC343" s="420"/>
      <c r="BD343" s="420"/>
      <c r="BE343" s="420"/>
      <c r="BF343" s="317"/>
      <c r="BG343" s="317"/>
    </row>
    <row r="344" spans="1:59" ht="15.75" customHeight="1" x14ac:dyDescent="0.25">
      <c r="A344" s="317"/>
      <c r="B344" s="419"/>
      <c r="C344" s="419"/>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c r="AJ344" s="420"/>
      <c r="AK344" s="420"/>
      <c r="AL344" s="420"/>
      <c r="AM344" s="420"/>
      <c r="AN344" s="420"/>
      <c r="AO344" s="420"/>
      <c r="AP344" s="420"/>
      <c r="AQ344" s="420"/>
      <c r="AR344" s="420"/>
      <c r="AS344" s="420"/>
      <c r="AT344" s="420"/>
      <c r="AU344" s="420"/>
      <c r="AV344" s="420"/>
      <c r="AW344" s="420"/>
      <c r="AX344" s="420"/>
      <c r="AY344" s="420"/>
      <c r="AZ344" s="420"/>
      <c r="BA344" s="420"/>
      <c r="BB344" s="420"/>
      <c r="BC344" s="420"/>
      <c r="BD344" s="420"/>
      <c r="BE344" s="420"/>
      <c r="BF344" s="317"/>
      <c r="BG344" s="317"/>
    </row>
    <row r="345" spans="1:59" ht="15.75" customHeight="1" x14ac:dyDescent="0.25">
      <c r="A345" s="317"/>
      <c r="B345" s="419"/>
      <c r="C345" s="419"/>
      <c r="D345" s="420"/>
      <c r="E345" s="420"/>
      <c r="F345" s="420"/>
      <c r="G345" s="420"/>
      <c r="H345" s="420"/>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c r="AJ345" s="420"/>
      <c r="AK345" s="420"/>
      <c r="AL345" s="420"/>
      <c r="AM345" s="420"/>
      <c r="AN345" s="420"/>
      <c r="AO345" s="420"/>
      <c r="AP345" s="420"/>
      <c r="AQ345" s="420"/>
      <c r="AR345" s="420"/>
      <c r="AS345" s="420"/>
      <c r="AT345" s="420"/>
      <c r="AU345" s="420"/>
      <c r="AV345" s="420"/>
      <c r="AW345" s="420"/>
      <c r="AX345" s="420"/>
      <c r="AY345" s="420"/>
      <c r="AZ345" s="420"/>
      <c r="BA345" s="420"/>
      <c r="BB345" s="420"/>
      <c r="BC345" s="420"/>
      <c r="BD345" s="420"/>
      <c r="BE345" s="420"/>
      <c r="BF345" s="317"/>
      <c r="BG345" s="317"/>
    </row>
    <row r="346" spans="1:59" ht="15.75" customHeight="1" x14ac:dyDescent="0.25">
      <c r="A346" s="317"/>
      <c r="B346" s="419"/>
      <c r="C346" s="419"/>
      <c r="D346" s="420"/>
      <c r="E346" s="420"/>
      <c r="F346" s="420"/>
      <c r="G346" s="420"/>
      <c r="H346" s="420"/>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c r="AJ346" s="420"/>
      <c r="AK346" s="420"/>
      <c r="AL346" s="420"/>
      <c r="AM346" s="420"/>
      <c r="AN346" s="420"/>
      <c r="AO346" s="420"/>
      <c r="AP346" s="420"/>
      <c r="AQ346" s="420"/>
      <c r="AR346" s="420"/>
      <c r="AS346" s="420"/>
      <c r="AT346" s="420"/>
      <c r="AU346" s="420"/>
      <c r="AV346" s="420"/>
      <c r="AW346" s="420"/>
      <c r="AX346" s="420"/>
      <c r="AY346" s="420"/>
      <c r="AZ346" s="420"/>
      <c r="BA346" s="420"/>
      <c r="BB346" s="420"/>
      <c r="BC346" s="420"/>
      <c r="BD346" s="420"/>
      <c r="BE346" s="420"/>
      <c r="BF346" s="317"/>
      <c r="BG346" s="317"/>
    </row>
    <row r="347" spans="1:59" ht="15.75" customHeight="1" x14ac:dyDescent="0.25">
      <c r="A347" s="317"/>
      <c r="B347" s="419"/>
      <c r="C347" s="419"/>
      <c r="D347" s="420"/>
      <c r="E347" s="420"/>
      <c r="F347" s="420"/>
      <c r="G347" s="420"/>
      <c r="H347" s="420"/>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c r="AJ347" s="420"/>
      <c r="AK347" s="420"/>
      <c r="AL347" s="420"/>
      <c r="AM347" s="420"/>
      <c r="AN347" s="420"/>
      <c r="AO347" s="420"/>
      <c r="AP347" s="420"/>
      <c r="AQ347" s="420"/>
      <c r="AR347" s="420"/>
      <c r="AS347" s="420"/>
      <c r="AT347" s="420"/>
      <c r="AU347" s="420"/>
      <c r="AV347" s="420"/>
      <c r="AW347" s="420"/>
      <c r="AX347" s="420"/>
      <c r="AY347" s="420"/>
      <c r="AZ347" s="420"/>
      <c r="BA347" s="420"/>
      <c r="BB347" s="420"/>
      <c r="BC347" s="420"/>
      <c r="BD347" s="420"/>
      <c r="BE347" s="420"/>
      <c r="BF347" s="317"/>
      <c r="BG347" s="317"/>
    </row>
    <row r="348" spans="1:59" ht="15.75" customHeight="1" x14ac:dyDescent="0.25">
      <c r="A348" s="317"/>
      <c r="B348" s="419"/>
      <c r="C348" s="419"/>
      <c r="D348" s="420"/>
      <c r="E348" s="420"/>
      <c r="F348" s="420"/>
      <c r="G348" s="420"/>
      <c r="H348" s="420"/>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c r="AJ348" s="420"/>
      <c r="AK348" s="420"/>
      <c r="AL348" s="420"/>
      <c r="AM348" s="420"/>
      <c r="AN348" s="420"/>
      <c r="AO348" s="420"/>
      <c r="AP348" s="420"/>
      <c r="AQ348" s="420"/>
      <c r="AR348" s="420"/>
      <c r="AS348" s="420"/>
      <c r="AT348" s="420"/>
      <c r="AU348" s="420"/>
      <c r="AV348" s="420"/>
      <c r="AW348" s="420"/>
      <c r="AX348" s="420"/>
      <c r="AY348" s="420"/>
      <c r="AZ348" s="420"/>
      <c r="BA348" s="420"/>
      <c r="BB348" s="420"/>
      <c r="BC348" s="420"/>
      <c r="BD348" s="420"/>
      <c r="BE348" s="420"/>
      <c r="BF348" s="317"/>
      <c r="BG348" s="317"/>
    </row>
    <row r="349" spans="1:59" ht="15.75" customHeight="1" x14ac:dyDescent="0.25">
      <c r="A349" s="317"/>
      <c r="B349" s="419"/>
      <c r="C349" s="419"/>
      <c r="D349" s="420"/>
      <c r="E349" s="420"/>
      <c r="F349" s="420"/>
      <c r="G349" s="420"/>
      <c r="H349" s="420"/>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c r="AJ349" s="420"/>
      <c r="AK349" s="420"/>
      <c r="AL349" s="420"/>
      <c r="AM349" s="420"/>
      <c r="AN349" s="420"/>
      <c r="AO349" s="420"/>
      <c r="AP349" s="420"/>
      <c r="AQ349" s="420"/>
      <c r="AR349" s="420"/>
      <c r="AS349" s="420"/>
      <c r="AT349" s="420"/>
      <c r="AU349" s="420"/>
      <c r="AV349" s="420"/>
      <c r="AW349" s="420"/>
      <c r="AX349" s="420"/>
      <c r="AY349" s="420"/>
      <c r="AZ349" s="420"/>
      <c r="BA349" s="420"/>
      <c r="BB349" s="420"/>
      <c r="BC349" s="420"/>
      <c r="BD349" s="420"/>
      <c r="BE349" s="420"/>
      <c r="BF349" s="317"/>
      <c r="BG349" s="317"/>
    </row>
    <row r="350" spans="1:59" ht="15.75" customHeight="1" x14ac:dyDescent="0.25">
      <c r="A350" s="317"/>
      <c r="B350" s="419"/>
      <c r="C350" s="419"/>
      <c r="D350" s="420"/>
      <c r="E350" s="420"/>
      <c r="F350" s="420"/>
      <c r="G350" s="420"/>
      <c r="H350" s="420"/>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c r="AJ350" s="420"/>
      <c r="AK350" s="420"/>
      <c r="AL350" s="420"/>
      <c r="AM350" s="420"/>
      <c r="AN350" s="420"/>
      <c r="AO350" s="420"/>
      <c r="AP350" s="420"/>
      <c r="AQ350" s="420"/>
      <c r="AR350" s="420"/>
      <c r="AS350" s="420"/>
      <c r="AT350" s="420"/>
      <c r="AU350" s="420"/>
      <c r="AV350" s="420"/>
      <c r="AW350" s="420"/>
      <c r="AX350" s="420"/>
      <c r="AY350" s="420"/>
      <c r="AZ350" s="420"/>
      <c r="BA350" s="420"/>
      <c r="BB350" s="420"/>
      <c r="BC350" s="420"/>
      <c r="BD350" s="420"/>
      <c r="BE350" s="420"/>
      <c r="BF350" s="317"/>
      <c r="BG350" s="317"/>
    </row>
    <row r="351" spans="1:59" ht="15.75" customHeight="1" x14ac:dyDescent="0.25">
      <c r="A351" s="317"/>
      <c r="B351" s="419"/>
      <c r="C351" s="419"/>
      <c r="D351" s="420"/>
      <c r="E351" s="420"/>
      <c r="F351" s="420"/>
      <c r="G351" s="420"/>
      <c r="H351" s="420"/>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c r="AJ351" s="420"/>
      <c r="AK351" s="420"/>
      <c r="AL351" s="420"/>
      <c r="AM351" s="420"/>
      <c r="AN351" s="420"/>
      <c r="AO351" s="420"/>
      <c r="AP351" s="420"/>
      <c r="AQ351" s="420"/>
      <c r="AR351" s="420"/>
      <c r="AS351" s="420"/>
      <c r="AT351" s="420"/>
      <c r="AU351" s="420"/>
      <c r="AV351" s="420"/>
      <c r="AW351" s="420"/>
      <c r="AX351" s="420"/>
      <c r="AY351" s="420"/>
      <c r="AZ351" s="420"/>
      <c r="BA351" s="420"/>
      <c r="BB351" s="420"/>
      <c r="BC351" s="420"/>
      <c r="BD351" s="420"/>
      <c r="BE351" s="420"/>
      <c r="BF351" s="317"/>
      <c r="BG351" s="317"/>
    </row>
    <row r="352" spans="1:59" ht="15.75" customHeight="1" x14ac:dyDescent="0.25">
      <c r="A352" s="317"/>
      <c r="B352" s="419"/>
      <c r="C352" s="419"/>
      <c r="D352" s="420"/>
      <c r="E352" s="420"/>
      <c r="F352" s="420"/>
      <c r="G352" s="420"/>
      <c r="H352" s="420"/>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c r="AJ352" s="420"/>
      <c r="AK352" s="420"/>
      <c r="AL352" s="420"/>
      <c r="AM352" s="420"/>
      <c r="AN352" s="420"/>
      <c r="AO352" s="420"/>
      <c r="AP352" s="420"/>
      <c r="AQ352" s="420"/>
      <c r="AR352" s="420"/>
      <c r="AS352" s="420"/>
      <c r="AT352" s="420"/>
      <c r="AU352" s="420"/>
      <c r="AV352" s="420"/>
      <c r="AW352" s="420"/>
      <c r="AX352" s="420"/>
      <c r="AY352" s="420"/>
      <c r="AZ352" s="420"/>
      <c r="BA352" s="420"/>
      <c r="BB352" s="420"/>
      <c r="BC352" s="420"/>
      <c r="BD352" s="420"/>
      <c r="BE352" s="420"/>
      <c r="BF352" s="317"/>
      <c r="BG352" s="317"/>
    </row>
    <row r="353" spans="1:59" ht="15.75" customHeight="1" x14ac:dyDescent="0.25">
      <c r="A353" s="317"/>
      <c r="B353" s="419"/>
      <c r="C353" s="419"/>
      <c r="D353" s="420"/>
      <c r="E353" s="420"/>
      <c r="F353" s="420"/>
      <c r="G353" s="420"/>
      <c r="H353" s="420"/>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c r="AJ353" s="420"/>
      <c r="AK353" s="420"/>
      <c r="AL353" s="420"/>
      <c r="AM353" s="420"/>
      <c r="AN353" s="420"/>
      <c r="AO353" s="420"/>
      <c r="AP353" s="420"/>
      <c r="AQ353" s="420"/>
      <c r="AR353" s="420"/>
      <c r="AS353" s="420"/>
      <c r="AT353" s="420"/>
      <c r="AU353" s="420"/>
      <c r="AV353" s="420"/>
      <c r="AW353" s="420"/>
      <c r="AX353" s="420"/>
      <c r="AY353" s="420"/>
      <c r="AZ353" s="420"/>
      <c r="BA353" s="420"/>
      <c r="BB353" s="420"/>
      <c r="BC353" s="420"/>
      <c r="BD353" s="420"/>
      <c r="BE353" s="420"/>
      <c r="BF353" s="317"/>
      <c r="BG353" s="317"/>
    </row>
    <row r="354" spans="1:59" ht="15.75" customHeight="1" x14ac:dyDescent="0.25">
      <c r="A354" s="317"/>
      <c r="B354" s="419"/>
      <c r="C354" s="419"/>
      <c r="D354" s="420"/>
      <c r="E354" s="420"/>
      <c r="F354" s="420"/>
      <c r="G354" s="420"/>
      <c r="H354" s="420"/>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c r="AJ354" s="420"/>
      <c r="AK354" s="420"/>
      <c r="AL354" s="420"/>
      <c r="AM354" s="420"/>
      <c r="AN354" s="420"/>
      <c r="AO354" s="420"/>
      <c r="AP354" s="420"/>
      <c r="AQ354" s="420"/>
      <c r="AR354" s="420"/>
      <c r="AS354" s="420"/>
      <c r="AT354" s="420"/>
      <c r="AU354" s="420"/>
      <c r="AV354" s="420"/>
      <c r="AW354" s="420"/>
      <c r="AX354" s="420"/>
      <c r="AY354" s="420"/>
      <c r="AZ354" s="420"/>
      <c r="BA354" s="420"/>
      <c r="BB354" s="420"/>
      <c r="BC354" s="420"/>
      <c r="BD354" s="420"/>
      <c r="BE354" s="420"/>
      <c r="BF354" s="317"/>
      <c r="BG354" s="317"/>
    </row>
    <row r="355" spans="1:59" ht="15.75" customHeight="1" x14ac:dyDescent="0.25">
      <c r="A355" s="317"/>
      <c r="B355" s="419"/>
      <c r="C355" s="419"/>
      <c r="D355" s="420"/>
      <c r="E355" s="420"/>
      <c r="F355" s="420"/>
      <c r="G355" s="420"/>
      <c r="H355" s="420"/>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c r="AJ355" s="420"/>
      <c r="AK355" s="420"/>
      <c r="AL355" s="420"/>
      <c r="AM355" s="420"/>
      <c r="AN355" s="420"/>
      <c r="AO355" s="420"/>
      <c r="AP355" s="420"/>
      <c r="AQ355" s="420"/>
      <c r="AR355" s="420"/>
      <c r="AS355" s="420"/>
      <c r="AT355" s="420"/>
      <c r="AU355" s="420"/>
      <c r="AV355" s="420"/>
      <c r="AW355" s="420"/>
      <c r="AX355" s="420"/>
      <c r="AY355" s="420"/>
      <c r="AZ355" s="420"/>
      <c r="BA355" s="420"/>
      <c r="BB355" s="420"/>
      <c r="BC355" s="420"/>
      <c r="BD355" s="420"/>
      <c r="BE355" s="420"/>
      <c r="BF355" s="317"/>
      <c r="BG355" s="317"/>
    </row>
    <row r="356" spans="1:59" ht="15.75" customHeight="1" x14ac:dyDescent="0.25">
      <c r="A356" s="317"/>
      <c r="B356" s="419"/>
      <c r="C356" s="419"/>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c r="AJ356" s="420"/>
      <c r="AK356" s="420"/>
      <c r="AL356" s="420"/>
      <c r="AM356" s="420"/>
      <c r="AN356" s="420"/>
      <c r="AO356" s="420"/>
      <c r="AP356" s="420"/>
      <c r="AQ356" s="420"/>
      <c r="AR356" s="420"/>
      <c r="AS356" s="420"/>
      <c r="AT356" s="420"/>
      <c r="AU356" s="420"/>
      <c r="AV356" s="420"/>
      <c r="AW356" s="420"/>
      <c r="AX356" s="420"/>
      <c r="AY356" s="420"/>
      <c r="AZ356" s="420"/>
      <c r="BA356" s="420"/>
      <c r="BB356" s="420"/>
      <c r="BC356" s="420"/>
      <c r="BD356" s="420"/>
      <c r="BE356" s="420"/>
      <c r="BF356" s="317"/>
      <c r="BG356" s="317"/>
    </row>
    <row r="357" spans="1:59" ht="15.75" customHeight="1" x14ac:dyDescent="0.25">
      <c r="A357" s="317"/>
      <c r="B357" s="419"/>
      <c r="C357" s="419"/>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c r="AJ357" s="420"/>
      <c r="AK357" s="420"/>
      <c r="AL357" s="420"/>
      <c r="AM357" s="420"/>
      <c r="AN357" s="420"/>
      <c r="AO357" s="420"/>
      <c r="AP357" s="420"/>
      <c r="AQ357" s="420"/>
      <c r="AR357" s="420"/>
      <c r="AS357" s="420"/>
      <c r="AT357" s="420"/>
      <c r="AU357" s="420"/>
      <c r="AV357" s="420"/>
      <c r="AW357" s="420"/>
      <c r="AX357" s="420"/>
      <c r="AY357" s="420"/>
      <c r="AZ357" s="420"/>
      <c r="BA357" s="420"/>
      <c r="BB357" s="420"/>
      <c r="BC357" s="420"/>
      <c r="BD357" s="420"/>
      <c r="BE357" s="420"/>
      <c r="BF357" s="317"/>
      <c r="BG357" s="317"/>
    </row>
    <row r="358" spans="1:59" ht="15.75" customHeight="1" x14ac:dyDescent="0.25">
      <c r="A358" s="317"/>
      <c r="B358" s="419"/>
      <c r="C358" s="419"/>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c r="AJ358" s="420"/>
      <c r="AK358" s="420"/>
      <c r="AL358" s="420"/>
      <c r="AM358" s="420"/>
      <c r="AN358" s="420"/>
      <c r="AO358" s="420"/>
      <c r="AP358" s="420"/>
      <c r="AQ358" s="420"/>
      <c r="AR358" s="420"/>
      <c r="AS358" s="420"/>
      <c r="AT358" s="420"/>
      <c r="AU358" s="420"/>
      <c r="AV358" s="420"/>
      <c r="AW358" s="420"/>
      <c r="AX358" s="420"/>
      <c r="AY358" s="420"/>
      <c r="AZ358" s="420"/>
      <c r="BA358" s="420"/>
      <c r="BB358" s="420"/>
      <c r="BC358" s="420"/>
      <c r="BD358" s="420"/>
      <c r="BE358" s="420"/>
      <c r="BF358" s="317"/>
      <c r="BG358" s="317"/>
    </row>
    <row r="359" spans="1:59" ht="15.75" customHeight="1" x14ac:dyDescent="0.25">
      <c r="A359" s="317"/>
      <c r="B359" s="419"/>
      <c r="C359" s="419"/>
      <c r="D359" s="420"/>
      <c r="E359" s="420"/>
      <c r="F359" s="420"/>
      <c r="G359" s="420"/>
      <c r="H359" s="420"/>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c r="AJ359" s="420"/>
      <c r="AK359" s="420"/>
      <c r="AL359" s="420"/>
      <c r="AM359" s="420"/>
      <c r="AN359" s="420"/>
      <c r="AO359" s="420"/>
      <c r="AP359" s="420"/>
      <c r="AQ359" s="420"/>
      <c r="AR359" s="420"/>
      <c r="AS359" s="420"/>
      <c r="AT359" s="420"/>
      <c r="AU359" s="420"/>
      <c r="AV359" s="420"/>
      <c r="AW359" s="420"/>
      <c r="AX359" s="420"/>
      <c r="AY359" s="420"/>
      <c r="AZ359" s="420"/>
      <c r="BA359" s="420"/>
      <c r="BB359" s="420"/>
      <c r="BC359" s="420"/>
      <c r="BD359" s="420"/>
      <c r="BE359" s="420"/>
      <c r="BF359" s="317"/>
      <c r="BG359" s="317"/>
    </row>
    <row r="360" spans="1:59" ht="15.75" customHeight="1" x14ac:dyDescent="0.25">
      <c r="A360" s="317"/>
      <c r="B360" s="419"/>
      <c r="C360" s="419"/>
      <c r="D360" s="420"/>
      <c r="E360" s="420"/>
      <c r="F360" s="420"/>
      <c r="G360" s="420"/>
      <c r="H360" s="420"/>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c r="AJ360" s="420"/>
      <c r="AK360" s="420"/>
      <c r="AL360" s="420"/>
      <c r="AM360" s="420"/>
      <c r="AN360" s="420"/>
      <c r="AO360" s="420"/>
      <c r="AP360" s="420"/>
      <c r="AQ360" s="420"/>
      <c r="AR360" s="420"/>
      <c r="AS360" s="420"/>
      <c r="AT360" s="420"/>
      <c r="AU360" s="420"/>
      <c r="AV360" s="420"/>
      <c r="AW360" s="420"/>
      <c r="AX360" s="420"/>
      <c r="AY360" s="420"/>
      <c r="AZ360" s="420"/>
      <c r="BA360" s="420"/>
      <c r="BB360" s="420"/>
      <c r="BC360" s="420"/>
      <c r="BD360" s="420"/>
      <c r="BE360" s="420"/>
      <c r="BF360" s="317"/>
      <c r="BG360" s="317"/>
    </row>
    <row r="361" spans="1:59" ht="15.75" customHeight="1" x14ac:dyDescent="0.25">
      <c r="A361" s="317"/>
      <c r="B361" s="419"/>
      <c r="C361" s="419"/>
      <c r="D361" s="420"/>
      <c r="E361" s="420"/>
      <c r="F361" s="420"/>
      <c r="G361" s="420"/>
      <c r="H361" s="420"/>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c r="AJ361" s="420"/>
      <c r="AK361" s="420"/>
      <c r="AL361" s="420"/>
      <c r="AM361" s="420"/>
      <c r="AN361" s="420"/>
      <c r="AO361" s="420"/>
      <c r="AP361" s="420"/>
      <c r="AQ361" s="420"/>
      <c r="AR361" s="420"/>
      <c r="AS361" s="420"/>
      <c r="AT361" s="420"/>
      <c r="AU361" s="420"/>
      <c r="AV361" s="420"/>
      <c r="AW361" s="420"/>
      <c r="AX361" s="420"/>
      <c r="AY361" s="420"/>
      <c r="AZ361" s="420"/>
      <c r="BA361" s="420"/>
      <c r="BB361" s="420"/>
      <c r="BC361" s="420"/>
      <c r="BD361" s="420"/>
      <c r="BE361" s="420"/>
      <c r="BF361" s="317"/>
      <c r="BG361" s="317"/>
    </row>
    <row r="362" spans="1:59" ht="15.75" customHeight="1" x14ac:dyDescent="0.25">
      <c r="A362" s="317"/>
      <c r="B362" s="419"/>
      <c r="C362" s="419"/>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c r="AJ362" s="420"/>
      <c r="AK362" s="420"/>
      <c r="AL362" s="420"/>
      <c r="AM362" s="420"/>
      <c r="AN362" s="420"/>
      <c r="AO362" s="420"/>
      <c r="AP362" s="420"/>
      <c r="AQ362" s="420"/>
      <c r="AR362" s="420"/>
      <c r="AS362" s="420"/>
      <c r="AT362" s="420"/>
      <c r="AU362" s="420"/>
      <c r="AV362" s="420"/>
      <c r="AW362" s="420"/>
      <c r="AX362" s="420"/>
      <c r="AY362" s="420"/>
      <c r="AZ362" s="420"/>
      <c r="BA362" s="420"/>
      <c r="BB362" s="420"/>
      <c r="BC362" s="420"/>
      <c r="BD362" s="420"/>
      <c r="BE362" s="420"/>
      <c r="BF362" s="317"/>
      <c r="BG362" s="317"/>
    </row>
    <row r="363" spans="1:59" ht="15.75" customHeight="1" x14ac:dyDescent="0.25">
      <c r="A363" s="317"/>
      <c r="B363" s="419"/>
      <c r="C363" s="419"/>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c r="AJ363" s="420"/>
      <c r="AK363" s="420"/>
      <c r="AL363" s="420"/>
      <c r="AM363" s="420"/>
      <c r="AN363" s="420"/>
      <c r="AO363" s="420"/>
      <c r="AP363" s="420"/>
      <c r="AQ363" s="420"/>
      <c r="AR363" s="420"/>
      <c r="AS363" s="420"/>
      <c r="AT363" s="420"/>
      <c r="AU363" s="420"/>
      <c r="AV363" s="420"/>
      <c r="AW363" s="420"/>
      <c r="AX363" s="420"/>
      <c r="AY363" s="420"/>
      <c r="AZ363" s="420"/>
      <c r="BA363" s="420"/>
      <c r="BB363" s="420"/>
      <c r="BC363" s="420"/>
      <c r="BD363" s="420"/>
      <c r="BE363" s="420"/>
      <c r="BF363" s="317"/>
      <c r="BG363" s="317"/>
    </row>
    <row r="364" spans="1:59" ht="15.75" customHeight="1" x14ac:dyDescent="0.25">
      <c r="A364" s="317"/>
      <c r="B364" s="419"/>
      <c r="C364" s="419"/>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c r="AJ364" s="420"/>
      <c r="AK364" s="420"/>
      <c r="AL364" s="420"/>
      <c r="AM364" s="420"/>
      <c r="AN364" s="420"/>
      <c r="AO364" s="420"/>
      <c r="AP364" s="420"/>
      <c r="AQ364" s="420"/>
      <c r="AR364" s="420"/>
      <c r="AS364" s="420"/>
      <c r="AT364" s="420"/>
      <c r="AU364" s="420"/>
      <c r="AV364" s="420"/>
      <c r="AW364" s="420"/>
      <c r="AX364" s="420"/>
      <c r="AY364" s="420"/>
      <c r="AZ364" s="420"/>
      <c r="BA364" s="420"/>
      <c r="BB364" s="420"/>
      <c r="BC364" s="420"/>
      <c r="BD364" s="420"/>
      <c r="BE364" s="420"/>
      <c r="BF364" s="317"/>
      <c r="BG364" s="317"/>
    </row>
    <row r="365" spans="1:59" ht="15.75" customHeight="1" x14ac:dyDescent="0.25">
      <c r="A365" s="317"/>
      <c r="B365" s="419"/>
      <c r="C365" s="419"/>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c r="AJ365" s="420"/>
      <c r="AK365" s="420"/>
      <c r="AL365" s="420"/>
      <c r="AM365" s="420"/>
      <c r="AN365" s="420"/>
      <c r="AO365" s="420"/>
      <c r="AP365" s="420"/>
      <c r="AQ365" s="420"/>
      <c r="AR365" s="420"/>
      <c r="AS365" s="420"/>
      <c r="AT365" s="420"/>
      <c r="AU365" s="420"/>
      <c r="AV365" s="420"/>
      <c r="AW365" s="420"/>
      <c r="AX365" s="420"/>
      <c r="AY365" s="420"/>
      <c r="AZ365" s="420"/>
      <c r="BA365" s="420"/>
      <c r="BB365" s="420"/>
      <c r="BC365" s="420"/>
      <c r="BD365" s="420"/>
      <c r="BE365" s="420"/>
      <c r="BF365" s="317"/>
      <c r="BG365" s="317"/>
    </row>
    <row r="366" spans="1:59" ht="15.75" customHeight="1" x14ac:dyDescent="0.25">
      <c r="A366" s="317"/>
      <c r="B366" s="419"/>
      <c r="C366" s="419"/>
      <c r="D366" s="420"/>
      <c r="E366" s="420"/>
      <c r="F366" s="420"/>
      <c r="G366" s="420"/>
      <c r="H366" s="420"/>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c r="AJ366" s="420"/>
      <c r="AK366" s="420"/>
      <c r="AL366" s="420"/>
      <c r="AM366" s="420"/>
      <c r="AN366" s="420"/>
      <c r="AO366" s="420"/>
      <c r="AP366" s="420"/>
      <c r="AQ366" s="420"/>
      <c r="AR366" s="420"/>
      <c r="AS366" s="420"/>
      <c r="AT366" s="420"/>
      <c r="AU366" s="420"/>
      <c r="AV366" s="420"/>
      <c r="AW366" s="420"/>
      <c r="AX366" s="420"/>
      <c r="AY366" s="420"/>
      <c r="AZ366" s="420"/>
      <c r="BA366" s="420"/>
      <c r="BB366" s="420"/>
      <c r="BC366" s="420"/>
      <c r="BD366" s="420"/>
      <c r="BE366" s="420"/>
      <c r="BF366" s="317"/>
      <c r="BG366" s="317"/>
    </row>
    <row r="367" spans="1:59" ht="15.75" customHeight="1" x14ac:dyDescent="0.25">
      <c r="A367" s="317"/>
      <c r="B367" s="419"/>
      <c r="C367" s="419"/>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c r="AJ367" s="420"/>
      <c r="AK367" s="420"/>
      <c r="AL367" s="420"/>
      <c r="AM367" s="420"/>
      <c r="AN367" s="420"/>
      <c r="AO367" s="420"/>
      <c r="AP367" s="420"/>
      <c r="AQ367" s="420"/>
      <c r="AR367" s="420"/>
      <c r="AS367" s="420"/>
      <c r="AT367" s="420"/>
      <c r="AU367" s="420"/>
      <c r="AV367" s="420"/>
      <c r="AW367" s="420"/>
      <c r="AX367" s="420"/>
      <c r="AY367" s="420"/>
      <c r="AZ367" s="420"/>
      <c r="BA367" s="420"/>
      <c r="BB367" s="420"/>
      <c r="BC367" s="420"/>
      <c r="BD367" s="420"/>
      <c r="BE367" s="420"/>
      <c r="BF367" s="317"/>
      <c r="BG367" s="317"/>
    </row>
    <row r="368" spans="1:59" ht="15.75" customHeight="1" x14ac:dyDescent="0.25">
      <c r="A368" s="317"/>
      <c r="B368" s="419"/>
      <c r="C368" s="419"/>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c r="AJ368" s="420"/>
      <c r="AK368" s="420"/>
      <c r="AL368" s="420"/>
      <c r="AM368" s="420"/>
      <c r="AN368" s="420"/>
      <c r="AO368" s="420"/>
      <c r="AP368" s="420"/>
      <c r="AQ368" s="420"/>
      <c r="AR368" s="420"/>
      <c r="AS368" s="420"/>
      <c r="AT368" s="420"/>
      <c r="AU368" s="420"/>
      <c r="AV368" s="420"/>
      <c r="AW368" s="420"/>
      <c r="AX368" s="420"/>
      <c r="AY368" s="420"/>
      <c r="AZ368" s="420"/>
      <c r="BA368" s="420"/>
      <c r="BB368" s="420"/>
      <c r="BC368" s="420"/>
      <c r="BD368" s="420"/>
      <c r="BE368" s="420"/>
      <c r="BF368" s="317"/>
      <c r="BG368" s="317"/>
    </row>
    <row r="369" spans="1:59" ht="15.75" customHeight="1" x14ac:dyDescent="0.25">
      <c r="A369" s="317"/>
      <c r="B369" s="419"/>
      <c r="C369" s="419"/>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c r="AJ369" s="420"/>
      <c r="AK369" s="420"/>
      <c r="AL369" s="420"/>
      <c r="AM369" s="420"/>
      <c r="AN369" s="420"/>
      <c r="AO369" s="420"/>
      <c r="AP369" s="420"/>
      <c r="AQ369" s="420"/>
      <c r="AR369" s="420"/>
      <c r="AS369" s="420"/>
      <c r="AT369" s="420"/>
      <c r="AU369" s="420"/>
      <c r="AV369" s="420"/>
      <c r="AW369" s="420"/>
      <c r="AX369" s="420"/>
      <c r="AY369" s="420"/>
      <c r="AZ369" s="420"/>
      <c r="BA369" s="420"/>
      <c r="BB369" s="420"/>
      <c r="BC369" s="420"/>
      <c r="BD369" s="420"/>
      <c r="BE369" s="420"/>
      <c r="BF369" s="317"/>
      <c r="BG369" s="317"/>
    </row>
    <row r="370" spans="1:59" ht="15.75" customHeight="1" x14ac:dyDescent="0.25">
      <c r="A370" s="317"/>
      <c r="B370" s="419"/>
      <c r="C370" s="419"/>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c r="AJ370" s="420"/>
      <c r="AK370" s="420"/>
      <c r="AL370" s="420"/>
      <c r="AM370" s="420"/>
      <c r="AN370" s="420"/>
      <c r="AO370" s="420"/>
      <c r="AP370" s="420"/>
      <c r="AQ370" s="420"/>
      <c r="AR370" s="420"/>
      <c r="AS370" s="420"/>
      <c r="AT370" s="420"/>
      <c r="AU370" s="420"/>
      <c r="AV370" s="420"/>
      <c r="AW370" s="420"/>
      <c r="AX370" s="420"/>
      <c r="AY370" s="420"/>
      <c r="AZ370" s="420"/>
      <c r="BA370" s="420"/>
      <c r="BB370" s="420"/>
      <c r="BC370" s="420"/>
      <c r="BD370" s="420"/>
      <c r="BE370" s="420"/>
      <c r="BF370" s="317"/>
      <c r="BG370" s="317"/>
    </row>
    <row r="371" spans="1:59" ht="15.75" customHeight="1" x14ac:dyDescent="0.25">
      <c r="A371" s="317"/>
      <c r="B371" s="419"/>
      <c r="C371" s="419"/>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c r="AJ371" s="420"/>
      <c r="AK371" s="420"/>
      <c r="AL371" s="420"/>
      <c r="AM371" s="420"/>
      <c r="AN371" s="420"/>
      <c r="AO371" s="420"/>
      <c r="AP371" s="420"/>
      <c r="AQ371" s="420"/>
      <c r="AR371" s="420"/>
      <c r="AS371" s="420"/>
      <c r="AT371" s="420"/>
      <c r="AU371" s="420"/>
      <c r="AV371" s="420"/>
      <c r="AW371" s="420"/>
      <c r="AX371" s="420"/>
      <c r="AY371" s="420"/>
      <c r="AZ371" s="420"/>
      <c r="BA371" s="420"/>
      <c r="BB371" s="420"/>
      <c r="BC371" s="420"/>
      <c r="BD371" s="420"/>
      <c r="BE371" s="420"/>
      <c r="BF371" s="317"/>
      <c r="BG371" s="317"/>
    </row>
    <row r="372" spans="1:59" ht="15.75" customHeight="1" x14ac:dyDescent="0.25">
      <c r="A372" s="317"/>
      <c r="B372" s="419"/>
      <c r="C372" s="419"/>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c r="AJ372" s="420"/>
      <c r="AK372" s="420"/>
      <c r="AL372" s="420"/>
      <c r="AM372" s="420"/>
      <c r="AN372" s="420"/>
      <c r="AO372" s="420"/>
      <c r="AP372" s="420"/>
      <c r="AQ372" s="420"/>
      <c r="AR372" s="420"/>
      <c r="AS372" s="420"/>
      <c r="AT372" s="420"/>
      <c r="AU372" s="420"/>
      <c r="AV372" s="420"/>
      <c r="AW372" s="420"/>
      <c r="AX372" s="420"/>
      <c r="AY372" s="420"/>
      <c r="AZ372" s="420"/>
      <c r="BA372" s="420"/>
      <c r="BB372" s="420"/>
      <c r="BC372" s="420"/>
      <c r="BD372" s="420"/>
      <c r="BE372" s="420"/>
      <c r="BF372" s="317"/>
      <c r="BG372" s="317"/>
    </row>
    <row r="373" spans="1:59" ht="15.75" customHeight="1" x14ac:dyDescent="0.25">
      <c r="A373" s="317"/>
      <c r="B373" s="419"/>
      <c r="C373" s="419"/>
      <c r="D373" s="420"/>
      <c r="E373" s="420"/>
      <c r="F373" s="420"/>
      <c r="G373" s="420"/>
      <c r="H373" s="420"/>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c r="AJ373" s="420"/>
      <c r="AK373" s="420"/>
      <c r="AL373" s="420"/>
      <c r="AM373" s="420"/>
      <c r="AN373" s="420"/>
      <c r="AO373" s="420"/>
      <c r="AP373" s="420"/>
      <c r="AQ373" s="420"/>
      <c r="AR373" s="420"/>
      <c r="AS373" s="420"/>
      <c r="AT373" s="420"/>
      <c r="AU373" s="420"/>
      <c r="AV373" s="420"/>
      <c r="AW373" s="420"/>
      <c r="AX373" s="420"/>
      <c r="AY373" s="420"/>
      <c r="AZ373" s="420"/>
      <c r="BA373" s="420"/>
      <c r="BB373" s="420"/>
      <c r="BC373" s="420"/>
      <c r="BD373" s="420"/>
      <c r="BE373" s="420"/>
      <c r="BF373" s="317"/>
      <c r="BG373" s="317"/>
    </row>
    <row r="374" spans="1:59" ht="15.75" customHeight="1" x14ac:dyDescent="0.25">
      <c r="A374" s="317"/>
      <c r="B374" s="419"/>
      <c r="C374" s="419"/>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c r="AJ374" s="420"/>
      <c r="AK374" s="420"/>
      <c r="AL374" s="420"/>
      <c r="AM374" s="420"/>
      <c r="AN374" s="420"/>
      <c r="AO374" s="420"/>
      <c r="AP374" s="420"/>
      <c r="AQ374" s="420"/>
      <c r="AR374" s="420"/>
      <c r="AS374" s="420"/>
      <c r="AT374" s="420"/>
      <c r="AU374" s="420"/>
      <c r="AV374" s="420"/>
      <c r="AW374" s="420"/>
      <c r="AX374" s="420"/>
      <c r="AY374" s="420"/>
      <c r="AZ374" s="420"/>
      <c r="BA374" s="420"/>
      <c r="BB374" s="420"/>
      <c r="BC374" s="420"/>
      <c r="BD374" s="420"/>
      <c r="BE374" s="420"/>
      <c r="BF374" s="317"/>
      <c r="BG374" s="317"/>
    </row>
    <row r="375" spans="1:59" ht="15.75" customHeight="1" x14ac:dyDescent="0.25">
      <c r="A375" s="317"/>
      <c r="B375" s="419"/>
      <c r="C375" s="419"/>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c r="AJ375" s="420"/>
      <c r="AK375" s="420"/>
      <c r="AL375" s="420"/>
      <c r="AM375" s="420"/>
      <c r="AN375" s="420"/>
      <c r="AO375" s="420"/>
      <c r="AP375" s="420"/>
      <c r="AQ375" s="420"/>
      <c r="AR375" s="420"/>
      <c r="AS375" s="420"/>
      <c r="AT375" s="420"/>
      <c r="AU375" s="420"/>
      <c r="AV375" s="420"/>
      <c r="AW375" s="420"/>
      <c r="AX375" s="420"/>
      <c r="AY375" s="420"/>
      <c r="AZ375" s="420"/>
      <c r="BA375" s="420"/>
      <c r="BB375" s="420"/>
      <c r="BC375" s="420"/>
      <c r="BD375" s="420"/>
      <c r="BE375" s="420"/>
      <c r="BF375" s="317"/>
      <c r="BG375" s="317"/>
    </row>
    <row r="376" spans="1:59" ht="15.75" customHeight="1" x14ac:dyDescent="0.25">
      <c r="A376" s="317"/>
      <c r="B376" s="419"/>
      <c r="C376" s="419"/>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c r="AJ376" s="420"/>
      <c r="AK376" s="420"/>
      <c r="AL376" s="420"/>
      <c r="AM376" s="420"/>
      <c r="AN376" s="420"/>
      <c r="AO376" s="420"/>
      <c r="AP376" s="420"/>
      <c r="AQ376" s="420"/>
      <c r="AR376" s="420"/>
      <c r="AS376" s="420"/>
      <c r="AT376" s="420"/>
      <c r="AU376" s="420"/>
      <c r="AV376" s="420"/>
      <c r="AW376" s="420"/>
      <c r="AX376" s="420"/>
      <c r="AY376" s="420"/>
      <c r="AZ376" s="420"/>
      <c r="BA376" s="420"/>
      <c r="BB376" s="420"/>
      <c r="BC376" s="420"/>
      <c r="BD376" s="420"/>
      <c r="BE376" s="420"/>
      <c r="BF376" s="317"/>
      <c r="BG376" s="317"/>
    </row>
    <row r="377" spans="1:59" ht="15.75" customHeight="1" x14ac:dyDescent="0.25">
      <c r="A377" s="317"/>
      <c r="B377" s="419"/>
      <c r="C377" s="419"/>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c r="AJ377" s="420"/>
      <c r="AK377" s="420"/>
      <c r="AL377" s="420"/>
      <c r="AM377" s="420"/>
      <c r="AN377" s="420"/>
      <c r="AO377" s="420"/>
      <c r="AP377" s="420"/>
      <c r="AQ377" s="420"/>
      <c r="AR377" s="420"/>
      <c r="AS377" s="420"/>
      <c r="AT377" s="420"/>
      <c r="AU377" s="420"/>
      <c r="AV377" s="420"/>
      <c r="AW377" s="420"/>
      <c r="AX377" s="420"/>
      <c r="AY377" s="420"/>
      <c r="AZ377" s="420"/>
      <c r="BA377" s="420"/>
      <c r="BB377" s="420"/>
      <c r="BC377" s="420"/>
      <c r="BD377" s="420"/>
      <c r="BE377" s="420"/>
      <c r="BF377" s="317"/>
      <c r="BG377" s="317"/>
    </row>
    <row r="378" spans="1:59" ht="15.75" customHeight="1" x14ac:dyDescent="0.25">
      <c r="A378" s="317"/>
      <c r="B378" s="419"/>
      <c r="C378" s="419"/>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c r="AJ378" s="420"/>
      <c r="AK378" s="420"/>
      <c r="AL378" s="420"/>
      <c r="AM378" s="420"/>
      <c r="AN378" s="420"/>
      <c r="AO378" s="420"/>
      <c r="AP378" s="420"/>
      <c r="AQ378" s="420"/>
      <c r="AR378" s="420"/>
      <c r="AS378" s="420"/>
      <c r="AT378" s="420"/>
      <c r="AU378" s="420"/>
      <c r="AV378" s="420"/>
      <c r="AW378" s="420"/>
      <c r="AX378" s="420"/>
      <c r="AY378" s="420"/>
      <c r="AZ378" s="420"/>
      <c r="BA378" s="420"/>
      <c r="BB378" s="420"/>
      <c r="BC378" s="420"/>
      <c r="BD378" s="420"/>
      <c r="BE378" s="420"/>
      <c r="BF378" s="317"/>
      <c r="BG378" s="317"/>
    </row>
    <row r="379" spans="1:59" ht="15.75" customHeight="1" x14ac:dyDescent="0.25">
      <c r="A379" s="317"/>
      <c r="B379" s="419"/>
      <c r="C379" s="419"/>
      <c r="D379" s="420"/>
      <c r="E379" s="420"/>
      <c r="F379" s="420"/>
      <c r="G379" s="420"/>
      <c r="H379" s="420"/>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c r="AJ379" s="420"/>
      <c r="AK379" s="420"/>
      <c r="AL379" s="420"/>
      <c r="AM379" s="420"/>
      <c r="AN379" s="420"/>
      <c r="AO379" s="420"/>
      <c r="AP379" s="420"/>
      <c r="AQ379" s="420"/>
      <c r="AR379" s="420"/>
      <c r="AS379" s="420"/>
      <c r="AT379" s="420"/>
      <c r="AU379" s="420"/>
      <c r="AV379" s="420"/>
      <c r="AW379" s="420"/>
      <c r="AX379" s="420"/>
      <c r="AY379" s="420"/>
      <c r="AZ379" s="420"/>
      <c r="BA379" s="420"/>
      <c r="BB379" s="420"/>
      <c r="BC379" s="420"/>
      <c r="BD379" s="420"/>
      <c r="BE379" s="420"/>
      <c r="BF379" s="317"/>
      <c r="BG379" s="317"/>
    </row>
    <row r="380" spans="1:59" ht="15.75" customHeight="1" x14ac:dyDescent="0.25">
      <c r="A380" s="317"/>
      <c r="B380" s="419"/>
      <c r="C380" s="419"/>
      <c r="D380" s="420"/>
      <c r="E380" s="420"/>
      <c r="F380" s="420"/>
      <c r="G380" s="420"/>
      <c r="H380" s="420"/>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c r="AJ380" s="420"/>
      <c r="AK380" s="420"/>
      <c r="AL380" s="420"/>
      <c r="AM380" s="420"/>
      <c r="AN380" s="420"/>
      <c r="AO380" s="420"/>
      <c r="AP380" s="420"/>
      <c r="AQ380" s="420"/>
      <c r="AR380" s="420"/>
      <c r="AS380" s="420"/>
      <c r="AT380" s="420"/>
      <c r="AU380" s="420"/>
      <c r="AV380" s="420"/>
      <c r="AW380" s="420"/>
      <c r="AX380" s="420"/>
      <c r="AY380" s="420"/>
      <c r="AZ380" s="420"/>
      <c r="BA380" s="420"/>
      <c r="BB380" s="420"/>
      <c r="BC380" s="420"/>
      <c r="BD380" s="420"/>
      <c r="BE380" s="420"/>
      <c r="BF380" s="317"/>
      <c r="BG380" s="317"/>
    </row>
    <row r="381" spans="1:59" ht="15.75" customHeight="1" x14ac:dyDescent="0.25">
      <c r="A381" s="317"/>
      <c r="B381" s="419"/>
      <c r="C381" s="419"/>
      <c r="D381" s="420"/>
      <c r="E381" s="420"/>
      <c r="F381" s="420"/>
      <c r="G381" s="420"/>
      <c r="H381" s="420"/>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c r="AJ381" s="420"/>
      <c r="AK381" s="420"/>
      <c r="AL381" s="420"/>
      <c r="AM381" s="420"/>
      <c r="AN381" s="420"/>
      <c r="AO381" s="420"/>
      <c r="AP381" s="420"/>
      <c r="AQ381" s="420"/>
      <c r="AR381" s="420"/>
      <c r="AS381" s="420"/>
      <c r="AT381" s="420"/>
      <c r="AU381" s="420"/>
      <c r="AV381" s="420"/>
      <c r="AW381" s="420"/>
      <c r="AX381" s="420"/>
      <c r="AY381" s="420"/>
      <c r="AZ381" s="420"/>
      <c r="BA381" s="420"/>
      <c r="BB381" s="420"/>
      <c r="BC381" s="420"/>
      <c r="BD381" s="420"/>
      <c r="BE381" s="420"/>
      <c r="BF381" s="317"/>
      <c r="BG381" s="317"/>
    </row>
    <row r="382" spans="1:59" ht="15.75" customHeight="1" x14ac:dyDescent="0.25">
      <c r="A382" s="317"/>
      <c r="B382" s="419"/>
      <c r="C382" s="419"/>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c r="AJ382" s="420"/>
      <c r="AK382" s="420"/>
      <c r="AL382" s="420"/>
      <c r="AM382" s="420"/>
      <c r="AN382" s="420"/>
      <c r="AO382" s="420"/>
      <c r="AP382" s="420"/>
      <c r="AQ382" s="420"/>
      <c r="AR382" s="420"/>
      <c r="AS382" s="420"/>
      <c r="AT382" s="420"/>
      <c r="AU382" s="420"/>
      <c r="AV382" s="420"/>
      <c r="AW382" s="420"/>
      <c r="AX382" s="420"/>
      <c r="AY382" s="420"/>
      <c r="AZ382" s="420"/>
      <c r="BA382" s="420"/>
      <c r="BB382" s="420"/>
      <c r="BC382" s="420"/>
      <c r="BD382" s="420"/>
      <c r="BE382" s="420"/>
      <c r="BF382" s="317"/>
      <c r="BG382" s="317"/>
    </row>
    <row r="383" spans="1:59" ht="15.75" customHeight="1" x14ac:dyDescent="0.25">
      <c r="A383" s="317"/>
      <c r="B383" s="419"/>
      <c r="C383" s="419"/>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c r="AJ383" s="420"/>
      <c r="AK383" s="420"/>
      <c r="AL383" s="420"/>
      <c r="AM383" s="420"/>
      <c r="AN383" s="420"/>
      <c r="AO383" s="420"/>
      <c r="AP383" s="420"/>
      <c r="AQ383" s="420"/>
      <c r="AR383" s="420"/>
      <c r="AS383" s="420"/>
      <c r="AT383" s="420"/>
      <c r="AU383" s="420"/>
      <c r="AV383" s="420"/>
      <c r="AW383" s="420"/>
      <c r="AX383" s="420"/>
      <c r="AY383" s="420"/>
      <c r="AZ383" s="420"/>
      <c r="BA383" s="420"/>
      <c r="BB383" s="420"/>
      <c r="BC383" s="420"/>
      <c r="BD383" s="420"/>
      <c r="BE383" s="420"/>
      <c r="BF383" s="317"/>
      <c r="BG383" s="317"/>
    </row>
    <row r="384" spans="1:59" ht="15.75" customHeight="1" x14ac:dyDescent="0.25">
      <c r="A384" s="317"/>
      <c r="B384" s="419"/>
      <c r="C384" s="419"/>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c r="AJ384" s="420"/>
      <c r="AK384" s="420"/>
      <c r="AL384" s="420"/>
      <c r="AM384" s="420"/>
      <c r="AN384" s="420"/>
      <c r="AO384" s="420"/>
      <c r="AP384" s="420"/>
      <c r="AQ384" s="420"/>
      <c r="AR384" s="420"/>
      <c r="AS384" s="420"/>
      <c r="AT384" s="420"/>
      <c r="AU384" s="420"/>
      <c r="AV384" s="420"/>
      <c r="AW384" s="420"/>
      <c r="AX384" s="420"/>
      <c r="AY384" s="420"/>
      <c r="AZ384" s="420"/>
      <c r="BA384" s="420"/>
      <c r="BB384" s="420"/>
      <c r="BC384" s="420"/>
      <c r="BD384" s="420"/>
      <c r="BE384" s="420"/>
      <c r="BF384" s="317"/>
      <c r="BG384" s="317"/>
    </row>
    <row r="385" spans="1:59" ht="15.75" customHeight="1" x14ac:dyDescent="0.25">
      <c r="A385" s="317"/>
      <c r="B385" s="419"/>
      <c r="C385" s="419"/>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c r="AJ385" s="420"/>
      <c r="AK385" s="420"/>
      <c r="AL385" s="420"/>
      <c r="AM385" s="420"/>
      <c r="AN385" s="420"/>
      <c r="AO385" s="420"/>
      <c r="AP385" s="420"/>
      <c r="AQ385" s="420"/>
      <c r="AR385" s="420"/>
      <c r="AS385" s="420"/>
      <c r="AT385" s="420"/>
      <c r="AU385" s="420"/>
      <c r="AV385" s="420"/>
      <c r="AW385" s="420"/>
      <c r="AX385" s="420"/>
      <c r="AY385" s="420"/>
      <c r="AZ385" s="420"/>
      <c r="BA385" s="420"/>
      <c r="BB385" s="420"/>
      <c r="BC385" s="420"/>
      <c r="BD385" s="420"/>
      <c r="BE385" s="420"/>
      <c r="BF385" s="317"/>
      <c r="BG385" s="317"/>
    </row>
    <row r="386" spans="1:59" ht="15.75" customHeight="1" x14ac:dyDescent="0.25">
      <c r="A386" s="317"/>
      <c r="B386" s="419"/>
      <c r="C386" s="419"/>
      <c r="D386" s="420"/>
      <c r="E386" s="420"/>
      <c r="F386" s="420"/>
      <c r="G386" s="420"/>
      <c r="H386" s="420"/>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c r="AJ386" s="420"/>
      <c r="AK386" s="420"/>
      <c r="AL386" s="420"/>
      <c r="AM386" s="420"/>
      <c r="AN386" s="420"/>
      <c r="AO386" s="420"/>
      <c r="AP386" s="420"/>
      <c r="AQ386" s="420"/>
      <c r="AR386" s="420"/>
      <c r="AS386" s="420"/>
      <c r="AT386" s="420"/>
      <c r="AU386" s="420"/>
      <c r="AV386" s="420"/>
      <c r="AW386" s="420"/>
      <c r="AX386" s="420"/>
      <c r="AY386" s="420"/>
      <c r="AZ386" s="420"/>
      <c r="BA386" s="420"/>
      <c r="BB386" s="420"/>
      <c r="BC386" s="420"/>
      <c r="BD386" s="420"/>
      <c r="BE386" s="420"/>
      <c r="BF386" s="317"/>
      <c r="BG386" s="317"/>
    </row>
    <row r="387" spans="1:59" ht="15.75" customHeight="1" x14ac:dyDescent="0.25">
      <c r="A387" s="317"/>
      <c r="B387" s="419"/>
      <c r="C387" s="419"/>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c r="AJ387" s="420"/>
      <c r="AK387" s="420"/>
      <c r="AL387" s="420"/>
      <c r="AM387" s="420"/>
      <c r="AN387" s="420"/>
      <c r="AO387" s="420"/>
      <c r="AP387" s="420"/>
      <c r="AQ387" s="420"/>
      <c r="AR387" s="420"/>
      <c r="AS387" s="420"/>
      <c r="AT387" s="420"/>
      <c r="AU387" s="420"/>
      <c r="AV387" s="420"/>
      <c r="AW387" s="420"/>
      <c r="AX387" s="420"/>
      <c r="AY387" s="420"/>
      <c r="AZ387" s="420"/>
      <c r="BA387" s="420"/>
      <c r="BB387" s="420"/>
      <c r="BC387" s="420"/>
      <c r="BD387" s="420"/>
      <c r="BE387" s="420"/>
      <c r="BF387" s="317"/>
      <c r="BG387" s="317"/>
    </row>
    <row r="388" spans="1:59" ht="15.75" customHeight="1" x14ac:dyDescent="0.25">
      <c r="A388" s="317"/>
      <c r="B388" s="419"/>
      <c r="C388" s="419"/>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c r="AJ388" s="420"/>
      <c r="AK388" s="420"/>
      <c r="AL388" s="420"/>
      <c r="AM388" s="420"/>
      <c r="AN388" s="420"/>
      <c r="AO388" s="420"/>
      <c r="AP388" s="420"/>
      <c r="AQ388" s="420"/>
      <c r="AR388" s="420"/>
      <c r="AS388" s="420"/>
      <c r="AT388" s="420"/>
      <c r="AU388" s="420"/>
      <c r="AV388" s="420"/>
      <c r="AW388" s="420"/>
      <c r="AX388" s="420"/>
      <c r="AY388" s="420"/>
      <c r="AZ388" s="420"/>
      <c r="BA388" s="420"/>
      <c r="BB388" s="420"/>
      <c r="BC388" s="420"/>
      <c r="BD388" s="420"/>
      <c r="BE388" s="420"/>
      <c r="BF388" s="317"/>
      <c r="BG388" s="317"/>
    </row>
    <row r="389" spans="1:59" ht="15.75" customHeight="1" x14ac:dyDescent="0.25">
      <c r="A389" s="317"/>
      <c r="B389" s="419"/>
      <c r="C389" s="419"/>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c r="AJ389" s="420"/>
      <c r="AK389" s="420"/>
      <c r="AL389" s="420"/>
      <c r="AM389" s="420"/>
      <c r="AN389" s="420"/>
      <c r="AO389" s="420"/>
      <c r="AP389" s="420"/>
      <c r="AQ389" s="420"/>
      <c r="AR389" s="420"/>
      <c r="AS389" s="420"/>
      <c r="AT389" s="420"/>
      <c r="AU389" s="420"/>
      <c r="AV389" s="420"/>
      <c r="AW389" s="420"/>
      <c r="AX389" s="420"/>
      <c r="AY389" s="420"/>
      <c r="AZ389" s="420"/>
      <c r="BA389" s="420"/>
      <c r="BB389" s="420"/>
      <c r="BC389" s="420"/>
      <c r="BD389" s="420"/>
      <c r="BE389" s="420"/>
      <c r="BF389" s="317"/>
      <c r="BG389" s="317"/>
    </row>
    <row r="390" spans="1:59" ht="15.75" customHeight="1" x14ac:dyDescent="0.25">
      <c r="A390" s="317"/>
      <c r="B390" s="419"/>
      <c r="C390" s="419"/>
      <c r="D390" s="420"/>
      <c r="E390" s="420"/>
      <c r="F390" s="420"/>
      <c r="G390" s="420"/>
      <c r="H390" s="420"/>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c r="AJ390" s="420"/>
      <c r="AK390" s="420"/>
      <c r="AL390" s="420"/>
      <c r="AM390" s="420"/>
      <c r="AN390" s="420"/>
      <c r="AO390" s="420"/>
      <c r="AP390" s="420"/>
      <c r="AQ390" s="420"/>
      <c r="AR390" s="420"/>
      <c r="AS390" s="420"/>
      <c r="AT390" s="420"/>
      <c r="AU390" s="420"/>
      <c r="AV390" s="420"/>
      <c r="AW390" s="420"/>
      <c r="AX390" s="420"/>
      <c r="AY390" s="420"/>
      <c r="AZ390" s="420"/>
      <c r="BA390" s="420"/>
      <c r="BB390" s="420"/>
      <c r="BC390" s="420"/>
      <c r="BD390" s="420"/>
      <c r="BE390" s="420"/>
      <c r="BF390" s="317"/>
      <c r="BG390" s="317"/>
    </row>
    <row r="391" spans="1:59" ht="15.75" customHeight="1" x14ac:dyDescent="0.25">
      <c r="A391" s="317"/>
      <c r="B391" s="419"/>
      <c r="C391" s="419"/>
      <c r="D391" s="420"/>
      <c r="E391" s="420"/>
      <c r="F391" s="420"/>
      <c r="G391" s="420"/>
      <c r="H391" s="420"/>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c r="AJ391" s="420"/>
      <c r="AK391" s="420"/>
      <c r="AL391" s="420"/>
      <c r="AM391" s="420"/>
      <c r="AN391" s="420"/>
      <c r="AO391" s="420"/>
      <c r="AP391" s="420"/>
      <c r="AQ391" s="420"/>
      <c r="AR391" s="420"/>
      <c r="AS391" s="420"/>
      <c r="AT391" s="420"/>
      <c r="AU391" s="420"/>
      <c r="AV391" s="420"/>
      <c r="AW391" s="420"/>
      <c r="AX391" s="420"/>
      <c r="AY391" s="420"/>
      <c r="AZ391" s="420"/>
      <c r="BA391" s="420"/>
      <c r="BB391" s="420"/>
      <c r="BC391" s="420"/>
      <c r="BD391" s="420"/>
      <c r="BE391" s="420"/>
      <c r="BF391" s="317"/>
      <c r="BG391" s="317"/>
    </row>
    <row r="392" spans="1:59" ht="15.75" customHeight="1" x14ac:dyDescent="0.25">
      <c r="A392" s="317"/>
      <c r="B392" s="419"/>
      <c r="C392" s="419"/>
      <c r="D392" s="420"/>
      <c r="E392" s="420"/>
      <c r="F392" s="420"/>
      <c r="G392" s="420"/>
      <c r="H392" s="420"/>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c r="AJ392" s="420"/>
      <c r="AK392" s="420"/>
      <c r="AL392" s="420"/>
      <c r="AM392" s="420"/>
      <c r="AN392" s="420"/>
      <c r="AO392" s="420"/>
      <c r="AP392" s="420"/>
      <c r="AQ392" s="420"/>
      <c r="AR392" s="420"/>
      <c r="AS392" s="420"/>
      <c r="AT392" s="420"/>
      <c r="AU392" s="420"/>
      <c r="AV392" s="420"/>
      <c r="AW392" s="420"/>
      <c r="AX392" s="420"/>
      <c r="AY392" s="420"/>
      <c r="AZ392" s="420"/>
      <c r="BA392" s="420"/>
      <c r="BB392" s="420"/>
      <c r="BC392" s="420"/>
      <c r="BD392" s="420"/>
      <c r="BE392" s="420"/>
      <c r="BF392" s="317"/>
      <c r="BG392" s="317"/>
    </row>
    <row r="393" spans="1:59" ht="15.75" customHeight="1" x14ac:dyDescent="0.25">
      <c r="A393" s="317"/>
      <c r="B393" s="419"/>
      <c r="C393" s="419"/>
      <c r="D393" s="420"/>
      <c r="E393" s="420"/>
      <c r="F393" s="420"/>
      <c r="G393" s="420"/>
      <c r="H393" s="420"/>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c r="AJ393" s="420"/>
      <c r="AK393" s="420"/>
      <c r="AL393" s="420"/>
      <c r="AM393" s="420"/>
      <c r="AN393" s="420"/>
      <c r="AO393" s="420"/>
      <c r="AP393" s="420"/>
      <c r="AQ393" s="420"/>
      <c r="AR393" s="420"/>
      <c r="AS393" s="420"/>
      <c r="AT393" s="420"/>
      <c r="AU393" s="420"/>
      <c r="AV393" s="420"/>
      <c r="AW393" s="420"/>
      <c r="AX393" s="420"/>
      <c r="AY393" s="420"/>
      <c r="AZ393" s="420"/>
      <c r="BA393" s="420"/>
      <c r="BB393" s="420"/>
      <c r="BC393" s="420"/>
      <c r="BD393" s="420"/>
      <c r="BE393" s="420"/>
      <c r="BF393" s="317"/>
      <c r="BG393" s="317"/>
    </row>
    <row r="394" spans="1:59" ht="15.75" customHeight="1" x14ac:dyDescent="0.25">
      <c r="A394" s="317"/>
      <c r="B394" s="419"/>
      <c r="C394" s="419"/>
      <c r="D394" s="420"/>
      <c r="E394" s="420"/>
      <c r="F394" s="420"/>
      <c r="G394" s="420"/>
      <c r="H394" s="420"/>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c r="AJ394" s="420"/>
      <c r="AK394" s="420"/>
      <c r="AL394" s="420"/>
      <c r="AM394" s="420"/>
      <c r="AN394" s="420"/>
      <c r="AO394" s="420"/>
      <c r="AP394" s="420"/>
      <c r="AQ394" s="420"/>
      <c r="AR394" s="420"/>
      <c r="AS394" s="420"/>
      <c r="AT394" s="420"/>
      <c r="AU394" s="420"/>
      <c r="AV394" s="420"/>
      <c r="AW394" s="420"/>
      <c r="AX394" s="420"/>
      <c r="AY394" s="420"/>
      <c r="AZ394" s="420"/>
      <c r="BA394" s="420"/>
      <c r="BB394" s="420"/>
      <c r="BC394" s="420"/>
      <c r="BD394" s="420"/>
      <c r="BE394" s="420"/>
      <c r="BF394" s="317"/>
      <c r="BG394" s="317"/>
    </row>
    <row r="395" spans="1:59" ht="15.75" customHeight="1" x14ac:dyDescent="0.25">
      <c r="A395" s="317"/>
      <c r="B395" s="419"/>
      <c r="C395" s="419"/>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c r="AJ395" s="420"/>
      <c r="AK395" s="420"/>
      <c r="AL395" s="420"/>
      <c r="AM395" s="420"/>
      <c r="AN395" s="420"/>
      <c r="AO395" s="420"/>
      <c r="AP395" s="420"/>
      <c r="AQ395" s="420"/>
      <c r="AR395" s="420"/>
      <c r="AS395" s="420"/>
      <c r="AT395" s="420"/>
      <c r="AU395" s="420"/>
      <c r="AV395" s="420"/>
      <c r="AW395" s="420"/>
      <c r="AX395" s="420"/>
      <c r="AY395" s="420"/>
      <c r="AZ395" s="420"/>
      <c r="BA395" s="420"/>
      <c r="BB395" s="420"/>
      <c r="BC395" s="420"/>
      <c r="BD395" s="420"/>
      <c r="BE395" s="420"/>
      <c r="BF395" s="317"/>
      <c r="BG395" s="317"/>
    </row>
    <row r="396" spans="1:59" ht="15.75" customHeight="1" x14ac:dyDescent="0.25">
      <c r="A396" s="317"/>
      <c r="B396" s="419"/>
      <c r="C396" s="419"/>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c r="AJ396" s="420"/>
      <c r="AK396" s="420"/>
      <c r="AL396" s="420"/>
      <c r="AM396" s="420"/>
      <c r="AN396" s="420"/>
      <c r="AO396" s="420"/>
      <c r="AP396" s="420"/>
      <c r="AQ396" s="420"/>
      <c r="AR396" s="420"/>
      <c r="AS396" s="420"/>
      <c r="AT396" s="420"/>
      <c r="AU396" s="420"/>
      <c r="AV396" s="420"/>
      <c r="AW396" s="420"/>
      <c r="AX396" s="420"/>
      <c r="AY396" s="420"/>
      <c r="AZ396" s="420"/>
      <c r="BA396" s="420"/>
      <c r="BB396" s="420"/>
      <c r="BC396" s="420"/>
      <c r="BD396" s="420"/>
      <c r="BE396" s="420"/>
      <c r="BF396" s="317"/>
      <c r="BG396" s="317"/>
    </row>
    <row r="397" spans="1:59" ht="15.75" customHeight="1" x14ac:dyDescent="0.25">
      <c r="A397" s="317"/>
      <c r="B397" s="419"/>
      <c r="C397" s="419"/>
      <c r="D397" s="420"/>
      <c r="E397" s="420"/>
      <c r="F397" s="420"/>
      <c r="G397" s="420"/>
      <c r="H397" s="420"/>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c r="AJ397" s="420"/>
      <c r="AK397" s="420"/>
      <c r="AL397" s="420"/>
      <c r="AM397" s="420"/>
      <c r="AN397" s="420"/>
      <c r="AO397" s="420"/>
      <c r="AP397" s="420"/>
      <c r="AQ397" s="420"/>
      <c r="AR397" s="420"/>
      <c r="AS397" s="420"/>
      <c r="AT397" s="420"/>
      <c r="AU397" s="420"/>
      <c r="AV397" s="420"/>
      <c r="AW397" s="420"/>
      <c r="AX397" s="420"/>
      <c r="AY397" s="420"/>
      <c r="AZ397" s="420"/>
      <c r="BA397" s="420"/>
      <c r="BB397" s="420"/>
      <c r="BC397" s="420"/>
      <c r="BD397" s="420"/>
      <c r="BE397" s="420"/>
      <c r="BF397" s="317"/>
      <c r="BG397" s="317"/>
    </row>
    <row r="398" spans="1:59" ht="15.75" customHeight="1" x14ac:dyDescent="0.25">
      <c r="A398" s="317"/>
      <c r="B398" s="419"/>
      <c r="C398" s="419"/>
      <c r="D398" s="420"/>
      <c r="E398" s="420"/>
      <c r="F398" s="420"/>
      <c r="G398" s="420"/>
      <c r="H398" s="420"/>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c r="AJ398" s="420"/>
      <c r="AK398" s="420"/>
      <c r="AL398" s="420"/>
      <c r="AM398" s="420"/>
      <c r="AN398" s="420"/>
      <c r="AO398" s="420"/>
      <c r="AP398" s="420"/>
      <c r="AQ398" s="420"/>
      <c r="AR398" s="420"/>
      <c r="AS398" s="420"/>
      <c r="AT398" s="420"/>
      <c r="AU398" s="420"/>
      <c r="AV398" s="420"/>
      <c r="AW398" s="420"/>
      <c r="AX398" s="420"/>
      <c r="AY398" s="420"/>
      <c r="AZ398" s="420"/>
      <c r="BA398" s="420"/>
      <c r="BB398" s="420"/>
      <c r="BC398" s="420"/>
      <c r="BD398" s="420"/>
      <c r="BE398" s="420"/>
      <c r="BF398" s="317"/>
      <c r="BG398" s="317"/>
    </row>
    <row r="399" spans="1:59" ht="15.75" customHeight="1" x14ac:dyDescent="0.25">
      <c r="A399" s="317"/>
      <c r="B399" s="419"/>
      <c r="C399" s="419"/>
      <c r="D399" s="420"/>
      <c r="E399" s="420"/>
      <c r="F399" s="420"/>
      <c r="G399" s="420"/>
      <c r="H399" s="420"/>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c r="AJ399" s="420"/>
      <c r="AK399" s="420"/>
      <c r="AL399" s="420"/>
      <c r="AM399" s="420"/>
      <c r="AN399" s="420"/>
      <c r="AO399" s="420"/>
      <c r="AP399" s="420"/>
      <c r="AQ399" s="420"/>
      <c r="AR399" s="420"/>
      <c r="AS399" s="420"/>
      <c r="AT399" s="420"/>
      <c r="AU399" s="420"/>
      <c r="AV399" s="420"/>
      <c r="AW399" s="420"/>
      <c r="AX399" s="420"/>
      <c r="AY399" s="420"/>
      <c r="AZ399" s="420"/>
      <c r="BA399" s="420"/>
      <c r="BB399" s="420"/>
      <c r="BC399" s="420"/>
      <c r="BD399" s="420"/>
      <c r="BE399" s="420"/>
      <c r="BF399" s="317"/>
      <c r="BG399" s="317"/>
    </row>
    <row r="400" spans="1:59" ht="15.75" customHeight="1" x14ac:dyDescent="0.25">
      <c r="A400" s="317"/>
      <c r="B400" s="419"/>
      <c r="C400" s="419"/>
      <c r="D400" s="420"/>
      <c r="E400" s="420"/>
      <c r="F400" s="420"/>
      <c r="G400" s="420"/>
      <c r="H400" s="420"/>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c r="AJ400" s="420"/>
      <c r="AK400" s="420"/>
      <c r="AL400" s="420"/>
      <c r="AM400" s="420"/>
      <c r="AN400" s="420"/>
      <c r="AO400" s="420"/>
      <c r="AP400" s="420"/>
      <c r="AQ400" s="420"/>
      <c r="AR400" s="420"/>
      <c r="AS400" s="420"/>
      <c r="AT400" s="420"/>
      <c r="AU400" s="420"/>
      <c r="AV400" s="420"/>
      <c r="AW400" s="420"/>
      <c r="AX400" s="420"/>
      <c r="AY400" s="420"/>
      <c r="AZ400" s="420"/>
      <c r="BA400" s="420"/>
      <c r="BB400" s="420"/>
      <c r="BC400" s="420"/>
      <c r="BD400" s="420"/>
      <c r="BE400" s="420"/>
      <c r="BF400" s="317"/>
      <c r="BG400" s="317"/>
    </row>
    <row r="401" spans="1:59" ht="15.75" customHeight="1" x14ac:dyDescent="0.25">
      <c r="A401" s="317"/>
      <c r="B401" s="419"/>
      <c r="C401" s="419"/>
      <c r="D401" s="420"/>
      <c r="E401" s="420"/>
      <c r="F401" s="420"/>
      <c r="G401" s="420"/>
      <c r="H401" s="420"/>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c r="AJ401" s="420"/>
      <c r="AK401" s="420"/>
      <c r="AL401" s="420"/>
      <c r="AM401" s="420"/>
      <c r="AN401" s="420"/>
      <c r="AO401" s="420"/>
      <c r="AP401" s="420"/>
      <c r="AQ401" s="420"/>
      <c r="AR401" s="420"/>
      <c r="AS401" s="420"/>
      <c r="AT401" s="420"/>
      <c r="AU401" s="420"/>
      <c r="AV401" s="420"/>
      <c r="AW401" s="420"/>
      <c r="AX401" s="420"/>
      <c r="AY401" s="420"/>
      <c r="AZ401" s="420"/>
      <c r="BA401" s="420"/>
      <c r="BB401" s="420"/>
      <c r="BC401" s="420"/>
      <c r="BD401" s="420"/>
      <c r="BE401" s="420"/>
      <c r="BF401" s="317"/>
      <c r="BG401" s="317"/>
    </row>
    <row r="402" spans="1:59" ht="15.75" customHeight="1" x14ac:dyDescent="0.25">
      <c r="A402" s="317"/>
      <c r="B402" s="419"/>
      <c r="C402" s="419"/>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c r="AJ402" s="420"/>
      <c r="AK402" s="420"/>
      <c r="AL402" s="420"/>
      <c r="AM402" s="420"/>
      <c r="AN402" s="420"/>
      <c r="AO402" s="420"/>
      <c r="AP402" s="420"/>
      <c r="AQ402" s="420"/>
      <c r="AR402" s="420"/>
      <c r="AS402" s="420"/>
      <c r="AT402" s="420"/>
      <c r="AU402" s="420"/>
      <c r="AV402" s="420"/>
      <c r="AW402" s="420"/>
      <c r="AX402" s="420"/>
      <c r="AY402" s="420"/>
      <c r="AZ402" s="420"/>
      <c r="BA402" s="420"/>
      <c r="BB402" s="420"/>
      <c r="BC402" s="420"/>
      <c r="BD402" s="420"/>
      <c r="BE402" s="420"/>
      <c r="BF402" s="317"/>
      <c r="BG402" s="317"/>
    </row>
    <row r="403" spans="1:59" ht="15.75" customHeight="1" x14ac:dyDescent="0.25">
      <c r="A403" s="317"/>
      <c r="B403" s="419"/>
      <c r="C403" s="419"/>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c r="AJ403" s="420"/>
      <c r="AK403" s="420"/>
      <c r="AL403" s="420"/>
      <c r="AM403" s="420"/>
      <c r="AN403" s="420"/>
      <c r="AO403" s="420"/>
      <c r="AP403" s="420"/>
      <c r="AQ403" s="420"/>
      <c r="AR403" s="420"/>
      <c r="AS403" s="420"/>
      <c r="AT403" s="420"/>
      <c r="AU403" s="420"/>
      <c r="AV403" s="420"/>
      <c r="AW403" s="420"/>
      <c r="AX403" s="420"/>
      <c r="AY403" s="420"/>
      <c r="AZ403" s="420"/>
      <c r="BA403" s="420"/>
      <c r="BB403" s="420"/>
      <c r="BC403" s="420"/>
      <c r="BD403" s="420"/>
      <c r="BE403" s="420"/>
      <c r="BF403" s="317"/>
      <c r="BG403" s="317"/>
    </row>
    <row r="404" spans="1:59" ht="15.75" customHeight="1" x14ac:dyDescent="0.25">
      <c r="A404" s="317"/>
      <c r="B404" s="419"/>
      <c r="C404" s="419"/>
      <c r="D404" s="420"/>
      <c r="E404" s="420"/>
      <c r="F404" s="420"/>
      <c r="G404" s="420"/>
      <c r="H404" s="420"/>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c r="AJ404" s="420"/>
      <c r="AK404" s="420"/>
      <c r="AL404" s="420"/>
      <c r="AM404" s="420"/>
      <c r="AN404" s="420"/>
      <c r="AO404" s="420"/>
      <c r="AP404" s="420"/>
      <c r="AQ404" s="420"/>
      <c r="AR404" s="420"/>
      <c r="AS404" s="420"/>
      <c r="AT404" s="420"/>
      <c r="AU404" s="420"/>
      <c r="AV404" s="420"/>
      <c r="AW404" s="420"/>
      <c r="AX404" s="420"/>
      <c r="AY404" s="420"/>
      <c r="AZ404" s="420"/>
      <c r="BA404" s="420"/>
      <c r="BB404" s="420"/>
      <c r="BC404" s="420"/>
      <c r="BD404" s="420"/>
      <c r="BE404" s="420"/>
      <c r="BF404" s="317"/>
      <c r="BG404" s="317"/>
    </row>
    <row r="405" spans="1:59" ht="15.75" customHeight="1" x14ac:dyDescent="0.25">
      <c r="A405" s="317"/>
      <c r="B405" s="419"/>
      <c r="C405" s="419"/>
      <c r="D405" s="420"/>
      <c r="E405" s="420"/>
      <c r="F405" s="420"/>
      <c r="G405" s="420"/>
      <c r="H405" s="420"/>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c r="AJ405" s="420"/>
      <c r="AK405" s="420"/>
      <c r="AL405" s="420"/>
      <c r="AM405" s="420"/>
      <c r="AN405" s="420"/>
      <c r="AO405" s="420"/>
      <c r="AP405" s="420"/>
      <c r="AQ405" s="420"/>
      <c r="AR405" s="420"/>
      <c r="AS405" s="420"/>
      <c r="AT405" s="420"/>
      <c r="AU405" s="420"/>
      <c r="AV405" s="420"/>
      <c r="AW405" s="420"/>
      <c r="AX405" s="420"/>
      <c r="AY405" s="420"/>
      <c r="AZ405" s="420"/>
      <c r="BA405" s="420"/>
      <c r="BB405" s="420"/>
      <c r="BC405" s="420"/>
      <c r="BD405" s="420"/>
      <c r="BE405" s="420"/>
      <c r="BF405" s="317"/>
      <c r="BG405" s="317"/>
    </row>
    <row r="406" spans="1:59" ht="15.75" customHeight="1" x14ac:dyDescent="0.25">
      <c r="A406" s="317"/>
      <c r="B406" s="419"/>
      <c r="C406" s="419"/>
      <c r="D406" s="420"/>
      <c r="E406" s="420"/>
      <c r="F406" s="420"/>
      <c r="G406" s="420"/>
      <c r="H406" s="420"/>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c r="AJ406" s="420"/>
      <c r="AK406" s="420"/>
      <c r="AL406" s="420"/>
      <c r="AM406" s="420"/>
      <c r="AN406" s="420"/>
      <c r="AO406" s="420"/>
      <c r="AP406" s="420"/>
      <c r="AQ406" s="420"/>
      <c r="AR406" s="420"/>
      <c r="AS406" s="420"/>
      <c r="AT406" s="420"/>
      <c r="AU406" s="420"/>
      <c r="AV406" s="420"/>
      <c r="AW406" s="420"/>
      <c r="AX406" s="420"/>
      <c r="AY406" s="420"/>
      <c r="AZ406" s="420"/>
      <c r="BA406" s="420"/>
      <c r="BB406" s="420"/>
      <c r="BC406" s="420"/>
      <c r="BD406" s="420"/>
      <c r="BE406" s="420"/>
      <c r="BF406" s="317"/>
      <c r="BG406" s="317"/>
    </row>
    <row r="407" spans="1:59" ht="15.75" customHeight="1" x14ac:dyDescent="0.25">
      <c r="A407" s="317"/>
      <c r="B407" s="419"/>
      <c r="C407" s="419"/>
      <c r="D407" s="420"/>
      <c r="E407" s="420"/>
      <c r="F407" s="420"/>
      <c r="G407" s="420"/>
      <c r="H407" s="420"/>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c r="AJ407" s="420"/>
      <c r="AK407" s="420"/>
      <c r="AL407" s="420"/>
      <c r="AM407" s="420"/>
      <c r="AN407" s="420"/>
      <c r="AO407" s="420"/>
      <c r="AP407" s="420"/>
      <c r="AQ407" s="420"/>
      <c r="AR407" s="420"/>
      <c r="AS407" s="420"/>
      <c r="AT407" s="420"/>
      <c r="AU407" s="420"/>
      <c r="AV407" s="420"/>
      <c r="AW407" s="420"/>
      <c r="AX407" s="420"/>
      <c r="AY407" s="420"/>
      <c r="AZ407" s="420"/>
      <c r="BA407" s="420"/>
      <c r="BB407" s="420"/>
      <c r="BC407" s="420"/>
      <c r="BD407" s="420"/>
      <c r="BE407" s="420"/>
      <c r="BF407" s="317"/>
      <c r="BG407" s="317"/>
    </row>
    <row r="408" spans="1:59" ht="15.75" customHeight="1" x14ac:dyDescent="0.25">
      <c r="A408" s="317"/>
      <c r="B408" s="419"/>
      <c r="C408" s="419"/>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c r="AJ408" s="420"/>
      <c r="AK408" s="420"/>
      <c r="AL408" s="420"/>
      <c r="AM408" s="420"/>
      <c r="AN408" s="420"/>
      <c r="AO408" s="420"/>
      <c r="AP408" s="420"/>
      <c r="AQ408" s="420"/>
      <c r="AR408" s="420"/>
      <c r="AS408" s="420"/>
      <c r="AT408" s="420"/>
      <c r="AU408" s="420"/>
      <c r="AV408" s="420"/>
      <c r="AW408" s="420"/>
      <c r="AX408" s="420"/>
      <c r="AY408" s="420"/>
      <c r="AZ408" s="420"/>
      <c r="BA408" s="420"/>
      <c r="BB408" s="420"/>
      <c r="BC408" s="420"/>
      <c r="BD408" s="420"/>
      <c r="BE408" s="420"/>
      <c r="BF408" s="317"/>
      <c r="BG408" s="317"/>
    </row>
    <row r="409" spans="1:59" ht="15.75" customHeight="1" x14ac:dyDescent="0.25">
      <c r="A409" s="317"/>
      <c r="B409" s="419"/>
      <c r="C409" s="419"/>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c r="AJ409" s="420"/>
      <c r="AK409" s="420"/>
      <c r="AL409" s="420"/>
      <c r="AM409" s="420"/>
      <c r="AN409" s="420"/>
      <c r="AO409" s="420"/>
      <c r="AP409" s="420"/>
      <c r="AQ409" s="420"/>
      <c r="AR409" s="420"/>
      <c r="AS409" s="420"/>
      <c r="AT409" s="420"/>
      <c r="AU409" s="420"/>
      <c r="AV409" s="420"/>
      <c r="AW409" s="420"/>
      <c r="AX409" s="420"/>
      <c r="AY409" s="420"/>
      <c r="AZ409" s="420"/>
      <c r="BA409" s="420"/>
      <c r="BB409" s="420"/>
      <c r="BC409" s="420"/>
      <c r="BD409" s="420"/>
      <c r="BE409" s="420"/>
      <c r="BF409" s="317"/>
      <c r="BG409" s="317"/>
    </row>
    <row r="410" spans="1:59" ht="15.75" customHeight="1" x14ac:dyDescent="0.25">
      <c r="A410" s="317"/>
      <c r="B410" s="419"/>
      <c r="C410" s="419"/>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c r="AJ410" s="420"/>
      <c r="AK410" s="420"/>
      <c r="AL410" s="420"/>
      <c r="AM410" s="420"/>
      <c r="AN410" s="420"/>
      <c r="AO410" s="420"/>
      <c r="AP410" s="420"/>
      <c r="AQ410" s="420"/>
      <c r="AR410" s="420"/>
      <c r="AS410" s="420"/>
      <c r="AT410" s="420"/>
      <c r="AU410" s="420"/>
      <c r="AV410" s="420"/>
      <c r="AW410" s="420"/>
      <c r="AX410" s="420"/>
      <c r="AY410" s="420"/>
      <c r="AZ410" s="420"/>
      <c r="BA410" s="420"/>
      <c r="BB410" s="420"/>
      <c r="BC410" s="420"/>
      <c r="BD410" s="420"/>
      <c r="BE410" s="420"/>
      <c r="BF410" s="317"/>
      <c r="BG410" s="317"/>
    </row>
    <row r="411" spans="1:59" ht="15.75" customHeight="1" x14ac:dyDescent="0.25">
      <c r="A411" s="317"/>
      <c r="B411" s="419"/>
      <c r="C411" s="419"/>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c r="AJ411" s="420"/>
      <c r="AK411" s="420"/>
      <c r="AL411" s="420"/>
      <c r="AM411" s="420"/>
      <c r="AN411" s="420"/>
      <c r="AO411" s="420"/>
      <c r="AP411" s="420"/>
      <c r="AQ411" s="420"/>
      <c r="AR411" s="420"/>
      <c r="AS411" s="420"/>
      <c r="AT411" s="420"/>
      <c r="AU411" s="420"/>
      <c r="AV411" s="420"/>
      <c r="AW411" s="420"/>
      <c r="AX411" s="420"/>
      <c r="AY411" s="420"/>
      <c r="AZ411" s="420"/>
      <c r="BA411" s="420"/>
      <c r="BB411" s="420"/>
      <c r="BC411" s="420"/>
      <c r="BD411" s="420"/>
      <c r="BE411" s="420"/>
      <c r="BF411" s="317"/>
      <c r="BG411" s="317"/>
    </row>
    <row r="412" spans="1:59" ht="15.75" customHeight="1" x14ac:dyDescent="0.25">
      <c r="A412" s="317"/>
      <c r="B412" s="419"/>
      <c r="C412" s="419"/>
      <c r="D412" s="420"/>
      <c r="E412" s="420"/>
      <c r="F412" s="420"/>
      <c r="G412" s="420"/>
      <c r="H412" s="420"/>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c r="AJ412" s="420"/>
      <c r="AK412" s="420"/>
      <c r="AL412" s="420"/>
      <c r="AM412" s="420"/>
      <c r="AN412" s="420"/>
      <c r="AO412" s="420"/>
      <c r="AP412" s="420"/>
      <c r="AQ412" s="420"/>
      <c r="AR412" s="420"/>
      <c r="AS412" s="420"/>
      <c r="AT412" s="420"/>
      <c r="AU412" s="420"/>
      <c r="AV412" s="420"/>
      <c r="AW412" s="420"/>
      <c r="AX412" s="420"/>
      <c r="AY412" s="420"/>
      <c r="AZ412" s="420"/>
      <c r="BA412" s="420"/>
      <c r="BB412" s="420"/>
      <c r="BC412" s="420"/>
      <c r="BD412" s="420"/>
      <c r="BE412" s="420"/>
      <c r="BF412" s="317"/>
      <c r="BG412" s="317"/>
    </row>
    <row r="413" spans="1:59" ht="15.75" customHeight="1" x14ac:dyDescent="0.25">
      <c r="A413" s="317"/>
      <c r="B413" s="419"/>
      <c r="C413" s="419"/>
      <c r="D413" s="420"/>
      <c r="E413" s="420"/>
      <c r="F413" s="420"/>
      <c r="G413" s="420"/>
      <c r="H413" s="420"/>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c r="AJ413" s="420"/>
      <c r="AK413" s="420"/>
      <c r="AL413" s="420"/>
      <c r="AM413" s="420"/>
      <c r="AN413" s="420"/>
      <c r="AO413" s="420"/>
      <c r="AP413" s="420"/>
      <c r="AQ413" s="420"/>
      <c r="AR413" s="420"/>
      <c r="AS413" s="420"/>
      <c r="AT413" s="420"/>
      <c r="AU413" s="420"/>
      <c r="AV413" s="420"/>
      <c r="AW413" s="420"/>
      <c r="AX413" s="420"/>
      <c r="AY413" s="420"/>
      <c r="AZ413" s="420"/>
      <c r="BA413" s="420"/>
      <c r="BB413" s="420"/>
      <c r="BC413" s="420"/>
      <c r="BD413" s="420"/>
      <c r="BE413" s="420"/>
      <c r="BF413" s="317"/>
      <c r="BG413" s="317"/>
    </row>
    <row r="414" spans="1:59" ht="15.75" customHeight="1" x14ac:dyDescent="0.25">
      <c r="A414" s="317"/>
      <c r="B414" s="419"/>
      <c r="C414" s="419"/>
      <c r="D414" s="420"/>
      <c r="E414" s="420"/>
      <c r="F414" s="420"/>
      <c r="G414" s="420"/>
      <c r="H414" s="420"/>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c r="AJ414" s="420"/>
      <c r="AK414" s="420"/>
      <c r="AL414" s="420"/>
      <c r="AM414" s="420"/>
      <c r="AN414" s="420"/>
      <c r="AO414" s="420"/>
      <c r="AP414" s="420"/>
      <c r="AQ414" s="420"/>
      <c r="AR414" s="420"/>
      <c r="AS414" s="420"/>
      <c r="AT414" s="420"/>
      <c r="AU414" s="420"/>
      <c r="AV414" s="420"/>
      <c r="AW414" s="420"/>
      <c r="AX414" s="420"/>
      <c r="AY414" s="420"/>
      <c r="AZ414" s="420"/>
      <c r="BA414" s="420"/>
      <c r="BB414" s="420"/>
      <c r="BC414" s="420"/>
      <c r="BD414" s="420"/>
      <c r="BE414" s="420"/>
      <c r="BF414" s="317"/>
      <c r="BG414" s="317"/>
    </row>
    <row r="415" spans="1:59" ht="15.75" customHeight="1" x14ac:dyDescent="0.25">
      <c r="A415" s="317"/>
      <c r="B415" s="419"/>
      <c r="C415" s="419"/>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c r="AJ415" s="420"/>
      <c r="AK415" s="420"/>
      <c r="AL415" s="420"/>
      <c r="AM415" s="420"/>
      <c r="AN415" s="420"/>
      <c r="AO415" s="420"/>
      <c r="AP415" s="420"/>
      <c r="AQ415" s="420"/>
      <c r="AR415" s="420"/>
      <c r="AS415" s="420"/>
      <c r="AT415" s="420"/>
      <c r="AU415" s="420"/>
      <c r="AV415" s="420"/>
      <c r="AW415" s="420"/>
      <c r="AX415" s="420"/>
      <c r="AY415" s="420"/>
      <c r="AZ415" s="420"/>
      <c r="BA415" s="420"/>
      <c r="BB415" s="420"/>
      <c r="BC415" s="420"/>
      <c r="BD415" s="420"/>
      <c r="BE415" s="420"/>
      <c r="BF415" s="317"/>
      <c r="BG415" s="317"/>
    </row>
    <row r="416" spans="1:59" ht="15.75" customHeight="1" x14ac:dyDescent="0.25">
      <c r="A416" s="317"/>
      <c r="B416" s="419"/>
      <c r="C416" s="419"/>
      <c r="D416" s="420"/>
      <c r="E416" s="420"/>
      <c r="F416" s="420"/>
      <c r="G416" s="420"/>
      <c r="H416" s="420"/>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c r="AJ416" s="420"/>
      <c r="AK416" s="420"/>
      <c r="AL416" s="420"/>
      <c r="AM416" s="420"/>
      <c r="AN416" s="420"/>
      <c r="AO416" s="420"/>
      <c r="AP416" s="420"/>
      <c r="AQ416" s="420"/>
      <c r="AR416" s="420"/>
      <c r="AS416" s="420"/>
      <c r="AT416" s="420"/>
      <c r="AU416" s="420"/>
      <c r="AV416" s="420"/>
      <c r="AW416" s="420"/>
      <c r="AX416" s="420"/>
      <c r="AY416" s="420"/>
      <c r="AZ416" s="420"/>
      <c r="BA416" s="420"/>
      <c r="BB416" s="420"/>
      <c r="BC416" s="420"/>
      <c r="BD416" s="420"/>
      <c r="BE416" s="420"/>
      <c r="BF416" s="317"/>
      <c r="BG416" s="317"/>
    </row>
    <row r="417" spans="1:59" ht="15.75" customHeight="1" x14ac:dyDescent="0.25">
      <c r="A417" s="317"/>
      <c r="B417" s="419"/>
      <c r="C417" s="419"/>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c r="AJ417" s="420"/>
      <c r="AK417" s="420"/>
      <c r="AL417" s="420"/>
      <c r="AM417" s="420"/>
      <c r="AN417" s="420"/>
      <c r="AO417" s="420"/>
      <c r="AP417" s="420"/>
      <c r="AQ417" s="420"/>
      <c r="AR417" s="420"/>
      <c r="AS417" s="420"/>
      <c r="AT417" s="420"/>
      <c r="AU417" s="420"/>
      <c r="AV417" s="420"/>
      <c r="AW417" s="420"/>
      <c r="AX417" s="420"/>
      <c r="AY417" s="420"/>
      <c r="AZ417" s="420"/>
      <c r="BA417" s="420"/>
      <c r="BB417" s="420"/>
      <c r="BC417" s="420"/>
      <c r="BD417" s="420"/>
      <c r="BE417" s="420"/>
      <c r="BF417" s="317"/>
      <c r="BG417" s="317"/>
    </row>
    <row r="418" spans="1:59" ht="15.75" customHeight="1" x14ac:dyDescent="0.25">
      <c r="A418" s="317"/>
      <c r="B418" s="419"/>
      <c r="C418" s="419"/>
      <c r="D418" s="420"/>
      <c r="E418" s="420"/>
      <c r="F418" s="420"/>
      <c r="G418" s="420"/>
      <c r="H418" s="420"/>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c r="AJ418" s="420"/>
      <c r="AK418" s="420"/>
      <c r="AL418" s="420"/>
      <c r="AM418" s="420"/>
      <c r="AN418" s="420"/>
      <c r="AO418" s="420"/>
      <c r="AP418" s="420"/>
      <c r="AQ418" s="420"/>
      <c r="AR418" s="420"/>
      <c r="AS418" s="420"/>
      <c r="AT418" s="420"/>
      <c r="AU418" s="420"/>
      <c r="AV418" s="420"/>
      <c r="AW418" s="420"/>
      <c r="AX418" s="420"/>
      <c r="AY418" s="420"/>
      <c r="AZ418" s="420"/>
      <c r="BA418" s="420"/>
      <c r="BB418" s="420"/>
      <c r="BC418" s="420"/>
      <c r="BD418" s="420"/>
      <c r="BE418" s="420"/>
      <c r="BF418" s="317"/>
      <c r="BG418" s="317"/>
    </row>
    <row r="419" spans="1:59" ht="15.75" customHeight="1" x14ac:dyDescent="0.25">
      <c r="A419" s="317"/>
      <c r="B419" s="419"/>
      <c r="C419" s="419"/>
      <c r="D419" s="420"/>
      <c r="E419" s="420"/>
      <c r="F419" s="420"/>
      <c r="G419" s="420"/>
      <c r="H419" s="420"/>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c r="AJ419" s="420"/>
      <c r="AK419" s="420"/>
      <c r="AL419" s="420"/>
      <c r="AM419" s="420"/>
      <c r="AN419" s="420"/>
      <c r="AO419" s="420"/>
      <c r="AP419" s="420"/>
      <c r="AQ419" s="420"/>
      <c r="AR419" s="420"/>
      <c r="AS419" s="420"/>
      <c r="AT419" s="420"/>
      <c r="AU419" s="420"/>
      <c r="AV419" s="420"/>
      <c r="AW419" s="420"/>
      <c r="AX419" s="420"/>
      <c r="AY419" s="420"/>
      <c r="AZ419" s="420"/>
      <c r="BA419" s="420"/>
      <c r="BB419" s="420"/>
      <c r="BC419" s="420"/>
      <c r="BD419" s="420"/>
      <c r="BE419" s="420"/>
      <c r="BF419" s="317"/>
      <c r="BG419" s="317"/>
    </row>
    <row r="420" spans="1:59" ht="15.75" customHeight="1" x14ac:dyDescent="0.25">
      <c r="A420" s="317"/>
      <c r="B420" s="419"/>
      <c r="C420" s="419"/>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c r="AJ420" s="420"/>
      <c r="AK420" s="420"/>
      <c r="AL420" s="420"/>
      <c r="AM420" s="420"/>
      <c r="AN420" s="420"/>
      <c r="AO420" s="420"/>
      <c r="AP420" s="420"/>
      <c r="AQ420" s="420"/>
      <c r="AR420" s="420"/>
      <c r="AS420" s="420"/>
      <c r="AT420" s="420"/>
      <c r="AU420" s="420"/>
      <c r="AV420" s="420"/>
      <c r="AW420" s="420"/>
      <c r="AX420" s="420"/>
      <c r="AY420" s="420"/>
      <c r="AZ420" s="420"/>
      <c r="BA420" s="420"/>
      <c r="BB420" s="420"/>
      <c r="BC420" s="420"/>
      <c r="BD420" s="420"/>
      <c r="BE420" s="420"/>
      <c r="BF420" s="317"/>
      <c r="BG420" s="317"/>
    </row>
    <row r="421" spans="1:59" ht="15.75" customHeight="1" x14ac:dyDescent="0.25">
      <c r="A421" s="317"/>
      <c r="B421" s="419"/>
      <c r="C421" s="419"/>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c r="AJ421" s="420"/>
      <c r="AK421" s="420"/>
      <c r="AL421" s="420"/>
      <c r="AM421" s="420"/>
      <c r="AN421" s="420"/>
      <c r="AO421" s="420"/>
      <c r="AP421" s="420"/>
      <c r="AQ421" s="420"/>
      <c r="AR421" s="420"/>
      <c r="AS421" s="420"/>
      <c r="AT421" s="420"/>
      <c r="AU421" s="420"/>
      <c r="AV421" s="420"/>
      <c r="AW421" s="420"/>
      <c r="AX421" s="420"/>
      <c r="AY421" s="420"/>
      <c r="AZ421" s="420"/>
      <c r="BA421" s="420"/>
      <c r="BB421" s="420"/>
      <c r="BC421" s="420"/>
      <c r="BD421" s="420"/>
      <c r="BE421" s="420"/>
      <c r="BF421" s="317"/>
      <c r="BG421" s="317"/>
    </row>
    <row r="422" spans="1:59" ht="15.75" customHeight="1" x14ac:dyDescent="0.25">
      <c r="A422" s="317"/>
      <c r="B422" s="419"/>
      <c r="C422" s="419"/>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c r="AJ422" s="420"/>
      <c r="AK422" s="420"/>
      <c r="AL422" s="420"/>
      <c r="AM422" s="420"/>
      <c r="AN422" s="420"/>
      <c r="AO422" s="420"/>
      <c r="AP422" s="420"/>
      <c r="AQ422" s="420"/>
      <c r="AR422" s="420"/>
      <c r="AS422" s="420"/>
      <c r="AT422" s="420"/>
      <c r="AU422" s="420"/>
      <c r="AV422" s="420"/>
      <c r="AW422" s="420"/>
      <c r="AX422" s="420"/>
      <c r="AY422" s="420"/>
      <c r="AZ422" s="420"/>
      <c r="BA422" s="420"/>
      <c r="BB422" s="420"/>
      <c r="BC422" s="420"/>
      <c r="BD422" s="420"/>
      <c r="BE422" s="420"/>
      <c r="BF422" s="317"/>
      <c r="BG422" s="317"/>
    </row>
    <row r="423" spans="1:59" ht="15.75" customHeight="1" x14ac:dyDescent="0.25">
      <c r="A423" s="317"/>
      <c r="B423" s="419"/>
      <c r="C423" s="419"/>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c r="AJ423" s="420"/>
      <c r="AK423" s="420"/>
      <c r="AL423" s="420"/>
      <c r="AM423" s="420"/>
      <c r="AN423" s="420"/>
      <c r="AO423" s="420"/>
      <c r="AP423" s="420"/>
      <c r="AQ423" s="420"/>
      <c r="AR423" s="420"/>
      <c r="AS423" s="420"/>
      <c r="AT423" s="420"/>
      <c r="AU423" s="420"/>
      <c r="AV423" s="420"/>
      <c r="AW423" s="420"/>
      <c r="AX423" s="420"/>
      <c r="AY423" s="420"/>
      <c r="AZ423" s="420"/>
      <c r="BA423" s="420"/>
      <c r="BB423" s="420"/>
      <c r="BC423" s="420"/>
      <c r="BD423" s="420"/>
      <c r="BE423" s="420"/>
      <c r="BF423" s="317"/>
      <c r="BG423" s="317"/>
    </row>
    <row r="424" spans="1:59" ht="15.75" customHeight="1" x14ac:dyDescent="0.25">
      <c r="A424" s="317"/>
      <c r="B424" s="419"/>
      <c r="C424" s="419"/>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c r="AJ424" s="420"/>
      <c r="AK424" s="420"/>
      <c r="AL424" s="420"/>
      <c r="AM424" s="420"/>
      <c r="AN424" s="420"/>
      <c r="AO424" s="420"/>
      <c r="AP424" s="420"/>
      <c r="AQ424" s="420"/>
      <c r="AR424" s="420"/>
      <c r="AS424" s="420"/>
      <c r="AT424" s="420"/>
      <c r="AU424" s="420"/>
      <c r="AV424" s="420"/>
      <c r="AW424" s="420"/>
      <c r="AX424" s="420"/>
      <c r="AY424" s="420"/>
      <c r="AZ424" s="420"/>
      <c r="BA424" s="420"/>
      <c r="BB424" s="420"/>
      <c r="BC424" s="420"/>
      <c r="BD424" s="420"/>
      <c r="BE424" s="420"/>
      <c r="BF424" s="317"/>
      <c r="BG424" s="317"/>
    </row>
    <row r="425" spans="1:59" ht="15.75" customHeight="1" x14ac:dyDescent="0.25">
      <c r="A425" s="317"/>
      <c r="B425" s="419"/>
      <c r="C425" s="419"/>
      <c r="D425" s="420"/>
      <c r="E425" s="420"/>
      <c r="F425" s="420"/>
      <c r="G425" s="420"/>
      <c r="H425" s="420"/>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c r="AJ425" s="420"/>
      <c r="AK425" s="420"/>
      <c r="AL425" s="420"/>
      <c r="AM425" s="420"/>
      <c r="AN425" s="420"/>
      <c r="AO425" s="420"/>
      <c r="AP425" s="420"/>
      <c r="AQ425" s="420"/>
      <c r="AR425" s="420"/>
      <c r="AS425" s="420"/>
      <c r="AT425" s="420"/>
      <c r="AU425" s="420"/>
      <c r="AV425" s="420"/>
      <c r="AW425" s="420"/>
      <c r="AX425" s="420"/>
      <c r="AY425" s="420"/>
      <c r="AZ425" s="420"/>
      <c r="BA425" s="420"/>
      <c r="BB425" s="420"/>
      <c r="BC425" s="420"/>
      <c r="BD425" s="420"/>
      <c r="BE425" s="420"/>
      <c r="BF425" s="317"/>
      <c r="BG425" s="317"/>
    </row>
    <row r="426" spans="1:59" ht="15.75" customHeight="1" x14ac:dyDescent="0.25">
      <c r="A426" s="317"/>
      <c r="B426" s="419"/>
      <c r="C426" s="419"/>
      <c r="D426" s="420"/>
      <c r="E426" s="420"/>
      <c r="F426" s="420"/>
      <c r="G426" s="420"/>
      <c r="H426" s="420"/>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c r="AJ426" s="420"/>
      <c r="AK426" s="420"/>
      <c r="AL426" s="420"/>
      <c r="AM426" s="420"/>
      <c r="AN426" s="420"/>
      <c r="AO426" s="420"/>
      <c r="AP426" s="420"/>
      <c r="AQ426" s="420"/>
      <c r="AR426" s="420"/>
      <c r="AS426" s="420"/>
      <c r="AT426" s="420"/>
      <c r="AU426" s="420"/>
      <c r="AV426" s="420"/>
      <c r="AW426" s="420"/>
      <c r="AX426" s="420"/>
      <c r="AY426" s="420"/>
      <c r="AZ426" s="420"/>
      <c r="BA426" s="420"/>
      <c r="BB426" s="420"/>
      <c r="BC426" s="420"/>
      <c r="BD426" s="420"/>
      <c r="BE426" s="420"/>
      <c r="BF426" s="317"/>
      <c r="BG426" s="317"/>
    </row>
    <row r="427" spans="1:59" ht="15.75" customHeight="1" x14ac:dyDescent="0.25">
      <c r="A427" s="317"/>
      <c r="B427" s="419"/>
      <c r="C427" s="419"/>
      <c r="D427" s="420"/>
      <c r="E427" s="420"/>
      <c r="F427" s="420"/>
      <c r="G427" s="420"/>
      <c r="H427" s="420"/>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c r="AJ427" s="420"/>
      <c r="AK427" s="420"/>
      <c r="AL427" s="420"/>
      <c r="AM427" s="420"/>
      <c r="AN427" s="420"/>
      <c r="AO427" s="420"/>
      <c r="AP427" s="420"/>
      <c r="AQ427" s="420"/>
      <c r="AR427" s="420"/>
      <c r="AS427" s="420"/>
      <c r="AT427" s="420"/>
      <c r="AU427" s="420"/>
      <c r="AV427" s="420"/>
      <c r="AW427" s="420"/>
      <c r="AX427" s="420"/>
      <c r="AY427" s="420"/>
      <c r="AZ427" s="420"/>
      <c r="BA427" s="420"/>
      <c r="BB427" s="420"/>
      <c r="BC427" s="420"/>
      <c r="BD427" s="420"/>
      <c r="BE427" s="420"/>
      <c r="BF427" s="317"/>
      <c r="BG427" s="317"/>
    </row>
    <row r="428" spans="1:59" ht="15.75" customHeight="1" x14ac:dyDescent="0.25">
      <c r="A428" s="317"/>
      <c r="B428" s="419"/>
      <c r="C428" s="419"/>
      <c r="D428" s="420"/>
      <c r="E428" s="420"/>
      <c r="F428" s="420"/>
      <c r="G428" s="420"/>
      <c r="H428" s="420"/>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c r="AJ428" s="420"/>
      <c r="AK428" s="420"/>
      <c r="AL428" s="420"/>
      <c r="AM428" s="420"/>
      <c r="AN428" s="420"/>
      <c r="AO428" s="420"/>
      <c r="AP428" s="420"/>
      <c r="AQ428" s="420"/>
      <c r="AR428" s="420"/>
      <c r="AS428" s="420"/>
      <c r="AT428" s="420"/>
      <c r="AU428" s="420"/>
      <c r="AV428" s="420"/>
      <c r="AW428" s="420"/>
      <c r="AX428" s="420"/>
      <c r="AY428" s="420"/>
      <c r="AZ428" s="420"/>
      <c r="BA428" s="420"/>
      <c r="BB428" s="420"/>
      <c r="BC428" s="420"/>
      <c r="BD428" s="420"/>
      <c r="BE428" s="420"/>
      <c r="BF428" s="317"/>
      <c r="BG428" s="317"/>
    </row>
    <row r="429" spans="1:59" ht="15.75" customHeight="1" x14ac:dyDescent="0.25">
      <c r="A429" s="317"/>
      <c r="B429" s="419"/>
      <c r="C429" s="419"/>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c r="AJ429" s="420"/>
      <c r="AK429" s="420"/>
      <c r="AL429" s="420"/>
      <c r="AM429" s="420"/>
      <c r="AN429" s="420"/>
      <c r="AO429" s="420"/>
      <c r="AP429" s="420"/>
      <c r="AQ429" s="420"/>
      <c r="AR429" s="420"/>
      <c r="AS429" s="420"/>
      <c r="AT429" s="420"/>
      <c r="AU429" s="420"/>
      <c r="AV429" s="420"/>
      <c r="AW429" s="420"/>
      <c r="AX429" s="420"/>
      <c r="AY429" s="420"/>
      <c r="AZ429" s="420"/>
      <c r="BA429" s="420"/>
      <c r="BB429" s="420"/>
      <c r="BC429" s="420"/>
      <c r="BD429" s="420"/>
      <c r="BE429" s="420"/>
      <c r="BF429" s="317"/>
      <c r="BG429" s="317"/>
    </row>
    <row r="430" spans="1:59" ht="15.75" customHeight="1" x14ac:dyDescent="0.25">
      <c r="A430" s="317"/>
      <c r="B430" s="419"/>
      <c r="C430" s="419"/>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c r="AJ430" s="420"/>
      <c r="AK430" s="420"/>
      <c r="AL430" s="420"/>
      <c r="AM430" s="420"/>
      <c r="AN430" s="420"/>
      <c r="AO430" s="420"/>
      <c r="AP430" s="420"/>
      <c r="AQ430" s="420"/>
      <c r="AR430" s="420"/>
      <c r="AS430" s="420"/>
      <c r="AT430" s="420"/>
      <c r="AU430" s="420"/>
      <c r="AV430" s="420"/>
      <c r="AW430" s="420"/>
      <c r="AX430" s="420"/>
      <c r="AY430" s="420"/>
      <c r="AZ430" s="420"/>
      <c r="BA430" s="420"/>
      <c r="BB430" s="420"/>
      <c r="BC430" s="420"/>
      <c r="BD430" s="420"/>
      <c r="BE430" s="420"/>
      <c r="BF430" s="317"/>
      <c r="BG430" s="317"/>
    </row>
    <row r="431" spans="1:59" ht="15.75" customHeight="1" x14ac:dyDescent="0.25">
      <c r="A431" s="317"/>
      <c r="B431" s="419"/>
      <c r="C431" s="419"/>
      <c r="D431" s="420"/>
      <c r="E431" s="420"/>
      <c r="F431" s="420"/>
      <c r="G431" s="420"/>
      <c r="H431" s="420"/>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c r="AJ431" s="420"/>
      <c r="AK431" s="420"/>
      <c r="AL431" s="420"/>
      <c r="AM431" s="420"/>
      <c r="AN431" s="420"/>
      <c r="AO431" s="420"/>
      <c r="AP431" s="420"/>
      <c r="AQ431" s="420"/>
      <c r="AR431" s="420"/>
      <c r="AS431" s="420"/>
      <c r="AT431" s="420"/>
      <c r="AU431" s="420"/>
      <c r="AV431" s="420"/>
      <c r="AW431" s="420"/>
      <c r="AX431" s="420"/>
      <c r="AY431" s="420"/>
      <c r="AZ431" s="420"/>
      <c r="BA431" s="420"/>
      <c r="BB431" s="420"/>
      <c r="BC431" s="420"/>
      <c r="BD431" s="420"/>
      <c r="BE431" s="420"/>
      <c r="BF431" s="317"/>
      <c r="BG431" s="317"/>
    </row>
    <row r="432" spans="1:59" ht="15.75" customHeight="1" x14ac:dyDescent="0.25">
      <c r="A432" s="317"/>
      <c r="B432" s="419"/>
      <c r="C432" s="419"/>
      <c r="D432" s="420"/>
      <c r="E432" s="420"/>
      <c r="F432" s="420"/>
      <c r="G432" s="420"/>
      <c r="H432" s="420"/>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c r="AJ432" s="420"/>
      <c r="AK432" s="420"/>
      <c r="AL432" s="420"/>
      <c r="AM432" s="420"/>
      <c r="AN432" s="420"/>
      <c r="AO432" s="420"/>
      <c r="AP432" s="420"/>
      <c r="AQ432" s="420"/>
      <c r="AR432" s="420"/>
      <c r="AS432" s="420"/>
      <c r="AT432" s="420"/>
      <c r="AU432" s="420"/>
      <c r="AV432" s="420"/>
      <c r="AW432" s="420"/>
      <c r="AX432" s="420"/>
      <c r="AY432" s="420"/>
      <c r="AZ432" s="420"/>
      <c r="BA432" s="420"/>
      <c r="BB432" s="420"/>
      <c r="BC432" s="420"/>
      <c r="BD432" s="420"/>
      <c r="BE432" s="420"/>
      <c r="BF432" s="317"/>
      <c r="BG432" s="317"/>
    </row>
    <row r="433" spans="1:59" ht="15.75" customHeight="1" x14ac:dyDescent="0.25">
      <c r="A433" s="317"/>
      <c r="B433" s="419"/>
      <c r="C433" s="419"/>
      <c r="D433" s="420"/>
      <c r="E433" s="420"/>
      <c r="F433" s="420"/>
      <c r="G433" s="420"/>
      <c r="H433" s="420"/>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c r="AJ433" s="420"/>
      <c r="AK433" s="420"/>
      <c r="AL433" s="420"/>
      <c r="AM433" s="420"/>
      <c r="AN433" s="420"/>
      <c r="AO433" s="420"/>
      <c r="AP433" s="420"/>
      <c r="AQ433" s="420"/>
      <c r="AR433" s="420"/>
      <c r="AS433" s="420"/>
      <c r="AT433" s="420"/>
      <c r="AU433" s="420"/>
      <c r="AV433" s="420"/>
      <c r="AW433" s="420"/>
      <c r="AX433" s="420"/>
      <c r="AY433" s="420"/>
      <c r="AZ433" s="420"/>
      <c r="BA433" s="420"/>
      <c r="BB433" s="420"/>
      <c r="BC433" s="420"/>
      <c r="BD433" s="420"/>
      <c r="BE433" s="420"/>
      <c r="BF433" s="317"/>
      <c r="BG433" s="317"/>
    </row>
    <row r="434" spans="1:59" ht="15.75" customHeight="1" x14ac:dyDescent="0.25">
      <c r="A434" s="317"/>
      <c r="B434" s="419"/>
      <c r="C434" s="419"/>
      <c r="D434" s="420"/>
      <c r="E434" s="420"/>
      <c r="F434" s="420"/>
      <c r="G434" s="420"/>
      <c r="H434" s="420"/>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c r="AJ434" s="420"/>
      <c r="AK434" s="420"/>
      <c r="AL434" s="420"/>
      <c r="AM434" s="420"/>
      <c r="AN434" s="420"/>
      <c r="AO434" s="420"/>
      <c r="AP434" s="420"/>
      <c r="AQ434" s="420"/>
      <c r="AR434" s="420"/>
      <c r="AS434" s="420"/>
      <c r="AT434" s="420"/>
      <c r="AU434" s="420"/>
      <c r="AV434" s="420"/>
      <c r="AW434" s="420"/>
      <c r="AX434" s="420"/>
      <c r="AY434" s="420"/>
      <c r="AZ434" s="420"/>
      <c r="BA434" s="420"/>
      <c r="BB434" s="420"/>
      <c r="BC434" s="420"/>
      <c r="BD434" s="420"/>
      <c r="BE434" s="420"/>
      <c r="BF434" s="317"/>
      <c r="BG434" s="317"/>
    </row>
    <row r="435" spans="1:59" ht="15.75" customHeight="1" x14ac:dyDescent="0.25">
      <c r="A435" s="317"/>
      <c r="B435" s="419"/>
      <c r="C435" s="419"/>
      <c r="D435" s="420"/>
      <c r="E435" s="420"/>
      <c r="F435" s="420"/>
      <c r="G435" s="420"/>
      <c r="H435" s="420"/>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c r="AJ435" s="420"/>
      <c r="AK435" s="420"/>
      <c r="AL435" s="420"/>
      <c r="AM435" s="420"/>
      <c r="AN435" s="420"/>
      <c r="AO435" s="420"/>
      <c r="AP435" s="420"/>
      <c r="AQ435" s="420"/>
      <c r="AR435" s="420"/>
      <c r="AS435" s="420"/>
      <c r="AT435" s="420"/>
      <c r="AU435" s="420"/>
      <c r="AV435" s="420"/>
      <c r="AW435" s="420"/>
      <c r="AX435" s="420"/>
      <c r="AY435" s="420"/>
      <c r="AZ435" s="420"/>
      <c r="BA435" s="420"/>
      <c r="BB435" s="420"/>
      <c r="BC435" s="420"/>
      <c r="BD435" s="420"/>
      <c r="BE435" s="420"/>
      <c r="BF435" s="317"/>
      <c r="BG435" s="317"/>
    </row>
    <row r="436" spans="1:59" ht="15.75" customHeight="1" x14ac:dyDescent="0.25">
      <c r="A436" s="317"/>
      <c r="B436" s="419"/>
      <c r="C436" s="419"/>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c r="AJ436" s="420"/>
      <c r="AK436" s="420"/>
      <c r="AL436" s="420"/>
      <c r="AM436" s="420"/>
      <c r="AN436" s="420"/>
      <c r="AO436" s="420"/>
      <c r="AP436" s="420"/>
      <c r="AQ436" s="420"/>
      <c r="AR436" s="420"/>
      <c r="AS436" s="420"/>
      <c r="AT436" s="420"/>
      <c r="AU436" s="420"/>
      <c r="AV436" s="420"/>
      <c r="AW436" s="420"/>
      <c r="AX436" s="420"/>
      <c r="AY436" s="420"/>
      <c r="AZ436" s="420"/>
      <c r="BA436" s="420"/>
      <c r="BB436" s="420"/>
      <c r="BC436" s="420"/>
      <c r="BD436" s="420"/>
      <c r="BE436" s="420"/>
      <c r="BF436" s="317"/>
      <c r="BG436" s="317"/>
    </row>
    <row r="437" spans="1:59" ht="15.75" customHeight="1" x14ac:dyDescent="0.25">
      <c r="A437" s="317"/>
      <c r="B437" s="419"/>
      <c r="C437" s="419"/>
      <c r="D437" s="420"/>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c r="AJ437" s="420"/>
      <c r="AK437" s="420"/>
      <c r="AL437" s="420"/>
      <c r="AM437" s="420"/>
      <c r="AN437" s="420"/>
      <c r="AO437" s="420"/>
      <c r="AP437" s="420"/>
      <c r="AQ437" s="420"/>
      <c r="AR437" s="420"/>
      <c r="AS437" s="420"/>
      <c r="AT437" s="420"/>
      <c r="AU437" s="420"/>
      <c r="AV437" s="420"/>
      <c r="AW437" s="420"/>
      <c r="AX437" s="420"/>
      <c r="AY437" s="420"/>
      <c r="AZ437" s="420"/>
      <c r="BA437" s="420"/>
      <c r="BB437" s="420"/>
      <c r="BC437" s="420"/>
      <c r="BD437" s="420"/>
      <c r="BE437" s="420"/>
      <c r="BF437" s="317"/>
      <c r="BG437" s="317"/>
    </row>
    <row r="438" spans="1:59" ht="15.75" customHeight="1" x14ac:dyDescent="0.25">
      <c r="A438" s="317"/>
      <c r="B438" s="419"/>
      <c r="C438" s="419"/>
      <c r="D438" s="420"/>
      <c r="E438" s="420"/>
      <c r="F438" s="420"/>
      <c r="G438" s="420"/>
      <c r="H438" s="420"/>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c r="AJ438" s="420"/>
      <c r="AK438" s="420"/>
      <c r="AL438" s="420"/>
      <c r="AM438" s="420"/>
      <c r="AN438" s="420"/>
      <c r="AO438" s="420"/>
      <c r="AP438" s="420"/>
      <c r="AQ438" s="420"/>
      <c r="AR438" s="420"/>
      <c r="AS438" s="420"/>
      <c r="AT438" s="420"/>
      <c r="AU438" s="420"/>
      <c r="AV438" s="420"/>
      <c r="AW438" s="420"/>
      <c r="AX438" s="420"/>
      <c r="AY438" s="420"/>
      <c r="AZ438" s="420"/>
      <c r="BA438" s="420"/>
      <c r="BB438" s="420"/>
      <c r="BC438" s="420"/>
      <c r="BD438" s="420"/>
      <c r="BE438" s="420"/>
      <c r="BF438" s="317"/>
      <c r="BG438" s="317"/>
    </row>
    <row r="439" spans="1:59" ht="15.75" customHeight="1" x14ac:dyDescent="0.25">
      <c r="A439" s="317"/>
      <c r="B439" s="419"/>
      <c r="C439" s="419"/>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c r="AJ439" s="420"/>
      <c r="AK439" s="420"/>
      <c r="AL439" s="420"/>
      <c r="AM439" s="420"/>
      <c r="AN439" s="420"/>
      <c r="AO439" s="420"/>
      <c r="AP439" s="420"/>
      <c r="AQ439" s="420"/>
      <c r="AR439" s="420"/>
      <c r="AS439" s="420"/>
      <c r="AT439" s="420"/>
      <c r="AU439" s="420"/>
      <c r="AV439" s="420"/>
      <c r="AW439" s="420"/>
      <c r="AX439" s="420"/>
      <c r="AY439" s="420"/>
      <c r="AZ439" s="420"/>
      <c r="BA439" s="420"/>
      <c r="BB439" s="420"/>
      <c r="BC439" s="420"/>
      <c r="BD439" s="420"/>
      <c r="BE439" s="420"/>
      <c r="BF439" s="317"/>
      <c r="BG439" s="317"/>
    </row>
    <row r="440" spans="1:59" ht="15.75" customHeight="1" x14ac:dyDescent="0.25">
      <c r="A440" s="317"/>
      <c r="B440" s="419"/>
      <c r="C440" s="419"/>
      <c r="D440" s="420"/>
      <c r="E440" s="420"/>
      <c r="F440" s="420"/>
      <c r="G440" s="420"/>
      <c r="H440" s="420"/>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c r="AJ440" s="420"/>
      <c r="AK440" s="420"/>
      <c r="AL440" s="420"/>
      <c r="AM440" s="420"/>
      <c r="AN440" s="420"/>
      <c r="AO440" s="420"/>
      <c r="AP440" s="420"/>
      <c r="AQ440" s="420"/>
      <c r="AR440" s="420"/>
      <c r="AS440" s="420"/>
      <c r="AT440" s="420"/>
      <c r="AU440" s="420"/>
      <c r="AV440" s="420"/>
      <c r="AW440" s="420"/>
      <c r="AX440" s="420"/>
      <c r="AY440" s="420"/>
      <c r="AZ440" s="420"/>
      <c r="BA440" s="420"/>
      <c r="BB440" s="420"/>
      <c r="BC440" s="420"/>
      <c r="BD440" s="420"/>
      <c r="BE440" s="420"/>
      <c r="BF440" s="317"/>
      <c r="BG440" s="317"/>
    </row>
    <row r="441" spans="1:59" ht="15.75" customHeight="1" x14ac:dyDescent="0.25">
      <c r="A441" s="317"/>
      <c r="B441" s="419"/>
      <c r="C441" s="419"/>
      <c r="D441" s="420"/>
      <c r="E441" s="420"/>
      <c r="F441" s="420"/>
      <c r="G441" s="420"/>
      <c r="H441" s="420"/>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c r="AJ441" s="420"/>
      <c r="AK441" s="420"/>
      <c r="AL441" s="420"/>
      <c r="AM441" s="420"/>
      <c r="AN441" s="420"/>
      <c r="AO441" s="420"/>
      <c r="AP441" s="420"/>
      <c r="AQ441" s="420"/>
      <c r="AR441" s="420"/>
      <c r="AS441" s="420"/>
      <c r="AT441" s="420"/>
      <c r="AU441" s="420"/>
      <c r="AV441" s="420"/>
      <c r="AW441" s="420"/>
      <c r="AX441" s="420"/>
      <c r="AY441" s="420"/>
      <c r="AZ441" s="420"/>
      <c r="BA441" s="420"/>
      <c r="BB441" s="420"/>
      <c r="BC441" s="420"/>
      <c r="BD441" s="420"/>
      <c r="BE441" s="420"/>
      <c r="BF441" s="317"/>
      <c r="BG441" s="317"/>
    </row>
    <row r="442" spans="1:59" ht="15.75" customHeight="1" x14ac:dyDescent="0.25">
      <c r="A442" s="317"/>
      <c r="B442" s="419"/>
      <c r="C442" s="419"/>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c r="AJ442" s="420"/>
      <c r="AK442" s="420"/>
      <c r="AL442" s="420"/>
      <c r="AM442" s="420"/>
      <c r="AN442" s="420"/>
      <c r="AO442" s="420"/>
      <c r="AP442" s="420"/>
      <c r="AQ442" s="420"/>
      <c r="AR442" s="420"/>
      <c r="AS442" s="420"/>
      <c r="AT442" s="420"/>
      <c r="AU442" s="420"/>
      <c r="AV442" s="420"/>
      <c r="AW442" s="420"/>
      <c r="AX442" s="420"/>
      <c r="AY442" s="420"/>
      <c r="AZ442" s="420"/>
      <c r="BA442" s="420"/>
      <c r="BB442" s="420"/>
      <c r="BC442" s="420"/>
      <c r="BD442" s="420"/>
      <c r="BE442" s="420"/>
      <c r="BF442" s="317"/>
      <c r="BG442" s="317"/>
    </row>
    <row r="443" spans="1:59" ht="15.75" customHeight="1" x14ac:dyDescent="0.25">
      <c r="A443" s="317"/>
      <c r="B443" s="419"/>
      <c r="C443" s="419"/>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c r="AJ443" s="420"/>
      <c r="AK443" s="420"/>
      <c r="AL443" s="420"/>
      <c r="AM443" s="420"/>
      <c r="AN443" s="420"/>
      <c r="AO443" s="420"/>
      <c r="AP443" s="420"/>
      <c r="AQ443" s="420"/>
      <c r="AR443" s="420"/>
      <c r="AS443" s="420"/>
      <c r="AT443" s="420"/>
      <c r="AU443" s="420"/>
      <c r="AV443" s="420"/>
      <c r="AW443" s="420"/>
      <c r="AX443" s="420"/>
      <c r="AY443" s="420"/>
      <c r="AZ443" s="420"/>
      <c r="BA443" s="420"/>
      <c r="BB443" s="420"/>
      <c r="BC443" s="420"/>
      <c r="BD443" s="420"/>
      <c r="BE443" s="420"/>
      <c r="BF443" s="317"/>
      <c r="BG443" s="317"/>
    </row>
    <row r="444" spans="1:59" ht="15.75" customHeight="1" x14ac:dyDescent="0.25">
      <c r="A444" s="317"/>
      <c r="B444" s="419"/>
      <c r="C444" s="419"/>
      <c r="D444" s="420"/>
      <c r="E444" s="420"/>
      <c r="F444" s="420"/>
      <c r="G444" s="420"/>
      <c r="H444" s="420"/>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c r="AJ444" s="420"/>
      <c r="AK444" s="420"/>
      <c r="AL444" s="420"/>
      <c r="AM444" s="420"/>
      <c r="AN444" s="420"/>
      <c r="AO444" s="420"/>
      <c r="AP444" s="420"/>
      <c r="AQ444" s="420"/>
      <c r="AR444" s="420"/>
      <c r="AS444" s="420"/>
      <c r="AT444" s="420"/>
      <c r="AU444" s="420"/>
      <c r="AV444" s="420"/>
      <c r="AW444" s="420"/>
      <c r="AX444" s="420"/>
      <c r="AY444" s="420"/>
      <c r="AZ444" s="420"/>
      <c r="BA444" s="420"/>
      <c r="BB444" s="420"/>
      <c r="BC444" s="420"/>
      <c r="BD444" s="420"/>
      <c r="BE444" s="420"/>
      <c r="BF444" s="317"/>
      <c r="BG444" s="317"/>
    </row>
    <row r="445" spans="1:59" ht="15.75" customHeight="1" x14ac:dyDescent="0.25">
      <c r="A445" s="317"/>
      <c r="B445" s="419"/>
      <c r="C445" s="419"/>
      <c r="D445" s="420"/>
      <c r="E445" s="420"/>
      <c r="F445" s="420"/>
      <c r="G445" s="420"/>
      <c r="H445" s="420"/>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c r="AJ445" s="420"/>
      <c r="AK445" s="420"/>
      <c r="AL445" s="420"/>
      <c r="AM445" s="420"/>
      <c r="AN445" s="420"/>
      <c r="AO445" s="420"/>
      <c r="AP445" s="420"/>
      <c r="AQ445" s="420"/>
      <c r="AR445" s="420"/>
      <c r="AS445" s="420"/>
      <c r="AT445" s="420"/>
      <c r="AU445" s="420"/>
      <c r="AV445" s="420"/>
      <c r="AW445" s="420"/>
      <c r="AX445" s="420"/>
      <c r="AY445" s="420"/>
      <c r="AZ445" s="420"/>
      <c r="BA445" s="420"/>
      <c r="BB445" s="420"/>
      <c r="BC445" s="420"/>
      <c r="BD445" s="420"/>
      <c r="BE445" s="420"/>
      <c r="BF445" s="317"/>
      <c r="BG445" s="317"/>
    </row>
    <row r="446" spans="1:59" ht="15.75" customHeight="1" x14ac:dyDescent="0.25">
      <c r="A446" s="317"/>
      <c r="B446" s="419"/>
      <c r="C446" s="419"/>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c r="AJ446" s="420"/>
      <c r="AK446" s="420"/>
      <c r="AL446" s="420"/>
      <c r="AM446" s="420"/>
      <c r="AN446" s="420"/>
      <c r="AO446" s="420"/>
      <c r="AP446" s="420"/>
      <c r="AQ446" s="420"/>
      <c r="AR446" s="420"/>
      <c r="AS446" s="420"/>
      <c r="AT446" s="420"/>
      <c r="AU446" s="420"/>
      <c r="AV446" s="420"/>
      <c r="AW446" s="420"/>
      <c r="AX446" s="420"/>
      <c r="AY446" s="420"/>
      <c r="AZ446" s="420"/>
      <c r="BA446" s="420"/>
      <c r="BB446" s="420"/>
      <c r="BC446" s="420"/>
      <c r="BD446" s="420"/>
      <c r="BE446" s="420"/>
      <c r="BF446" s="317"/>
      <c r="BG446" s="317"/>
    </row>
    <row r="447" spans="1:59" ht="15.75" customHeight="1" x14ac:dyDescent="0.25">
      <c r="A447" s="317"/>
      <c r="B447" s="419"/>
      <c r="C447" s="419"/>
      <c r="D447" s="420"/>
      <c r="E447" s="420"/>
      <c r="F447" s="420"/>
      <c r="G447" s="420"/>
      <c r="H447" s="420"/>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c r="AJ447" s="420"/>
      <c r="AK447" s="420"/>
      <c r="AL447" s="420"/>
      <c r="AM447" s="420"/>
      <c r="AN447" s="420"/>
      <c r="AO447" s="420"/>
      <c r="AP447" s="420"/>
      <c r="AQ447" s="420"/>
      <c r="AR447" s="420"/>
      <c r="AS447" s="420"/>
      <c r="AT447" s="420"/>
      <c r="AU447" s="420"/>
      <c r="AV447" s="420"/>
      <c r="AW447" s="420"/>
      <c r="AX447" s="420"/>
      <c r="AY447" s="420"/>
      <c r="AZ447" s="420"/>
      <c r="BA447" s="420"/>
      <c r="BB447" s="420"/>
      <c r="BC447" s="420"/>
      <c r="BD447" s="420"/>
      <c r="BE447" s="420"/>
      <c r="BF447" s="317"/>
      <c r="BG447" s="317"/>
    </row>
    <row r="448" spans="1:59" ht="15.75" customHeight="1" x14ac:dyDescent="0.25">
      <c r="A448" s="317"/>
      <c r="B448" s="419"/>
      <c r="C448" s="419"/>
      <c r="D448" s="420"/>
      <c r="E448" s="420"/>
      <c r="F448" s="420"/>
      <c r="G448" s="420"/>
      <c r="H448" s="420"/>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c r="AJ448" s="420"/>
      <c r="AK448" s="420"/>
      <c r="AL448" s="420"/>
      <c r="AM448" s="420"/>
      <c r="AN448" s="420"/>
      <c r="AO448" s="420"/>
      <c r="AP448" s="420"/>
      <c r="AQ448" s="420"/>
      <c r="AR448" s="420"/>
      <c r="AS448" s="420"/>
      <c r="AT448" s="420"/>
      <c r="AU448" s="420"/>
      <c r="AV448" s="420"/>
      <c r="AW448" s="420"/>
      <c r="AX448" s="420"/>
      <c r="AY448" s="420"/>
      <c r="AZ448" s="420"/>
      <c r="BA448" s="420"/>
      <c r="BB448" s="420"/>
      <c r="BC448" s="420"/>
      <c r="BD448" s="420"/>
      <c r="BE448" s="420"/>
      <c r="BF448" s="317"/>
      <c r="BG448" s="317"/>
    </row>
    <row r="449" spans="1:59" ht="15.75" customHeight="1" x14ac:dyDescent="0.25">
      <c r="A449" s="317"/>
      <c r="B449" s="419"/>
      <c r="C449" s="419"/>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c r="AJ449" s="420"/>
      <c r="AK449" s="420"/>
      <c r="AL449" s="420"/>
      <c r="AM449" s="420"/>
      <c r="AN449" s="420"/>
      <c r="AO449" s="420"/>
      <c r="AP449" s="420"/>
      <c r="AQ449" s="420"/>
      <c r="AR449" s="420"/>
      <c r="AS449" s="420"/>
      <c r="AT449" s="420"/>
      <c r="AU449" s="420"/>
      <c r="AV449" s="420"/>
      <c r="AW449" s="420"/>
      <c r="AX449" s="420"/>
      <c r="AY449" s="420"/>
      <c r="AZ449" s="420"/>
      <c r="BA449" s="420"/>
      <c r="BB449" s="420"/>
      <c r="BC449" s="420"/>
      <c r="BD449" s="420"/>
      <c r="BE449" s="420"/>
      <c r="BF449" s="317"/>
      <c r="BG449" s="317"/>
    </row>
    <row r="450" spans="1:59" ht="15.75" customHeight="1" x14ac:dyDescent="0.25">
      <c r="A450" s="317"/>
      <c r="B450" s="419"/>
      <c r="C450" s="419"/>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c r="AJ450" s="420"/>
      <c r="AK450" s="420"/>
      <c r="AL450" s="420"/>
      <c r="AM450" s="420"/>
      <c r="AN450" s="420"/>
      <c r="AO450" s="420"/>
      <c r="AP450" s="420"/>
      <c r="AQ450" s="420"/>
      <c r="AR450" s="420"/>
      <c r="AS450" s="420"/>
      <c r="AT450" s="420"/>
      <c r="AU450" s="420"/>
      <c r="AV450" s="420"/>
      <c r="AW450" s="420"/>
      <c r="AX450" s="420"/>
      <c r="AY450" s="420"/>
      <c r="AZ450" s="420"/>
      <c r="BA450" s="420"/>
      <c r="BB450" s="420"/>
      <c r="BC450" s="420"/>
      <c r="BD450" s="420"/>
      <c r="BE450" s="420"/>
      <c r="BF450" s="317"/>
      <c r="BG450" s="317"/>
    </row>
    <row r="451" spans="1:59" ht="15.75" customHeight="1" x14ac:dyDescent="0.25">
      <c r="A451" s="317"/>
      <c r="B451" s="419"/>
      <c r="C451" s="419"/>
      <c r="D451" s="420"/>
      <c r="E451" s="420"/>
      <c r="F451" s="420"/>
      <c r="G451" s="420"/>
      <c r="H451" s="420"/>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c r="AJ451" s="420"/>
      <c r="AK451" s="420"/>
      <c r="AL451" s="420"/>
      <c r="AM451" s="420"/>
      <c r="AN451" s="420"/>
      <c r="AO451" s="420"/>
      <c r="AP451" s="420"/>
      <c r="AQ451" s="420"/>
      <c r="AR451" s="420"/>
      <c r="AS451" s="420"/>
      <c r="AT451" s="420"/>
      <c r="AU451" s="420"/>
      <c r="AV451" s="420"/>
      <c r="AW451" s="420"/>
      <c r="AX451" s="420"/>
      <c r="AY451" s="420"/>
      <c r="AZ451" s="420"/>
      <c r="BA451" s="420"/>
      <c r="BB451" s="420"/>
      <c r="BC451" s="420"/>
      <c r="BD451" s="420"/>
      <c r="BE451" s="420"/>
      <c r="BF451" s="317"/>
      <c r="BG451" s="317"/>
    </row>
    <row r="452" spans="1:59" ht="15.75" customHeight="1" x14ac:dyDescent="0.25">
      <c r="A452" s="317"/>
      <c r="B452" s="419"/>
      <c r="C452" s="419"/>
      <c r="D452" s="420"/>
      <c r="E452" s="420"/>
      <c r="F452" s="420"/>
      <c r="G452" s="420"/>
      <c r="H452" s="420"/>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c r="AJ452" s="420"/>
      <c r="AK452" s="420"/>
      <c r="AL452" s="420"/>
      <c r="AM452" s="420"/>
      <c r="AN452" s="420"/>
      <c r="AO452" s="420"/>
      <c r="AP452" s="420"/>
      <c r="AQ452" s="420"/>
      <c r="AR452" s="420"/>
      <c r="AS452" s="420"/>
      <c r="AT452" s="420"/>
      <c r="AU452" s="420"/>
      <c r="AV452" s="420"/>
      <c r="AW452" s="420"/>
      <c r="AX452" s="420"/>
      <c r="AY452" s="420"/>
      <c r="AZ452" s="420"/>
      <c r="BA452" s="420"/>
      <c r="BB452" s="420"/>
      <c r="BC452" s="420"/>
      <c r="BD452" s="420"/>
      <c r="BE452" s="420"/>
      <c r="BF452" s="317"/>
      <c r="BG452" s="317"/>
    </row>
    <row r="453" spans="1:59" ht="15.75" customHeight="1" x14ac:dyDescent="0.25">
      <c r="A453" s="317"/>
      <c r="B453" s="419"/>
      <c r="C453" s="419"/>
      <c r="D453" s="420"/>
      <c r="E453" s="420"/>
      <c r="F453" s="420"/>
      <c r="G453" s="420"/>
      <c r="H453" s="420"/>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c r="AJ453" s="420"/>
      <c r="AK453" s="420"/>
      <c r="AL453" s="420"/>
      <c r="AM453" s="420"/>
      <c r="AN453" s="420"/>
      <c r="AO453" s="420"/>
      <c r="AP453" s="420"/>
      <c r="AQ453" s="420"/>
      <c r="AR453" s="420"/>
      <c r="AS453" s="420"/>
      <c r="AT453" s="420"/>
      <c r="AU453" s="420"/>
      <c r="AV453" s="420"/>
      <c r="AW453" s="420"/>
      <c r="AX453" s="420"/>
      <c r="AY453" s="420"/>
      <c r="AZ453" s="420"/>
      <c r="BA453" s="420"/>
      <c r="BB453" s="420"/>
      <c r="BC453" s="420"/>
      <c r="BD453" s="420"/>
      <c r="BE453" s="420"/>
      <c r="BF453" s="317"/>
      <c r="BG453" s="317"/>
    </row>
    <row r="454" spans="1:59" ht="15.75" customHeight="1" x14ac:dyDescent="0.25">
      <c r="A454" s="317"/>
      <c r="B454" s="419"/>
      <c r="C454" s="419"/>
      <c r="D454" s="420"/>
      <c r="E454" s="420"/>
      <c r="F454" s="420"/>
      <c r="G454" s="420"/>
      <c r="H454" s="420"/>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c r="AJ454" s="420"/>
      <c r="AK454" s="420"/>
      <c r="AL454" s="420"/>
      <c r="AM454" s="420"/>
      <c r="AN454" s="420"/>
      <c r="AO454" s="420"/>
      <c r="AP454" s="420"/>
      <c r="AQ454" s="420"/>
      <c r="AR454" s="420"/>
      <c r="AS454" s="420"/>
      <c r="AT454" s="420"/>
      <c r="AU454" s="420"/>
      <c r="AV454" s="420"/>
      <c r="AW454" s="420"/>
      <c r="AX454" s="420"/>
      <c r="AY454" s="420"/>
      <c r="AZ454" s="420"/>
      <c r="BA454" s="420"/>
      <c r="BB454" s="420"/>
      <c r="BC454" s="420"/>
      <c r="BD454" s="420"/>
      <c r="BE454" s="420"/>
      <c r="BF454" s="317"/>
      <c r="BG454" s="317"/>
    </row>
    <row r="455" spans="1:59" ht="15.75" customHeight="1" x14ac:dyDescent="0.25">
      <c r="A455" s="317"/>
      <c r="B455" s="419"/>
      <c r="C455" s="419"/>
      <c r="D455" s="420"/>
      <c r="E455" s="420"/>
      <c r="F455" s="420"/>
      <c r="G455" s="420"/>
      <c r="H455" s="420"/>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c r="AJ455" s="420"/>
      <c r="AK455" s="420"/>
      <c r="AL455" s="420"/>
      <c r="AM455" s="420"/>
      <c r="AN455" s="420"/>
      <c r="AO455" s="420"/>
      <c r="AP455" s="420"/>
      <c r="AQ455" s="420"/>
      <c r="AR455" s="420"/>
      <c r="AS455" s="420"/>
      <c r="AT455" s="420"/>
      <c r="AU455" s="420"/>
      <c r="AV455" s="420"/>
      <c r="AW455" s="420"/>
      <c r="AX455" s="420"/>
      <c r="AY455" s="420"/>
      <c r="AZ455" s="420"/>
      <c r="BA455" s="420"/>
      <c r="BB455" s="420"/>
      <c r="BC455" s="420"/>
      <c r="BD455" s="420"/>
      <c r="BE455" s="420"/>
      <c r="BF455" s="317"/>
      <c r="BG455" s="317"/>
    </row>
    <row r="456" spans="1:59" ht="15.75" customHeight="1" x14ac:dyDescent="0.25">
      <c r="A456" s="317"/>
      <c r="B456" s="419"/>
      <c r="C456" s="419"/>
      <c r="D456" s="420"/>
      <c r="E456" s="420"/>
      <c r="F456" s="420"/>
      <c r="G456" s="420"/>
      <c r="H456" s="420"/>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c r="AJ456" s="420"/>
      <c r="AK456" s="420"/>
      <c r="AL456" s="420"/>
      <c r="AM456" s="420"/>
      <c r="AN456" s="420"/>
      <c r="AO456" s="420"/>
      <c r="AP456" s="420"/>
      <c r="AQ456" s="420"/>
      <c r="AR456" s="420"/>
      <c r="AS456" s="420"/>
      <c r="AT456" s="420"/>
      <c r="AU456" s="420"/>
      <c r="AV456" s="420"/>
      <c r="AW456" s="420"/>
      <c r="AX456" s="420"/>
      <c r="AY456" s="420"/>
      <c r="AZ456" s="420"/>
      <c r="BA456" s="420"/>
      <c r="BB456" s="420"/>
      <c r="BC456" s="420"/>
      <c r="BD456" s="420"/>
      <c r="BE456" s="420"/>
      <c r="BF456" s="317"/>
      <c r="BG456" s="317"/>
    </row>
    <row r="457" spans="1:59" ht="15.75" customHeight="1" x14ac:dyDescent="0.25">
      <c r="A457" s="317"/>
      <c r="B457" s="419"/>
      <c r="C457" s="419"/>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c r="AJ457" s="420"/>
      <c r="AK457" s="420"/>
      <c r="AL457" s="420"/>
      <c r="AM457" s="420"/>
      <c r="AN457" s="420"/>
      <c r="AO457" s="420"/>
      <c r="AP457" s="420"/>
      <c r="AQ457" s="420"/>
      <c r="AR457" s="420"/>
      <c r="AS457" s="420"/>
      <c r="AT457" s="420"/>
      <c r="AU457" s="420"/>
      <c r="AV457" s="420"/>
      <c r="AW457" s="420"/>
      <c r="AX457" s="420"/>
      <c r="AY457" s="420"/>
      <c r="AZ457" s="420"/>
      <c r="BA457" s="420"/>
      <c r="BB457" s="420"/>
      <c r="BC457" s="420"/>
      <c r="BD457" s="420"/>
      <c r="BE457" s="420"/>
      <c r="BF457" s="317"/>
      <c r="BG457" s="317"/>
    </row>
    <row r="458" spans="1:59" ht="15.75" customHeight="1" x14ac:dyDescent="0.25">
      <c r="A458" s="317"/>
      <c r="B458" s="419"/>
      <c r="C458" s="419"/>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c r="AJ458" s="420"/>
      <c r="AK458" s="420"/>
      <c r="AL458" s="420"/>
      <c r="AM458" s="420"/>
      <c r="AN458" s="420"/>
      <c r="AO458" s="420"/>
      <c r="AP458" s="420"/>
      <c r="AQ458" s="420"/>
      <c r="AR458" s="420"/>
      <c r="AS458" s="420"/>
      <c r="AT458" s="420"/>
      <c r="AU458" s="420"/>
      <c r="AV458" s="420"/>
      <c r="AW458" s="420"/>
      <c r="AX458" s="420"/>
      <c r="AY458" s="420"/>
      <c r="AZ458" s="420"/>
      <c r="BA458" s="420"/>
      <c r="BB458" s="420"/>
      <c r="BC458" s="420"/>
      <c r="BD458" s="420"/>
      <c r="BE458" s="420"/>
      <c r="BF458" s="317"/>
      <c r="BG458" s="317"/>
    </row>
    <row r="459" spans="1:59" ht="15.75" customHeight="1" x14ac:dyDescent="0.25">
      <c r="A459" s="317"/>
      <c r="B459" s="419"/>
      <c r="C459" s="419"/>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c r="AJ459" s="420"/>
      <c r="AK459" s="420"/>
      <c r="AL459" s="420"/>
      <c r="AM459" s="420"/>
      <c r="AN459" s="420"/>
      <c r="AO459" s="420"/>
      <c r="AP459" s="420"/>
      <c r="AQ459" s="420"/>
      <c r="AR459" s="420"/>
      <c r="AS459" s="420"/>
      <c r="AT459" s="420"/>
      <c r="AU459" s="420"/>
      <c r="AV459" s="420"/>
      <c r="AW459" s="420"/>
      <c r="AX459" s="420"/>
      <c r="AY459" s="420"/>
      <c r="AZ459" s="420"/>
      <c r="BA459" s="420"/>
      <c r="BB459" s="420"/>
      <c r="BC459" s="420"/>
      <c r="BD459" s="420"/>
      <c r="BE459" s="420"/>
      <c r="BF459" s="317"/>
      <c r="BG459" s="317"/>
    </row>
    <row r="460" spans="1:59" ht="15.75" customHeight="1" x14ac:dyDescent="0.25">
      <c r="A460" s="317"/>
      <c r="B460" s="419"/>
      <c r="C460" s="419"/>
      <c r="D460" s="420"/>
      <c r="E460" s="420"/>
      <c r="F460" s="420"/>
      <c r="G460" s="420"/>
      <c r="H460" s="420"/>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c r="AJ460" s="420"/>
      <c r="AK460" s="420"/>
      <c r="AL460" s="420"/>
      <c r="AM460" s="420"/>
      <c r="AN460" s="420"/>
      <c r="AO460" s="420"/>
      <c r="AP460" s="420"/>
      <c r="AQ460" s="420"/>
      <c r="AR460" s="420"/>
      <c r="AS460" s="420"/>
      <c r="AT460" s="420"/>
      <c r="AU460" s="420"/>
      <c r="AV460" s="420"/>
      <c r="AW460" s="420"/>
      <c r="AX460" s="420"/>
      <c r="AY460" s="420"/>
      <c r="AZ460" s="420"/>
      <c r="BA460" s="420"/>
      <c r="BB460" s="420"/>
      <c r="BC460" s="420"/>
      <c r="BD460" s="420"/>
      <c r="BE460" s="420"/>
      <c r="BF460" s="317"/>
      <c r="BG460" s="317"/>
    </row>
    <row r="461" spans="1:59" ht="15.75" customHeight="1" x14ac:dyDescent="0.25">
      <c r="A461" s="317"/>
      <c r="B461" s="419"/>
      <c r="C461" s="419"/>
      <c r="D461" s="420"/>
      <c r="E461" s="420"/>
      <c r="F461" s="420"/>
      <c r="G461" s="420"/>
      <c r="H461" s="420"/>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c r="AJ461" s="420"/>
      <c r="AK461" s="420"/>
      <c r="AL461" s="420"/>
      <c r="AM461" s="420"/>
      <c r="AN461" s="420"/>
      <c r="AO461" s="420"/>
      <c r="AP461" s="420"/>
      <c r="AQ461" s="420"/>
      <c r="AR461" s="420"/>
      <c r="AS461" s="420"/>
      <c r="AT461" s="420"/>
      <c r="AU461" s="420"/>
      <c r="AV461" s="420"/>
      <c r="AW461" s="420"/>
      <c r="AX461" s="420"/>
      <c r="AY461" s="420"/>
      <c r="AZ461" s="420"/>
      <c r="BA461" s="420"/>
      <c r="BB461" s="420"/>
      <c r="BC461" s="420"/>
      <c r="BD461" s="420"/>
      <c r="BE461" s="420"/>
      <c r="BF461" s="317"/>
      <c r="BG461" s="317"/>
    </row>
    <row r="462" spans="1:59" ht="15.75" customHeight="1" x14ac:dyDescent="0.25">
      <c r="A462" s="317"/>
      <c r="B462" s="419"/>
      <c r="C462" s="419"/>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c r="AJ462" s="420"/>
      <c r="AK462" s="420"/>
      <c r="AL462" s="420"/>
      <c r="AM462" s="420"/>
      <c r="AN462" s="420"/>
      <c r="AO462" s="420"/>
      <c r="AP462" s="420"/>
      <c r="AQ462" s="420"/>
      <c r="AR462" s="420"/>
      <c r="AS462" s="420"/>
      <c r="AT462" s="420"/>
      <c r="AU462" s="420"/>
      <c r="AV462" s="420"/>
      <c r="AW462" s="420"/>
      <c r="AX462" s="420"/>
      <c r="AY462" s="420"/>
      <c r="AZ462" s="420"/>
      <c r="BA462" s="420"/>
      <c r="BB462" s="420"/>
      <c r="BC462" s="420"/>
      <c r="BD462" s="420"/>
      <c r="BE462" s="420"/>
      <c r="BF462" s="317"/>
      <c r="BG462" s="317"/>
    </row>
    <row r="463" spans="1:59" ht="15.75" customHeight="1" x14ac:dyDescent="0.25">
      <c r="A463" s="317"/>
      <c r="B463" s="419"/>
      <c r="C463" s="419"/>
      <c r="D463" s="420"/>
      <c r="E463" s="420"/>
      <c r="F463" s="420"/>
      <c r="G463" s="420"/>
      <c r="H463" s="420"/>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c r="AJ463" s="420"/>
      <c r="AK463" s="420"/>
      <c r="AL463" s="420"/>
      <c r="AM463" s="420"/>
      <c r="AN463" s="420"/>
      <c r="AO463" s="420"/>
      <c r="AP463" s="420"/>
      <c r="AQ463" s="420"/>
      <c r="AR463" s="420"/>
      <c r="AS463" s="420"/>
      <c r="AT463" s="420"/>
      <c r="AU463" s="420"/>
      <c r="AV463" s="420"/>
      <c r="AW463" s="420"/>
      <c r="AX463" s="420"/>
      <c r="AY463" s="420"/>
      <c r="AZ463" s="420"/>
      <c r="BA463" s="420"/>
      <c r="BB463" s="420"/>
      <c r="BC463" s="420"/>
      <c r="BD463" s="420"/>
      <c r="BE463" s="420"/>
      <c r="BF463" s="317"/>
      <c r="BG463" s="317"/>
    </row>
    <row r="464" spans="1:59" ht="15.75" customHeight="1" x14ac:dyDescent="0.25">
      <c r="A464" s="317"/>
      <c r="B464" s="419"/>
      <c r="C464" s="419"/>
      <c r="D464" s="420"/>
      <c r="E464" s="420"/>
      <c r="F464" s="420"/>
      <c r="G464" s="420"/>
      <c r="H464" s="420"/>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c r="AJ464" s="420"/>
      <c r="AK464" s="420"/>
      <c r="AL464" s="420"/>
      <c r="AM464" s="420"/>
      <c r="AN464" s="420"/>
      <c r="AO464" s="420"/>
      <c r="AP464" s="420"/>
      <c r="AQ464" s="420"/>
      <c r="AR464" s="420"/>
      <c r="AS464" s="420"/>
      <c r="AT464" s="420"/>
      <c r="AU464" s="420"/>
      <c r="AV464" s="420"/>
      <c r="AW464" s="420"/>
      <c r="AX464" s="420"/>
      <c r="AY464" s="420"/>
      <c r="AZ464" s="420"/>
      <c r="BA464" s="420"/>
      <c r="BB464" s="420"/>
      <c r="BC464" s="420"/>
      <c r="BD464" s="420"/>
      <c r="BE464" s="420"/>
      <c r="BF464" s="317"/>
      <c r="BG464" s="317"/>
    </row>
    <row r="465" spans="1:59" ht="15.75" customHeight="1" x14ac:dyDescent="0.25">
      <c r="A465" s="317"/>
      <c r="B465" s="419"/>
      <c r="C465" s="419"/>
      <c r="D465" s="420"/>
      <c r="E465" s="420"/>
      <c r="F465" s="420"/>
      <c r="G465" s="420"/>
      <c r="H465" s="420"/>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c r="AJ465" s="420"/>
      <c r="AK465" s="420"/>
      <c r="AL465" s="420"/>
      <c r="AM465" s="420"/>
      <c r="AN465" s="420"/>
      <c r="AO465" s="420"/>
      <c r="AP465" s="420"/>
      <c r="AQ465" s="420"/>
      <c r="AR465" s="420"/>
      <c r="AS465" s="420"/>
      <c r="AT465" s="420"/>
      <c r="AU465" s="420"/>
      <c r="AV465" s="420"/>
      <c r="AW465" s="420"/>
      <c r="AX465" s="420"/>
      <c r="AY465" s="420"/>
      <c r="AZ465" s="420"/>
      <c r="BA465" s="420"/>
      <c r="BB465" s="420"/>
      <c r="BC465" s="420"/>
      <c r="BD465" s="420"/>
      <c r="BE465" s="420"/>
      <c r="BF465" s="317"/>
      <c r="BG465" s="317"/>
    </row>
    <row r="466" spans="1:59" ht="15.75" customHeight="1" x14ac:dyDescent="0.25">
      <c r="A466" s="317"/>
      <c r="B466" s="419"/>
      <c r="C466" s="419"/>
      <c r="D466" s="420"/>
      <c r="E466" s="420"/>
      <c r="F466" s="420"/>
      <c r="G466" s="420"/>
      <c r="H466" s="420"/>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c r="AJ466" s="420"/>
      <c r="AK466" s="420"/>
      <c r="AL466" s="420"/>
      <c r="AM466" s="420"/>
      <c r="AN466" s="420"/>
      <c r="AO466" s="420"/>
      <c r="AP466" s="420"/>
      <c r="AQ466" s="420"/>
      <c r="AR466" s="420"/>
      <c r="AS466" s="420"/>
      <c r="AT466" s="420"/>
      <c r="AU466" s="420"/>
      <c r="AV466" s="420"/>
      <c r="AW466" s="420"/>
      <c r="AX466" s="420"/>
      <c r="AY466" s="420"/>
      <c r="AZ466" s="420"/>
      <c r="BA466" s="420"/>
      <c r="BB466" s="420"/>
      <c r="BC466" s="420"/>
      <c r="BD466" s="420"/>
      <c r="BE466" s="420"/>
      <c r="BF466" s="317"/>
      <c r="BG466" s="317"/>
    </row>
    <row r="467" spans="1:59" ht="15.75" customHeight="1" x14ac:dyDescent="0.25">
      <c r="A467" s="317"/>
      <c r="B467" s="419"/>
      <c r="C467" s="419"/>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c r="AJ467" s="420"/>
      <c r="AK467" s="420"/>
      <c r="AL467" s="420"/>
      <c r="AM467" s="420"/>
      <c r="AN467" s="420"/>
      <c r="AO467" s="420"/>
      <c r="AP467" s="420"/>
      <c r="AQ467" s="420"/>
      <c r="AR467" s="420"/>
      <c r="AS467" s="420"/>
      <c r="AT467" s="420"/>
      <c r="AU467" s="420"/>
      <c r="AV467" s="420"/>
      <c r="AW467" s="420"/>
      <c r="AX467" s="420"/>
      <c r="AY467" s="420"/>
      <c r="AZ467" s="420"/>
      <c r="BA467" s="420"/>
      <c r="BB467" s="420"/>
      <c r="BC467" s="420"/>
      <c r="BD467" s="420"/>
      <c r="BE467" s="420"/>
      <c r="BF467" s="317"/>
      <c r="BG467" s="317"/>
    </row>
    <row r="468" spans="1:59" ht="15.75" customHeight="1" x14ac:dyDescent="0.25">
      <c r="A468" s="317"/>
      <c r="B468" s="419"/>
      <c r="C468" s="419"/>
      <c r="D468" s="420"/>
      <c r="E468" s="420"/>
      <c r="F468" s="420"/>
      <c r="G468" s="420"/>
      <c r="H468" s="420"/>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c r="AJ468" s="420"/>
      <c r="AK468" s="420"/>
      <c r="AL468" s="420"/>
      <c r="AM468" s="420"/>
      <c r="AN468" s="420"/>
      <c r="AO468" s="420"/>
      <c r="AP468" s="420"/>
      <c r="AQ468" s="420"/>
      <c r="AR468" s="420"/>
      <c r="AS468" s="420"/>
      <c r="AT468" s="420"/>
      <c r="AU468" s="420"/>
      <c r="AV468" s="420"/>
      <c r="AW468" s="420"/>
      <c r="AX468" s="420"/>
      <c r="AY468" s="420"/>
      <c r="AZ468" s="420"/>
      <c r="BA468" s="420"/>
      <c r="BB468" s="420"/>
      <c r="BC468" s="420"/>
      <c r="BD468" s="420"/>
      <c r="BE468" s="420"/>
      <c r="BF468" s="317"/>
      <c r="BG468" s="317"/>
    </row>
    <row r="469" spans="1:59" ht="15.75" customHeight="1" x14ac:dyDescent="0.25">
      <c r="A469" s="317"/>
      <c r="B469" s="419"/>
      <c r="C469" s="419"/>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c r="AJ469" s="420"/>
      <c r="AK469" s="420"/>
      <c r="AL469" s="420"/>
      <c r="AM469" s="420"/>
      <c r="AN469" s="420"/>
      <c r="AO469" s="420"/>
      <c r="AP469" s="420"/>
      <c r="AQ469" s="420"/>
      <c r="AR469" s="420"/>
      <c r="AS469" s="420"/>
      <c r="AT469" s="420"/>
      <c r="AU469" s="420"/>
      <c r="AV469" s="420"/>
      <c r="AW469" s="420"/>
      <c r="AX469" s="420"/>
      <c r="AY469" s="420"/>
      <c r="AZ469" s="420"/>
      <c r="BA469" s="420"/>
      <c r="BB469" s="420"/>
      <c r="BC469" s="420"/>
      <c r="BD469" s="420"/>
      <c r="BE469" s="420"/>
      <c r="BF469" s="317"/>
      <c r="BG469" s="317"/>
    </row>
    <row r="470" spans="1:59" ht="15.75" customHeight="1" x14ac:dyDescent="0.25">
      <c r="A470" s="317"/>
      <c r="B470" s="419"/>
      <c r="C470" s="419"/>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c r="AJ470" s="420"/>
      <c r="AK470" s="420"/>
      <c r="AL470" s="420"/>
      <c r="AM470" s="420"/>
      <c r="AN470" s="420"/>
      <c r="AO470" s="420"/>
      <c r="AP470" s="420"/>
      <c r="AQ470" s="420"/>
      <c r="AR470" s="420"/>
      <c r="AS470" s="420"/>
      <c r="AT470" s="420"/>
      <c r="AU470" s="420"/>
      <c r="AV470" s="420"/>
      <c r="AW470" s="420"/>
      <c r="AX470" s="420"/>
      <c r="AY470" s="420"/>
      <c r="AZ470" s="420"/>
      <c r="BA470" s="420"/>
      <c r="BB470" s="420"/>
      <c r="BC470" s="420"/>
      <c r="BD470" s="420"/>
      <c r="BE470" s="420"/>
      <c r="BF470" s="317"/>
      <c r="BG470" s="317"/>
    </row>
    <row r="471" spans="1:59" ht="15.75" customHeight="1" x14ac:dyDescent="0.25">
      <c r="A471" s="317"/>
      <c r="B471" s="419"/>
      <c r="C471" s="419"/>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c r="AJ471" s="420"/>
      <c r="AK471" s="420"/>
      <c r="AL471" s="420"/>
      <c r="AM471" s="420"/>
      <c r="AN471" s="420"/>
      <c r="AO471" s="420"/>
      <c r="AP471" s="420"/>
      <c r="AQ471" s="420"/>
      <c r="AR471" s="420"/>
      <c r="AS471" s="420"/>
      <c r="AT471" s="420"/>
      <c r="AU471" s="420"/>
      <c r="AV471" s="420"/>
      <c r="AW471" s="420"/>
      <c r="AX471" s="420"/>
      <c r="AY471" s="420"/>
      <c r="AZ471" s="420"/>
      <c r="BA471" s="420"/>
      <c r="BB471" s="420"/>
      <c r="BC471" s="420"/>
      <c r="BD471" s="420"/>
      <c r="BE471" s="420"/>
      <c r="BF471" s="317"/>
      <c r="BG471" s="317"/>
    </row>
    <row r="472" spans="1:59" ht="15.75" customHeight="1" x14ac:dyDescent="0.25">
      <c r="A472" s="317"/>
      <c r="B472" s="419"/>
      <c r="C472" s="419"/>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c r="AJ472" s="420"/>
      <c r="AK472" s="420"/>
      <c r="AL472" s="420"/>
      <c r="AM472" s="420"/>
      <c r="AN472" s="420"/>
      <c r="AO472" s="420"/>
      <c r="AP472" s="420"/>
      <c r="AQ472" s="420"/>
      <c r="AR472" s="420"/>
      <c r="AS472" s="420"/>
      <c r="AT472" s="420"/>
      <c r="AU472" s="420"/>
      <c r="AV472" s="420"/>
      <c r="AW472" s="420"/>
      <c r="AX472" s="420"/>
      <c r="AY472" s="420"/>
      <c r="AZ472" s="420"/>
      <c r="BA472" s="420"/>
      <c r="BB472" s="420"/>
      <c r="BC472" s="420"/>
      <c r="BD472" s="420"/>
      <c r="BE472" s="420"/>
      <c r="BF472" s="317"/>
      <c r="BG472" s="317"/>
    </row>
    <row r="473" spans="1:59" ht="15.75" customHeight="1" x14ac:dyDescent="0.25">
      <c r="A473" s="317"/>
      <c r="B473" s="419"/>
      <c r="C473" s="419"/>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c r="AJ473" s="420"/>
      <c r="AK473" s="420"/>
      <c r="AL473" s="420"/>
      <c r="AM473" s="420"/>
      <c r="AN473" s="420"/>
      <c r="AO473" s="420"/>
      <c r="AP473" s="420"/>
      <c r="AQ473" s="420"/>
      <c r="AR473" s="420"/>
      <c r="AS473" s="420"/>
      <c r="AT473" s="420"/>
      <c r="AU473" s="420"/>
      <c r="AV473" s="420"/>
      <c r="AW473" s="420"/>
      <c r="AX473" s="420"/>
      <c r="AY473" s="420"/>
      <c r="AZ473" s="420"/>
      <c r="BA473" s="420"/>
      <c r="BB473" s="420"/>
      <c r="BC473" s="420"/>
      <c r="BD473" s="420"/>
      <c r="BE473" s="420"/>
      <c r="BF473" s="317"/>
      <c r="BG473" s="317"/>
    </row>
    <row r="474" spans="1:59" ht="15.75" customHeight="1" x14ac:dyDescent="0.25">
      <c r="A474" s="317"/>
      <c r="B474" s="419"/>
      <c r="C474" s="419"/>
      <c r="D474" s="420"/>
      <c r="E474" s="420"/>
      <c r="F474" s="420"/>
      <c r="G474" s="420"/>
      <c r="H474" s="420"/>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c r="AJ474" s="420"/>
      <c r="AK474" s="420"/>
      <c r="AL474" s="420"/>
      <c r="AM474" s="420"/>
      <c r="AN474" s="420"/>
      <c r="AO474" s="420"/>
      <c r="AP474" s="420"/>
      <c r="AQ474" s="420"/>
      <c r="AR474" s="420"/>
      <c r="AS474" s="420"/>
      <c r="AT474" s="420"/>
      <c r="AU474" s="420"/>
      <c r="AV474" s="420"/>
      <c r="AW474" s="420"/>
      <c r="AX474" s="420"/>
      <c r="AY474" s="420"/>
      <c r="AZ474" s="420"/>
      <c r="BA474" s="420"/>
      <c r="BB474" s="420"/>
      <c r="BC474" s="420"/>
      <c r="BD474" s="420"/>
      <c r="BE474" s="420"/>
      <c r="BF474" s="317"/>
      <c r="BG474" s="317"/>
    </row>
    <row r="475" spans="1:59" ht="15.75" customHeight="1" x14ac:dyDescent="0.25">
      <c r="A475" s="317"/>
      <c r="B475" s="419"/>
      <c r="C475" s="419"/>
      <c r="D475" s="420"/>
      <c r="E475" s="420"/>
      <c r="F475" s="420"/>
      <c r="G475" s="420"/>
      <c r="H475" s="420"/>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c r="AJ475" s="420"/>
      <c r="AK475" s="420"/>
      <c r="AL475" s="420"/>
      <c r="AM475" s="420"/>
      <c r="AN475" s="420"/>
      <c r="AO475" s="420"/>
      <c r="AP475" s="420"/>
      <c r="AQ475" s="420"/>
      <c r="AR475" s="420"/>
      <c r="AS475" s="420"/>
      <c r="AT475" s="420"/>
      <c r="AU475" s="420"/>
      <c r="AV475" s="420"/>
      <c r="AW475" s="420"/>
      <c r="AX475" s="420"/>
      <c r="AY475" s="420"/>
      <c r="AZ475" s="420"/>
      <c r="BA475" s="420"/>
      <c r="BB475" s="420"/>
      <c r="BC475" s="420"/>
      <c r="BD475" s="420"/>
      <c r="BE475" s="420"/>
      <c r="BF475" s="317"/>
      <c r="BG475" s="317"/>
    </row>
    <row r="476" spans="1:59" ht="15.75" customHeight="1" x14ac:dyDescent="0.25">
      <c r="A476" s="317"/>
      <c r="B476" s="419"/>
      <c r="C476" s="419"/>
      <c r="D476" s="420"/>
      <c r="E476" s="420"/>
      <c r="F476" s="420"/>
      <c r="G476" s="420"/>
      <c r="H476" s="420"/>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c r="AJ476" s="420"/>
      <c r="AK476" s="420"/>
      <c r="AL476" s="420"/>
      <c r="AM476" s="420"/>
      <c r="AN476" s="420"/>
      <c r="AO476" s="420"/>
      <c r="AP476" s="420"/>
      <c r="AQ476" s="420"/>
      <c r="AR476" s="420"/>
      <c r="AS476" s="420"/>
      <c r="AT476" s="420"/>
      <c r="AU476" s="420"/>
      <c r="AV476" s="420"/>
      <c r="AW476" s="420"/>
      <c r="AX476" s="420"/>
      <c r="AY476" s="420"/>
      <c r="AZ476" s="420"/>
      <c r="BA476" s="420"/>
      <c r="BB476" s="420"/>
      <c r="BC476" s="420"/>
      <c r="BD476" s="420"/>
      <c r="BE476" s="420"/>
      <c r="BF476" s="317"/>
      <c r="BG476" s="317"/>
    </row>
    <row r="477" spans="1:59" ht="15.75" customHeight="1" x14ac:dyDescent="0.25">
      <c r="A477" s="317"/>
      <c r="B477" s="419"/>
      <c r="C477" s="419"/>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c r="AJ477" s="420"/>
      <c r="AK477" s="420"/>
      <c r="AL477" s="420"/>
      <c r="AM477" s="420"/>
      <c r="AN477" s="420"/>
      <c r="AO477" s="420"/>
      <c r="AP477" s="420"/>
      <c r="AQ477" s="420"/>
      <c r="AR477" s="420"/>
      <c r="AS477" s="420"/>
      <c r="AT477" s="420"/>
      <c r="AU477" s="420"/>
      <c r="AV477" s="420"/>
      <c r="AW477" s="420"/>
      <c r="AX477" s="420"/>
      <c r="AY477" s="420"/>
      <c r="AZ477" s="420"/>
      <c r="BA477" s="420"/>
      <c r="BB477" s="420"/>
      <c r="BC477" s="420"/>
      <c r="BD477" s="420"/>
      <c r="BE477" s="420"/>
      <c r="BF477" s="317"/>
      <c r="BG477" s="317"/>
    </row>
    <row r="478" spans="1:59" ht="15.75" customHeight="1" x14ac:dyDescent="0.25">
      <c r="A478" s="317"/>
      <c r="B478" s="419"/>
      <c r="C478" s="419"/>
      <c r="D478" s="420"/>
      <c r="E478" s="420"/>
      <c r="F478" s="420"/>
      <c r="G478" s="420"/>
      <c r="H478" s="420"/>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c r="AJ478" s="420"/>
      <c r="AK478" s="420"/>
      <c r="AL478" s="420"/>
      <c r="AM478" s="420"/>
      <c r="AN478" s="420"/>
      <c r="AO478" s="420"/>
      <c r="AP478" s="420"/>
      <c r="AQ478" s="420"/>
      <c r="AR478" s="420"/>
      <c r="AS478" s="420"/>
      <c r="AT478" s="420"/>
      <c r="AU478" s="420"/>
      <c r="AV478" s="420"/>
      <c r="AW478" s="420"/>
      <c r="AX478" s="420"/>
      <c r="AY478" s="420"/>
      <c r="AZ478" s="420"/>
      <c r="BA478" s="420"/>
      <c r="BB478" s="420"/>
      <c r="BC478" s="420"/>
      <c r="BD478" s="420"/>
      <c r="BE478" s="420"/>
      <c r="BF478" s="317"/>
      <c r="BG478" s="317"/>
    </row>
    <row r="479" spans="1:59" ht="15.75" customHeight="1" x14ac:dyDescent="0.25">
      <c r="A479" s="317"/>
      <c r="B479" s="419"/>
      <c r="C479" s="419"/>
      <c r="D479" s="420"/>
      <c r="E479" s="420"/>
      <c r="F479" s="420"/>
      <c r="G479" s="420"/>
      <c r="H479" s="420"/>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c r="AJ479" s="420"/>
      <c r="AK479" s="420"/>
      <c r="AL479" s="420"/>
      <c r="AM479" s="420"/>
      <c r="AN479" s="420"/>
      <c r="AO479" s="420"/>
      <c r="AP479" s="420"/>
      <c r="AQ479" s="420"/>
      <c r="AR479" s="420"/>
      <c r="AS479" s="420"/>
      <c r="AT479" s="420"/>
      <c r="AU479" s="420"/>
      <c r="AV479" s="420"/>
      <c r="AW479" s="420"/>
      <c r="AX479" s="420"/>
      <c r="AY479" s="420"/>
      <c r="AZ479" s="420"/>
      <c r="BA479" s="420"/>
      <c r="BB479" s="420"/>
      <c r="BC479" s="420"/>
      <c r="BD479" s="420"/>
      <c r="BE479" s="420"/>
      <c r="BF479" s="317"/>
      <c r="BG479" s="317"/>
    </row>
    <row r="480" spans="1:59" ht="15.75" customHeight="1" x14ac:dyDescent="0.25">
      <c r="A480" s="317"/>
      <c r="B480" s="419"/>
      <c r="C480" s="419"/>
      <c r="D480" s="420"/>
      <c r="E480" s="420"/>
      <c r="F480" s="420"/>
      <c r="G480" s="420"/>
      <c r="H480" s="420"/>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c r="AJ480" s="420"/>
      <c r="AK480" s="420"/>
      <c r="AL480" s="420"/>
      <c r="AM480" s="420"/>
      <c r="AN480" s="420"/>
      <c r="AO480" s="420"/>
      <c r="AP480" s="420"/>
      <c r="AQ480" s="420"/>
      <c r="AR480" s="420"/>
      <c r="AS480" s="420"/>
      <c r="AT480" s="420"/>
      <c r="AU480" s="420"/>
      <c r="AV480" s="420"/>
      <c r="AW480" s="420"/>
      <c r="AX480" s="420"/>
      <c r="AY480" s="420"/>
      <c r="AZ480" s="420"/>
      <c r="BA480" s="420"/>
      <c r="BB480" s="420"/>
      <c r="BC480" s="420"/>
      <c r="BD480" s="420"/>
      <c r="BE480" s="420"/>
      <c r="BF480" s="317"/>
      <c r="BG480" s="317"/>
    </row>
    <row r="481" spans="1:59" ht="15.75" customHeight="1" x14ac:dyDescent="0.25">
      <c r="A481" s="317"/>
      <c r="B481" s="419"/>
      <c r="C481" s="419"/>
      <c r="D481" s="420"/>
      <c r="E481" s="420"/>
      <c r="F481" s="420"/>
      <c r="G481" s="420"/>
      <c r="H481" s="420"/>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c r="AJ481" s="420"/>
      <c r="AK481" s="420"/>
      <c r="AL481" s="420"/>
      <c r="AM481" s="420"/>
      <c r="AN481" s="420"/>
      <c r="AO481" s="420"/>
      <c r="AP481" s="420"/>
      <c r="AQ481" s="420"/>
      <c r="AR481" s="420"/>
      <c r="AS481" s="420"/>
      <c r="AT481" s="420"/>
      <c r="AU481" s="420"/>
      <c r="AV481" s="420"/>
      <c r="AW481" s="420"/>
      <c r="AX481" s="420"/>
      <c r="AY481" s="420"/>
      <c r="AZ481" s="420"/>
      <c r="BA481" s="420"/>
      <c r="BB481" s="420"/>
      <c r="BC481" s="420"/>
      <c r="BD481" s="420"/>
      <c r="BE481" s="420"/>
      <c r="BF481" s="317"/>
      <c r="BG481" s="317"/>
    </row>
    <row r="482" spans="1:59" ht="15.75" customHeight="1" x14ac:dyDescent="0.25">
      <c r="A482" s="317"/>
      <c r="B482" s="419"/>
      <c r="C482" s="419"/>
      <c r="D482" s="420"/>
      <c r="E482" s="420"/>
      <c r="F482" s="420"/>
      <c r="G482" s="420"/>
      <c r="H482" s="420"/>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c r="AJ482" s="420"/>
      <c r="AK482" s="420"/>
      <c r="AL482" s="420"/>
      <c r="AM482" s="420"/>
      <c r="AN482" s="420"/>
      <c r="AO482" s="420"/>
      <c r="AP482" s="420"/>
      <c r="AQ482" s="420"/>
      <c r="AR482" s="420"/>
      <c r="AS482" s="420"/>
      <c r="AT482" s="420"/>
      <c r="AU482" s="420"/>
      <c r="AV482" s="420"/>
      <c r="AW482" s="420"/>
      <c r="AX482" s="420"/>
      <c r="AY482" s="420"/>
      <c r="AZ482" s="420"/>
      <c r="BA482" s="420"/>
      <c r="BB482" s="420"/>
      <c r="BC482" s="420"/>
      <c r="BD482" s="420"/>
      <c r="BE482" s="420"/>
      <c r="BF482" s="317"/>
      <c r="BG482" s="317"/>
    </row>
    <row r="483" spans="1:59" ht="15.75" customHeight="1" x14ac:dyDescent="0.25">
      <c r="A483" s="317"/>
      <c r="B483" s="419"/>
      <c r="C483" s="419"/>
      <c r="D483" s="420"/>
      <c r="E483" s="420"/>
      <c r="F483" s="420"/>
      <c r="G483" s="420"/>
      <c r="H483" s="420"/>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c r="AJ483" s="420"/>
      <c r="AK483" s="420"/>
      <c r="AL483" s="420"/>
      <c r="AM483" s="420"/>
      <c r="AN483" s="420"/>
      <c r="AO483" s="420"/>
      <c r="AP483" s="420"/>
      <c r="AQ483" s="420"/>
      <c r="AR483" s="420"/>
      <c r="AS483" s="420"/>
      <c r="AT483" s="420"/>
      <c r="AU483" s="420"/>
      <c r="AV483" s="420"/>
      <c r="AW483" s="420"/>
      <c r="AX483" s="420"/>
      <c r="AY483" s="420"/>
      <c r="AZ483" s="420"/>
      <c r="BA483" s="420"/>
      <c r="BB483" s="420"/>
      <c r="BC483" s="420"/>
      <c r="BD483" s="420"/>
      <c r="BE483" s="420"/>
      <c r="BF483" s="317"/>
      <c r="BG483" s="317"/>
    </row>
    <row r="484" spans="1:59" ht="15.75" customHeight="1" x14ac:dyDescent="0.25">
      <c r="A484" s="317"/>
      <c r="B484" s="419"/>
      <c r="C484" s="419"/>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c r="AJ484" s="420"/>
      <c r="AK484" s="420"/>
      <c r="AL484" s="420"/>
      <c r="AM484" s="420"/>
      <c r="AN484" s="420"/>
      <c r="AO484" s="420"/>
      <c r="AP484" s="420"/>
      <c r="AQ484" s="420"/>
      <c r="AR484" s="420"/>
      <c r="AS484" s="420"/>
      <c r="AT484" s="420"/>
      <c r="AU484" s="420"/>
      <c r="AV484" s="420"/>
      <c r="AW484" s="420"/>
      <c r="AX484" s="420"/>
      <c r="AY484" s="420"/>
      <c r="AZ484" s="420"/>
      <c r="BA484" s="420"/>
      <c r="BB484" s="420"/>
      <c r="BC484" s="420"/>
      <c r="BD484" s="420"/>
      <c r="BE484" s="420"/>
      <c r="BF484" s="317"/>
      <c r="BG484" s="317"/>
    </row>
    <row r="485" spans="1:59" ht="15.75" customHeight="1" x14ac:dyDescent="0.25">
      <c r="A485" s="317"/>
      <c r="B485" s="419"/>
      <c r="C485" s="419"/>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c r="AJ485" s="420"/>
      <c r="AK485" s="420"/>
      <c r="AL485" s="420"/>
      <c r="AM485" s="420"/>
      <c r="AN485" s="420"/>
      <c r="AO485" s="420"/>
      <c r="AP485" s="420"/>
      <c r="AQ485" s="420"/>
      <c r="AR485" s="420"/>
      <c r="AS485" s="420"/>
      <c r="AT485" s="420"/>
      <c r="AU485" s="420"/>
      <c r="AV485" s="420"/>
      <c r="AW485" s="420"/>
      <c r="AX485" s="420"/>
      <c r="AY485" s="420"/>
      <c r="AZ485" s="420"/>
      <c r="BA485" s="420"/>
      <c r="BB485" s="420"/>
      <c r="BC485" s="420"/>
      <c r="BD485" s="420"/>
      <c r="BE485" s="420"/>
      <c r="BF485" s="317"/>
      <c r="BG485" s="317"/>
    </row>
    <row r="486" spans="1:59" ht="15.75" customHeight="1" x14ac:dyDescent="0.25">
      <c r="A486" s="317"/>
      <c r="B486" s="419"/>
      <c r="C486" s="419"/>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c r="AJ486" s="420"/>
      <c r="AK486" s="420"/>
      <c r="AL486" s="420"/>
      <c r="AM486" s="420"/>
      <c r="AN486" s="420"/>
      <c r="AO486" s="420"/>
      <c r="AP486" s="420"/>
      <c r="AQ486" s="420"/>
      <c r="AR486" s="420"/>
      <c r="AS486" s="420"/>
      <c r="AT486" s="420"/>
      <c r="AU486" s="420"/>
      <c r="AV486" s="420"/>
      <c r="AW486" s="420"/>
      <c r="AX486" s="420"/>
      <c r="AY486" s="420"/>
      <c r="AZ486" s="420"/>
      <c r="BA486" s="420"/>
      <c r="BB486" s="420"/>
      <c r="BC486" s="420"/>
      <c r="BD486" s="420"/>
      <c r="BE486" s="420"/>
      <c r="BF486" s="317"/>
      <c r="BG486" s="317"/>
    </row>
    <row r="487" spans="1:59" ht="15.75" customHeight="1" x14ac:dyDescent="0.25">
      <c r="A487" s="317"/>
      <c r="B487" s="419"/>
      <c r="C487" s="419"/>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c r="AJ487" s="420"/>
      <c r="AK487" s="420"/>
      <c r="AL487" s="420"/>
      <c r="AM487" s="420"/>
      <c r="AN487" s="420"/>
      <c r="AO487" s="420"/>
      <c r="AP487" s="420"/>
      <c r="AQ487" s="420"/>
      <c r="AR487" s="420"/>
      <c r="AS487" s="420"/>
      <c r="AT487" s="420"/>
      <c r="AU487" s="420"/>
      <c r="AV487" s="420"/>
      <c r="AW487" s="420"/>
      <c r="AX487" s="420"/>
      <c r="AY487" s="420"/>
      <c r="AZ487" s="420"/>
      <c r="BA487" s="420"/>
      <c r="BB487" s="420"/>
      <c r="BC487" s="420"/>
      <c r="BD487" s="420"/>
      <c r="BE487" s="420"/>
      <c r="BF487" s="317"/>
      <c r="BG487" s="317"/>
    </row>
    <row r="488" spans="1:59" ht="15.75" customHeight="1" x14ac:dyDescent="0.25">
      <c r="A488" s="317"/>
      <c r="B488" s="419"/>
      <c r="C488" s="419"/>
      <c r="D488" s="420"/>
      <c r="E488" s="420"/>
      <c r="F488" s="420"/>
      <c r="G488" s="420"/>
      <c r="H488" s="420"/>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c r="AJ488" s="420"/>
      <c r="AK488" s="420"/>
      <c r="AL488" s="420"/>
      <c r="AM488" s="420"/>
      <c r="AN488" s="420"/>
      <c r="AO488" s="420"/>
      <c r="AP488" s="420"/>
      <c r="AQ488" s="420"/>
      <c r="AR488" s="420"/>
      <c r="AS488" s="420"/>
      <c r="AT488" s="420"/>
      <c r="AU488" s="420"/>
      <c r="AV488" s="420"/>
      <c r="AW488" s="420"/>
      <c r="AX488" s="420"/>
      <c r="AY488" s="420"/>
      <c r="AZ488" s="420"/>
      <c r="BA488" s="420"/>
      <c r="BB488" s="420"/>
      <c r="BC488" s="420"/>
      <c r="BD488" s="420"/>
      <c r="BE488" s="420"/>
      <c r="BF488" s="317"/>
      <c r="BG488" s="317"/>
    </row>
    <row r="489" spans="1:59" ht="15.75" customHeight="1" x14ac:dyDescent="0.25">
      <c r="A489" s="317"/>
      <c r="B489" s="419"/>
      <c r="C489" s="419"/>
      <c r="D489" s="420"/>
      <c r="E489" s="420"/>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c r="AJ489" s="420"/>
      <c r="AK489" s="420"/>
      <c r="AL489" s="420"/>
      <c r="AM489" s="420"/>
      <c r="AN489" s="420"/>
      <c r="AO489" s="420"/>
      <c r="AP489" s="420"/>
      <c r="AQ489" s="420"/>
      <c r="AR489" s="420"/>
      <c r="AS489" s="420"/>
      <c r="AT489" s="420"/>
      <c r="AU489" s="420"/>
      <c r="AV489" s="420"/>
      <c r="AW489" s="420"/>
      <c r="AX489" s="420"/>
      <c r="AY489" s="420"/>
      <c r="AZ489" s="420"/>
      <c r="BA489" s="420"/>
      <c r="BB489" s="420"/>
      <c r="BC489" s="420"/>
      <c r="BD489" s="420"/>
      <c r="BE489" s="420"/>
      <c r="BF489" s="317"/>
      <c r="BG489" s="317"/>
    </row>
    <row r="490" spans="1:59" ht="15.75" customHeight="1" x14ac:dyDescent="0.25">
      <c r="A490" s="317"/>
      <c r="B490" s="419"/>
      <c r="C490" s="419"/>
      <c r="D490" s="420"/>
      <c r="E490" s="420"/>
      <c r="F490" s="420"/>
      <c r="G490" s="420"/>
      <c r="H490" s="420"/>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c r="AJ490" s="420"/>
      <c r="AK490" s="420"/>
      <c r="AL490" s="420"/>
      <c r="AM490" s="420"/>
      <c r="AN490" s="420"/>
      <c r="AO490" s="420"/>
      <c r="AP490" s="420"/>
      <c r="AQ490" s="420"/>
      <c r="AR490" s="420"/>
      <c r="AS490" s="420"/>
      <c r="AT490" s="420"/>
      <c r="AU490" s="420"/>
      <c r="AV490" s="420"/>
      <c r="AW490" s="420"/>
      <c r="AX490" s="420"/>
      <c r="AY490" s="420"/>
      <c r="AZ490" s="420"/>
      <c r="BA490" s="420"/>
      <c r="BB490" s="420"/>
      <c r="BC490" s="420"/>
      <c r="BD490" s="420"/>
      <c r="BE490" s="420"/>
      <c r="BF490" s="317"/>
      <c r="BG490" s="317"/>
    </row>
    <row r="491" spans="1:59" ht="15.75" customHeight="1" x14ac:dyDescent="0.25">
      <c r="A491" s="317"/>
      <c r="B491" s="419"/>
      <c r="C491" s="419"/>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c r="AJ491" s="420"/>
      <c r="AK491" s="420"/>
      <c r="AL491" s="420"/>
      <c r="AM491" s="420"/>
      <c r="AN491" s="420"/>
      <c r="AO491" s="420"/>
      <c r="AP491" s="420"/>
      <c r="AQ491" s="420"/>
      <c r="AR491" s="420"/>
      <c r="AS491" s="420"/>
      <c r="AT491" s="420"/>
      <c r="AU491" s="420"/>
      <c r="AV491" s="420"/>
      <c r="AW491" s="420"/>
      <c r="AX491" s="420"/>
      <c r="AY491" s="420"/>
      <c r="AZ491" s="420"/>
      <c r="BA491" s="420"/>
      <c r="BB491" s="420"/>
      <c r="BC491" s="420"/>
      <c r="BD491" s="420"/>
      <c r="BE491" s="420"/>
      <c r="BF491" s="317"/>
      <c r="BG491" s="317"/>
    </row>
    <row r="492" spans="1:59" ht="15.75" customHeight="1" x14ac:dyDescent="0.25">
      <c r="A492" s="317"/>
      <c r="B492" s="419"/>
      <c r="C492" s="419"/>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c r="AJ492" s="420"/>
      <c r="AK492" s="420"/>
      <c r="AL492" s="420"/>
      <c r="AM492" s="420"/>
      <c r="AN492" s="420"/>
      <c r="AO492" s="420"/>
      <c r="AP492" s="420"/>
      <c r="AQ492" s="420"/>
      <c r="AR492" s="420"/>
      <c r="AS492" s="420"/>
      <c r="AT492" s="420"/>
      <c r="AU492" s="420"/>
      <c r="AV492" s="420"/>
      <c r="AW492" s="420"/>
      <c r="AX492" s="420"/>
      <c r="AY492" s="420"/>
      <c r="AZ492" s="420"/>
      <c r="BA492" s="420"/>
      <c r="BB492" s="420"/>
      <c r="BC492" s="420"/>
      <c r="BD492" s="420"/>
      <c r="BE492" s="420"/>
      <c r="BF492" s="317"/>
      <c r="BG492" s="317"/>
    </row>
    <row r="493" spans="1:59" ht="15.75" customHeight="1" x14ac:dyDescent="0.25">
      <c r="A493" s="317"/>
      <c r="B493" s="419"/>
      <c r="C493" s="419"/>
      <c r="D493" s="420"/>
      <c r="E493" s="420"/>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c r="AJ493" s="420"/>
      <c r="AK493" s="420"/>
      <c r="AL493" s="420"/>
      <c r="AM493" s="420"/>
      <c r="AN493" s="420"/>
      <c r="AO493" s="420"/>
      <c r="AP493" s="420"/>
      <c r="AQ493" s="420"/>
      <c r="AR493" s="420"/>
      <c r="AS493" s="420"/>
      <c r="AT493" s="420"/>
      <c r="AU493" s="420"/>
      <c r="AV493" s="420"/>
      <c r="AW493" s="420"/>
      <c r="AX493" s="420"/>
      <c r="AY493" s="420"/>
      <c r="AZ493" s="420"/>
      <c r="BA493" s="420"/>
      <c r="BB493" s="420"/>
      <c r="BC493" s="420"/>
      <c r="BD493" s="420"/>
      <c r="BE493" s="420"/>
      <c r="BF493" s="317"/>
      <c r="BG493" s="317"/>
    </row>
    <row r="494" spans="1:59" ht="15.75" customHeight="1" x14ac:dyDescent="0.25">
      <c r="A494" s="317"/>
      <c r="B494" s="419"/>
      <c r="C494" s="419"/>
      <c r="D494" s="420"/>
      <c r="E494" s="420"/>
      <c r="F494" s="420"/>
      <c r="G494" s="420"/>
      <c r="H494" s="420"/>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c r="AJ494" s="420"/>
      <c r="AK494" s="420"/>
      <c r="AL494" s="420"/>
      <c r="AM494" s="420"/>
      <c r="AN494" s="420"/>
      <c r="AO494" s="420"/>
      <c r="AP494" s="420"/>
      <c r="AQ494" s="420"/>
      <c r="AR494" s="420"/>
      <c r="AS494" s="420"/>
      <c r="AT494" s="420"/>
      <c r="AU494" s="420"/>
      <c r="AV494" s="420"/>
      <c r="AW494" s="420"/>
      <c r="AX494" s="420"/>
      <c r="AY494" s="420"/>
      <c r="AZ494" s="420"/>
      <c r="BA494" s="420"/>
      <c r="BB494" s="420"/>
      <c r="BC494" s="420"/>
      <c r="BD494" s="420"/>
      <c r="BE494" s="420"/>
      <c r="BF494" s="317"/>
      <c r="BG494" s="317"/>
    </row>
    <row r="495" spans="1:59" ht="15.75" customHeight="1" x14ac:dyDescent="0.25">
      <c r="A495" s="317"/>
      <c r="B495" s="419"/>
      <c r="C495" s="419"/>
      <c r="D495" s="420"/>
      <c r="E495" s="420"/>
      <c r="F495" s="420"/>
      <c r="G495" s="420"/>
      <c r="H495" s="420"/>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c r="AJ495" s="420"/>
      <c r="AK495" s="420"/>
      <c r="AL495" s="420"/>
      <c r="AM495" s="420"/>
      <c r="AN495" s="420"/>
      <c r="AO495" s="420"/>
      <c r="AP495" s="420"/>
      <c r="AQ495" s="420"/>
      <c r="AR495" s="420"/>
      <c r="AS495" s="420"/>
      <c r="AT495" s="420"/>
      <c r="AU495" s="420"/>
      <c r="AV495" s="420"/>
      <c r="AW495" s="420"/>
      <c r="AX495" s="420"/>
      <c r="AY495" s="420"/>
      <c r="AZ495" s="420"/>
      <c r="BA495" s="420"/>
      <c r="BB495" s="420"/>
      <c r="BC495" s="420"/>
      <c r="BD495" s="420"/>
      <c r="BE495" s="420"/>
      <c r="BF495" s="317"/>
      <c r="BG495" s="317"/>
    </row>
    <row r="496" spans="1:59" ht="15.75" customHeight="1" x14ac:dyDescent="0.25">
      <c r="A496" s="317"/>
      <c r="B496" s="419"/>
      <c r="C496" s="419"/>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c r="AJ496" s="420"/>
      <c r="AK496" s="420"/>
      <c r="AL496" s="420"/>
      <c r="AM496" s="420"/>
      <c r="AN496" s="420"/>
      <c r="AO496" s="420"/>
      <c r="AP496" s="420"/>
      <c r="AQ496" s="420"/>
      <c r="AR496" s="420"/>
      <c r="AS496" s="420"/>
      <c r="AT496" s="420"/>
      <c r="AU496" s="420"/>
      <c r="AV496" s="420"/>
      <c r="AW496" s="420"/>
      <c r="AX496" s="420"/>
      <c r="AY496" s="420"/>
      <c r="AZ496" s="420"/>
      <c r="BA496" s="420"/>
      <c r="BB496" s="420"/>
      <c r="BC496" s="420"/>
      <c r="BD496" s="420"/>
      <c r="BE496" s="420"/>
      <c r="BF496" s="317"/>
      <c r="BG496" s="317"/>
    </row>
    <row r="497" spans="1:59" ht="15.75" customHeight="1" x14ac:dyDescent="0.25">
      <c r="A497" s="317"/>
      <c r="B497" s="419"/>
      <c r="C497" s="419"/>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c r="AJ497" s="420"/>
      <c r="AK497" s="420"/>
      <c r="AL497" s="420"/>
      <c r="AM497" s="420"/>
      <c r="AN497" s="420"/>
      <c r="AO497" s="420"/>
      <c r="AP497" s="420"/>
      <c r="AQ497" s="420"/>
      <c r="AR497" s="420"/>
      <c r="AS497" s="420"/>
      <c r="AT497" s="420"/>
      <c r="AU497" s="420"/>
      <c r="AV497" s="420"/>
      <c r="AW497" s="420"/>
      <c r="AX497" s="420"/>
      <c r="AY497" s="420"/>
      <c r="AZ497" s="420"/>
      <c r="BA497" s="420"/>
      <c r="BB497" s="420"/>
      <c r="BC497" s="420"/>
      <c r="BD497" s="420"/>
      <c r="BE497" s="420"/>
      <c r="BF497" s="317"/>
      <c r="BG497" s="317"/>
    </row>
    <row r="498" spans="1:59" ht="15.75" customHeight="1" x14ac:dyDescent="0.25">
      <c r="A498" s="317"/>
      <c r="B498" s="419"/>
      <c r="C498" s="419"/>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c r="AJ498" s="420"/>
      <c r="AK498" s="420"/>
      <c r="AL498" s="420"/>
      <c r="AM498" s="420"/>
      <c r="AN498" s="420"/>
      <c r="AO498" s="420"/>
      <c r="AP498" s="420"/>
      <c r="AQ498" s="420"/>
      <c r="AR498" s="420"/>
      <c r="AS498" s="420"/>
      <c r="AT498" s="420"/>
      <c r="AU498" s="420"/>
      <c r="AV498" s="420"/>
      <c r="AW498" s="420"/>
      <c r="AX498" s="420"/>
      <c r="AY498" s="420"/>
      <c r="AZ498" s="420"/>
      <c r="BA498" s="420"/>
      <c r="BB498" s="420"/>
      <c r="BC498" s="420"/>
      <c r="BD498" s="420"/>
      <c r="BE498" s="420"/>
      <c r="BF498" s="317"/>
      <c r="BG498" s="317"/>
    </row>
    <row r="499" spans="1:59" ht="15.75" customHeight="1" x14ac:dyDescent="0.25">
      <c r="A499" s="317"/>
      <c r="B499" s="419"/>
      <c r="C499" s="419"/>
      <c r="D499" s="420"/>
      <c r="E499" s="420"/>
      <c r="F499" s="420"/>
      <c r="G499" s="420"/>
      <c r="H499" s="420"/>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c r="AJ499" s="420"/>
      <c r="AK499" s="420"/>
      <c r="AL499" s="420"/>
      <c r="AM499" s="420"/>
      <c r="AN499" s="420"/>
      <c r="AO499" s="420"/>
      <c r="AP499" s="420"/>
      <c r="AQ499" s="420"/>
      <c r="AR499" s="420"/>
      <c r="AS499" s="420"/>
      <c r="AT499" s="420"/>
      <c r="AU499" s="420"/>
      <c r="AV499" s="420"/>
      <c r="AW499" s="420"/>
      <c r="AX499" s="420"/>
      <c r="AY499" s="420"/>
      <c r="AZ499" s="420"/>
      <c r="BA499" s="420"/>
      <c r="BB499" s="420"/>
      <c r="BC499" s="420"/>
      <c r="BD499" s="420"/>
      <c r="BE499" s="420"/>
      <c r="BF499" s="317"/>
      <c r="BG499" s="317"/>
    </row>
    <row r="500" spans="1:59" ht="15.75" customHeight="1" x14ac:dyDescent="0.25">
      <c r="A500" s="317"/>
      <c r="B500" s="419"/>
      <c r="C500" s="419"/>
      <c r="D500" s="420"/>
      <c r="E500" s="420"/>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c r="AJ500" s="420"/>
      <c r="AK500" s="420"/>
      <c r="AL500" s="420"/>
      <c r="AM500" s="420"/>
      <c r="AN500" s="420"/>
      <c r="AO500" s="420"/>
      <c r="AP500" s="420"/>
      <c r="AQ500" s="420"/>
      <c r="AR500" s="420"/>
      <c r="AS500" s="420"/>
      <c r="AT500" s="420"/>
      <c r="AU500" s="420"/>
      <c r="AV500" s="420"/>
      <c r="AW500" s="420"/>
      <c r="AX500" s="420"/>
      <c r="AY500" s="420"/>
      <c r="AZ500" s="420"/>
      <c r="BA500" s="420"/>
      <c r="BB500" s="420"/>
      <c r="BC500" s="420"/>
      <c r="BD500" s="420"/>
      <c r="BE500" s="420"/>
      <c r="BF500" s="317"/>
      <c r="BG500" s="317"/>
    </row>
    <row r="501" spans="1:59" ht="15.75" customHeight="1" x14ac:dyDescent="0.25">
      <c r="A501" s="317"/>
      <c r="B501" s="419"/>
      <c r="C501" s="419"/>
      <c r="D501" s="420"/>
      <c r="E501" s="420"/>
      <c r="F501" s="420"/>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c r="AJ501" s="420"/>
      <c r="AK501" s="420"/>
      <c r="AL501" s="420"/>
      <c r="AM501" s="420"/>
      <c r="AN501" s="420"/>
      <c r="AO501" s="420"/>
      <c r="AP501" s="420"/>
      <c r="AQ501" s="420"/>
      <c r="AR501" s="420"/>
      <c r="AS501" s="420"/>
      <c r="AT501" s="420"/>
      <c r="AU501" s="420"/>
      <c r="AV501" s="420"/>
      <c r="AW501" s="420"/>
      <c r="AX501" s="420"/>
      <c r="AY501" s="420"/>
      <c r="AZ501" s="420"/>
      <c r="BA501" s="420"/>
      <c r="BB501" s="420"/>
      <c r="BC501" s="420"/>
      <c r="BD501" s="420"/>
      <c r="BE501" s="420"/>
      <c r="BF501" s="317"/>
      <c r="BG501" s="317"/>
    </row>
    <row r="502" spans="1:59" ht="15.75" customHeight="1" x14ac:dyDescent="0.25">
      <c r="A502" s="317"/>
      <c r="B502" s="419"/>
      <c r="C502" s="419"/>
      <c r="D502" s="420"/>
      <c r="E502" s="420"/>
      <c r="F502" s="420"/>
      <c r="G502" s="420"/>
      <c r="H502" s="420"/>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c r="AJ502" s="420"/>
      <c r="AK502" s="420"/>
      <c r="AL502" s="420"/>
      <c r="AM502" s="420"/>
      <c r="AN502" s="420"/>
      <c r="AO502" s="420"/>
      <c r="AP502" s="420"/>
      <c r="AQ502" s="420"/>
      <c r="AR502" s="420"/>
      <c r="AS502" s="420"/>
      <c r="AT502" s="420"/>
      <c r="AU502" s="420"/>
      <c r="AV502" s="420"/>
      <c r="AW502" s="420"/>
      <c r="AX502" s="420"/>
      <c r="AY502" s="420"/>
      <c r="AZ502" s="420"/>
      <c r="BA502" s="420"/>
      <c r="BB502" s="420"/>
      <c r="BC502" s="420"/>
      <c r="BD502" s="420"/>
      <c r="BE502" s="420"/>
      <c r="BF502" s="317"/>
      <c r="BG502" s="317"/>
    </row>
    <row r="503" spans="1:59" ht="15.75" customHeight="1" x14ac:dyDescent="0.25">
      <c r="A503" s="317"/>
      <c r="B503" s="419"/>
      <c r="C503" s="419"/>
      <c r="D503" s="420"/>
      <c r="E503" s="420"/>
      <c r="F503" s="420"/>
      <c r="G503" s="420"/>
      <c r="H503" s="420"/>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c r="AJ503" s="420"/>
      <c r="AK503" s="420"/>
      <c r="AL503" s="420"/>
      <c r="AM503" s="420"/>
      <c r="AN503" s="420"/>
      <c r="AO503" s="420"/>
      <c r="AP503" s="420"/>
      <c r="AQ503" s="420"/>
      <c r="AR503" s="420"/>
      <c r="AS503" s="420"/>
      <c r="AT503" s="420"/>
      <c r="AU503" s="420"/>
      <c r="AV503" s="420"/>
      <c r="AW503" s="420"/>
      <c r="AX503" s="420"/>
      <c r="AY503" s="420"/>
      <c r="AZ503" s="420"/>
      <c r="BA503" s="420"/>
      <c r="BB503" s="420"/>
      <c r="BC503" s="420"/>
      <c r="BD503" s="420"/>
      <c r="BE503" s="420"/>
      <c r="BF503" s="317"/>
      <c r="BG503" s="317"/>
    </row>
    <row r="504" spans="1:59" ht="15.75" customHeight="1" x14ac:dyDescent="0.25">
      <c r="A504" s="317"/>
      <c r="B504" s="419"/>
      <c r="C504" s="419"/>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c r="AJ504" s="420"/>
      <c r="AK504" s="420"/>
      <c r="AL504" s="420"/>
      <c r="AM504" s="420"/>
      <c r="AN504" s="420"/>
      <c r="AO504" s="420"/>
      <c r="AP504" s="420"/>
      <c r="AQ504" s="420"/>
      <c r="AR504" s="420"/>
      <c r="AS504" s="420"/>
      <c r="AT504" s="420"/>
      <c r="AU504" s="420"/>
      <c r="AV504" s="420"/>
      <c r="AW504" s="420"/>
      <c r="AX504" s="420"/>
      <c r="AY504" s="420"/>
      <c r="AZ504" s="420"/>
      <c r="BA504" s="420"/>
      <c r="BB504" s="420"/>
      <c r="BC504" s="420"/>
      <c r="BD504" s="420"/>
      <c r="BE504" s="420"/>
      <c r="BF504" s="317"/>
      <c r="BG504" s="317"/>
    </row>
    <row r="505" spans="1:59" ht="15.75" customHeight="1" x14ac:dyDescent="0.25">
      <c r="A505" s="317"/>
      <c r="B505" s="419"/>
      <c r="C505" s="419"/>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c r="AJ505" s="420"/>
      <c r="AK505" s="420"/>
      <c r="AL505" s="420"/>
      <c r="AM505" s="420"/>
      <c r="AN505" s="420"/>
      <c r="AO505" s="420"/>
      <c r="AP505" s="420"/>
      <c r="AQ505" s="420"/>
      <c r="AR505" s="420"/>
      <c r="AS505" s="420"/>
      <c r="AT505" s="420"/>
      <c r="AU505" s="420"/>
      <c r="AV505" s="420"/>
      <c r="AW505" s="420"/>
      <c r="AX505" s="420"/>
      <c r="AY505" s="420"/>
      <c r="AZ505" s="420"/>
      <c r="BA505" s="420"/>
      <c r="BB505" s="420"/>
      <c r="BC505" s="420"/>
      <c r="BD505" s="420"/>
      <c r="BE505" s="420"/>
      <c r="BF505" s="317"/>
      <c r="BG505" s="317"/>
    </row>
    <row r="506" spans="1:59" ht="15.75" customHeight="1" x14ac:dyDescent="0.25">
      <c r="A506" s="317"/>
      <c r="B506" s="419"/>
      <c r="C506" s="419"/>
      <c r="D506" s="420"/>
      <c r="E506" s="420"/>
      <c r="F506" s="420"/>
      <c r="G506" s="420"/>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c r="AJ506" s="420"/>
      <c r="AK506" s="420"/>
      <c r="AL506" s="420"/>
      <c r="AM506" s="420"/>
      <c r="AN506" s="420"/>
      <c r="AO506" s="420"/>
      <c r="AP506" s="420"/>
      <c r="AQ506" s="420"/>
      <c r="AR506" s="420"/>
      <c r="AS506" s="420"/>
      <c r="AT506" s="420"/>
      <c r="AU506" s="420"/>
      <c r="AV506" s="420"/>
      <c r="AW506" s="420"/>
      <c r="AX506" s="420"/>
      <c r="AY506" s="420"/>
      <c r="AZ506" s="420"/>
      <c r="BA506" s="420"/>
      <c r="BB506" s="420"/>
      <c r="BC506" s="420"/>
      <c r="BD506" s="420"/>
      <c r="BE506" s="420"/>
      <c r="BF506" s="317"/>
      <c r="BG506" s="317"/>
    </row>
    <row r="507" spans="1:59" ht="15.75" customHeight="1" x14ac:dyDescent="0.25">
      <c r="A507" s="317"/>
      <c r="B507" s="419"/>
      <c r="C507" s="419"/>
      <c r="D507" s="420"/>
      <c r="E507" s="420"/>
      <c r="F507" s="420"/>
      <c r="G507" s="420"/>
      <c r="H507" s="420"/>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c r="AJ507" s="420"/>
      <c r="AK507" s="420"/>
      <c r="AL507" s="420"/>
      <c r="AM507" s="420"/>
      <c r="AN507" s="420"/>
      <c r="AO507" s="420"/>
      <c r="AP507" s="420"/>
      <c r="AQ507" s="420"/>
      <c r="AR507" s="420"/>
      <c r="AS507" s="420"/>
      <c r="AT507" s="420"/>
      <c r="AU507" s="420"/>
      <c r="AV507" s="420"/>
      <c r="AW507" s="420"/>
      <c r="AX507" s="420"/>
      <c r="AY507" s="420"/>
      <c r="AZ507" s="420"/>
      <c r="BA507" s="420"/>
      <c r="BB507" s="420"/>
      <c r="BC507" s="420"/>
      <c r="BD507" s="420"/>
      <c r="BE507" s="420"/>
      <c r="BF507" s="317"/>
      <c r="BG507" s="317"/>
    </row>
    <row r="508" spans="1:59" ht="15.75" customHeight="1" x14ac:dyDescent="0.25">
      <c r="A508" s="317"/>
      <c r="B508" s="419"/>
      <c r="C508" s="419"/>
      <c r="D508" s="420"/>
      <c r="E508" s="420"/>
      <c r="F508" s="420"/>
      <c r="G508" s="420"/>
      <c r="H508" s="420"/>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c r="AJ508" s="420"/>
      <c r="AK508" s="420"/>
      <c r="AL508" s="420"/>
      <c r="AM508" s="420"/>
      <c r="AN508" s="420"/>
      <c r="AO508" s="420"/>
      <c r="AP508" s="420"/>
      <c r="AQ508" s="420"/>
      <c r="AR508" s="420"/>
      <c r="AS508" s="420"/>
      <c r="AT508" s="420"/>
      <c r="AU508" s="420"/>
      <c r="AV508" s="420"/>
      <c r="AW508" s="420"/>
      <c r="AX508" s="420"/>
      <c r="AY508" s="420"/>
      <c r="AZ508" s="420"/>
      <c r="BA508" s="420"/>
      <c r="BB508" s="420"/>
      <c r="BC508" s="420"/>
      <c r="BD508" s="420"/>
      <c r="BE508" s="420"/>
      <c r="BF508" s="317"/>
      <c r="BG508" s="317"/>
    </row>
    <row r="509" spans="1:59" ht="15.75" customHeight="1" x14ac:dyDescent="0.25">
      <c r="A509" s="317"/>
      <c r="B509" s="419"/>
      <c r="C509" s="419"/>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c r="AJ509" s="420"/>
      <c r="AK509" s="420"/>
      <c r="AL509" s="420"/>
      <c r="AM509" s="420"/>
      <c r="AN509" s="420"/>
      <c r="AO509" s="420"/>
      <c r="AP509" s="420"/>
      <c r="AQ509" s="420"/>
      <c r="AR509" s="420"/>
      <c r="AS509" s="420"/>
      <c r="AT509" s="420"/>
      <c r="AU509" s="420"/>
      <c r="AV509" s="420"/>
      <c r="AW509" s="420"/>
      <c r="AX509" s="420"/>
      <c r="AY509" s="420"/>
      <c r="AZ509" s="420"/>
      <c r="BA509" s="420"/>
      <c r="BB509" s="420"/>
      <c r="BC509" s="420"/>
      <c r="BD509" s="420"/>
      <c r="BE509" s="420"/>
      <c r="BF509" s="317"/>
      <c r="BG509" s="317"/>
    </row>
    <row r="510" spans="1:59" ht="15.75" customHeight="1" x14ac:dyDescent="0.25">
      <c r="A510" s="317"/>
      <c r="B510" s="419"/>
      <c r="C510" s="419"/>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c r="AJ510" s="420"/>
      <c r="AK510" s="420"/>
      <c r="AL510" s="420"/>
      <c r="AM510" s="420"/>
      <c r="AN510" s="420"/>
      <c r="AO510" s="420"/>
      <c r="AP510" s="420"/>
      <c r="AQ510" s="420"/>
      <c r="AR510" s="420"/>
      <c r="AS510" s="420"/>
      <c r="AT510" s="420"/>
      <c r="AU510" s="420"/>
      <c r="AV510" s="420"/>
      <c r="AW510" s="420"/>
      <c r="AX510" s="420"/>
      <c r="AY510" s="420"/>
      <c r="AZ510" s="420"/>
      <c r="BA510" s="420"/>
      <c r="BB510" s="420"/>
      <c r="BC510" s="420"/>
      <c r="BD510" s="420"/>
      <c r="BE510" s="420"/>
      <c r="BF510" s="317"/>
      <c r="BG510" s="317"/>
    </row>
    <row r="511" spans="1:59" ht="15.75" customHeight="1" x14ac:dyDescent="0.25">
      <c r="A511" s="317"/>
      <c r="B511" s="419"/>
      <c r="C511" s="419"/>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c r="AJ511" s="420"/>
      <c r="AK511" s="420"/>
      <c r="AL511" s="420"/>
      <c r="AM511" s="420"/>
      <c r="AN511" s="420"/>
      <c r="AO511" s="420"/>
      <c r="AP511" s="420"/>
      <c r="AQ511" s="420"/>
      <c r="AR511" s="420"/>
      <c r="AS511" s="420"/>
      <c r="AT511" s="420"/>
      <c r="AU511" s="420"/>
      <c r="AV511" s="420"/>
      <c r="AW511" s="420"/>
      <c r="AX511" s="420"/>
      <c r="AY511" s="420"/>
      <c r="AZ511" s="420"/>
      <c r="BA511" s="420"/>
      <c r="BB511" s="420"/>
      <c r="BC511" s="420"/>
      <c r="BD511" s="420"/>
      <c r="BE511" s="420"/>
      <c r="BF511" s="317"/>
      <c r="BG511" s="317"/>
    </row>
    <row r="512" spans="1:59" ht="15.75" customHeight="1" x14ac:dyDescent="0.25">
      <c r="A512" s="317"/>
      <c r="B512" s="419"/>
      <c r="C512" s="419"/>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c r="AJ512" s="420"/>
      <c r="AK512" s="420"/>
      <c r="AL512" s="420"/>
      <c r="AM512" s="420"/>
      <c r="AN512" s="420"/>
      <c r="AO512" s="420"/>
      <c r="AP512" s="420"/>
      <c r="AQ512" s="420"/>
      <c r="AR512" s="420"/>
      <c r="AS512" s="420"/>
      <c r="AT512" s="420"/>
      <c r="AU512" s="420"/>
      <c r="AV512" s="420"/>
      <c r="AW512" s="420"/>
      <c r="AX512" s="420"/>
      <c r="AY512" s="420"/>
      <c r="AZ512" s="420"/>
      <c r="BA512" s="420"/>
      <c r="BB512" s="420"/>
      <c r="BC512" s="420"/>
      <c r="BD512" s="420"/>
      <c r="BE512" s="420"/>
      <c r="BF512" s="317"/>
      <c r="BG512" s="317"/>
    </row>
    <row r="513" spans="1:59" ht="15.75" customHeight="1" x14ac:dyDescent="0.25">
      <c r="A513" s="317"/>
      <c r="B513" s="419"/>
      <c r="C513" s="419"/>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c r="AJ513" s="420"/>
      <c r="AK513" s="420"/>
      <c r="AL513" s="420"/>
      <c r="AM513" s="420"/>
      <c r="AN513" s="420"/>
      <c r="AO513" s="420"/>
      <c r="AP513" s="420"/>
      <c r="AQ513" s="420"/>
      <c r="AR513" s="420"/>
      <c r="AS513" s="420"/>
      <c r="AT513" s="420"/>
      <c r="AU513" s="420"/>
      <c r="AV513" s="420"/>
      <c r="AW513" s="420"/>
      <c r="AX513" s="420"/>
      <c r="AY513" s="420"/>
      <c r="AZ513" s="420"/>
      <c r="BA513" s="420"/>
      <c r="BB513" s="420"/>
      <c r="BC513" s="420"/>
      <c r="BD513" s="420"/>
      <c r="BE513" s="420"/>
      <c r="BF513" s="317"/>
      <c r="BG513" s="317"/>
    </row>
    <row r="514" spans="1:59" ht="15.75" customHeight="1" x14ac:dyDescent="0.25">
      <c r="A514" s="317"/>
      <c r="B514" s="419"/>
      <c r="C514" s="419"/>
      <c r="D514" s="420"/>
      <c r="E514" s="420"/>
      <c r="F514" s="420"/>
      <c r="G514" s="420"/>
      <c r="H514" s="420"/>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c r="AJ514" s="420"/>
      <c r="AK514" s="420"/>
      <c r="AL514" s="420"/>
      <c r="AM514" s="420"/>
      <c r="AN514" s="420"/>
      <c r="AO514" s="420"/>
      <c r="AP514" s="420"/>
      <c r="AQ514" s="420"/>
      <c r="AR514" s="420"/>
      <c r="AS514" s="420"/>
      <c r="AT514" s="420"/>
      <c r="AU514" s="420"/>
      <c r="AV514" s="420"/>
      <c r="AW514" s="420"/>
      <c r="AX514" s="420"/>
      <c r="AY514" s="420"/>
      <c r="AZ514" s="420"/>
      <c r="BA514" s="420"/>
      <c r="BB514" s="420"/>
      <c r="BC514" s="420"/>
      <c r="BD514" s="420"/>
      <c r="BE514" s="420"/>
      <c r="BF514" s="317"/>
      <c r="BG514" s="317"/>
    </row>
    <row r="515" spans="1:59" ht="15.75" customHeight="1" x14ac:dyDescent="0.25">
      <c r="A515" s="317"/>
      <c r="B515" s="419"/>
      <c r="C515" s="419"/>
      <c r="D515" s="420"/>
      <c r="E515" s="420"/>
      <c r="F515" s="420"/>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c r="AJ515" s="420"/>
      <c r="AK515" s="420"/>
      <c r="AL515" s="420"/>
      <c r="AM515" s="420"/>
      <c r="AN515" s="420"/>
      <c r="AO515" s="420"/>
      <c r="AP515" s="420"/>
      <c r="AQ515" s="420"/>
      <c r="AR515" s="420"/>
      <c r="AS515" s="420"/>
      <c r="AT515" s="420"/>
      <c r="AU515" s="420"/>
      <c r="AV515" s="420"/>
      <c r="AW515" s="420"/>
      <c r="AX515" s="420"/>
      <c r="AY515" s="420"/>
      <c r="AZ515" s="420"/>
      <c r="BA515" s="420"/>
      <c r="BB515" s="420"/>
      <c r="BC515" s="420"/>
      <c r="BD515" s="420"/>
      <c r="BE515" s="420"/>
      <c r="BF515" s="317"/>
      <c r="BG515" s="317"/>
    </row>
    <row r="516" spans="1:59" ht="15.75" customHeight="1" x14ac:dyDescent="0.25">
      <c r="A516" s="317"/>
      <c r="B516" s="419"/>
      <c r="C516" s="419"/>
      <c r="D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c r="AJ516" s="420"/>
      <c r="AK516" s="420"/>
      <c r="AL516" s="420"/>
      <c r="AM516" s="420"/>
      <c r="AN516" s="420"/>
      <c r="AO516" s="420"/>
      <c r="AP516" s="420"/>
      <c r="AQ516" s="420"/>
      <c r="AR516" s="420"/>
      <c r="AS516" s="420"/>
      <c r="AT516" s="420"/>
      <c r="AU516" s="420"/>
      <c r="AV516" s="420"/>
      <c r="AW516" s="420"/>
      <c r="AX516" s="420"/>
      <c r="AY516" s="420"/>
      <c r="AZ516" s="420"/>
      <c r="BA516" s="420"/>
      <c r="BB516" s="420"/>
      <c r="BC516" s="420"/>
      <c r="BD516" s="420"/>
      <c r="BE516" s="420"/>
      <c r="BF516" s="317"/>
      <c r="BG516" s="317"/>
    </row>
    <row r="517" spans="1:59" ht="15.75" customHeight="1" x14ac:dyDescent="0.25">
      <c r="A517" s="317"/>
      <c r="B517" s="419"/>
      <c r="C517" s="419"/>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c r="AJ517" s="420"/>
      <c r="AK517" s="420"/>
      <c r="AL517" s="420"/>
      <c r="AM517" s="420"/>
      <c r="AN517" s="420"/>
      <c r="AO517" s="420"/>
      <c r="AP517" s="420"/>
      <c r="AQ517" s="420"/>
      <c r="AR517" s="420"/>
      <c r="AS517" s="420"/>
      <c r="AT517" s="420"/>
      <c r="AU517" s="420"/>
      <c r="AV517" s="420"/>
      <c r="AW517" s="420"/>
      <c r="AX517" s="420"/>
      <c r="AY517" s="420"/>
      <c r="AZ517" s="420"/>
      <c r="BA517" s="420"/>
      <c r="BB517" s="420"/>
      <c r="BC517" s="420"/>
      <c r="BD517" s="420"/>
      <c r="BE517" s="420"/>
      <c r="BF517" s="317"/>
      <c r="BG517" s="317"/>
    </row>
    <row r="518" spans="1:59" ht="15.75" customHeight="1" x14ac:dyDescent="0.25">
      <c r="A518" s="317"/>
      <c r="B518" s="419"/>
      <c r="C518" s="419"/>
      <c r="D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c r="AJ518" s="420"/>
      <c r="AK518" s="420"/>
      <c r="AL518" s="420"/>
      <c r="AM518" s="420"/>
      <c r="AN518" s="420"/>
      <c r="AO518" s="420"/>
      <c r="AP518" s="420"/>
      <c r="AQ518" s="420"/>
      <c r="AR518" s="420"/>
      <c r="AS518" s="420"/>
      <c r="AT518" s="420"/>
      <c r="AU518" s="420"/>
      <c r="AV518" s="420"/>
      <c r="AW518" s="420"/>
      <c r="AX518" s="420"/>
      <c r="AY518" s="420"/>
      <c r="AZ518" s="420"/>
      <c r="BA518" s="420"/>
      <c r="BB518" s="420"/>
      <c r="BC518" s="420"/>
      <c r="BD518" s="420"/>
      <c r="BE518" s="420"/>
      <c r="BF518" s="317"/>
      <c r="BG518" s="317"/>
    </row>
    <row r="519" spans="1:59" ht="15.75" customHeight="1" x14ac:dyDescent="0.25">
      <c r="A519" s="317"/>
      <c r="B519" s="419"/>
      <c r="C519" s="419"/>
      <c r="D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c r="AJ519" s="420"/>
      <c r="AK519" s="420"/>
      <c r="AL519" s="420"/>
      <c r="AM519" s="420"/>
      <c r="AN519" s="420"/>
      <c r="AO519" s="420"/>
      <c r="AP519" s="420"/>
      <c r="AQ519" s="420"/>
      <c r="AR519" s="420"/>
      <c r="AS519" s="420"/>
      <c r="AT519" s="420"/>
      <c r="AU519" s="420"/>
      <c r="AV519" s="420"/>
      <c r="AW519" s="420"/>
      <c r="AX519" s="420"/>
      <c r="AY519" s="420"/>
      <c r="AZ519" s="420"/>
      <c r="BA519" s="420"/>
      <c r="BB519" s="420"/>
      <c r="BC519" s="420"/>
      <c r="BD519" s="420"/>
      <c r="BE519" s="420"/>
      <c r="BF519" s="317"/>
      <c r="BG519" s="317"/>
    </row>
    <row r="520" spans="1:59" ht="15.75" customHeight="1" x14ac:dyDescent="0.25">
      <c r="A520" s="317"/>
      <c r="B520" s="419"/>
      <c r="C520" s="419"/>
      <c r="D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c r="AJ520" s="420"/>
      <c r="AK520" s="420"/>
      <c r="AL520" s="420"/>
      <c r="AM520" s="420"/>
      <c r="AN520" s="420"/>
      <c r="AO520" s="420"/>
      <c r="AP520" s="420"/>
      <c r="AQ520" s="420"/>
      <c r="AR520" s="420"/>
      <c r="AS520" s="420"/>
      <c r="AT520" s="420"/>
      <c r="AU520" s="420"/>
      <c r="AV520" s="420"/>
      <c r="AW520" s="420"/>
      <c r="AX520" s="420"/>
      <c r="AY520" s="420"/>
      <c r="AZ520" s="420"/>
      <c r="BA520" s="420"/>
      <c r="BB520" s="420"/>
      <c r="BC520" s="420"/>
      <c r="BD520" s="420"/>
      <c r="BE520" s="420"/>
      <c r="BF520" s="317"/>
      <c r="BG520" s="317"/>
    </row>
    <row r="521" spans="1:59" ht="15.75" customHeight="1" x14ac:dyDescent="0.25">
      <c r="A521" s="317"/>
      <c r="B521" s="419"/>
      <c r="C521" s="419"/>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c r="AJ521" s="420"/>
      <c r="AK521" s="420"/>
      <c r="AL521" s="420"/>
      <c r="AM521" s="420"/>
      <c r="AN521" s="420"/>
      <c r="AO521" s="420"/>
      <c r="AP521" s="420"/>
      <c r="AQ521" s="420"/>
      <c r="AR521" s="420"/>
      <c r="AS521" s="420"/>
      <c r="AT521" s="420"/>
      <c r="AU521" s="420"/>
      <c r="AV521" s="420"/>
      <c r="AW521" s="420"/>
      <c r="AX521" s="420"/>
      <c r="AY521" s="420"/>
      <c r="AZ521" s="420"/>
      <c r="BA521" s="420"/>
      <c r="BB521" s="420"/>
      <c r="BC521" s="420"/>
      <c r="BD521" s="420"/>
      <c r="BE521" s="420"/>
      <c r="BF521" s="317"/>
      <c r="BG521" s="317"/>
    </row>
    <row r="522" spans="1:59" ht="15.75" customHeight="1" x14ac:dyDescent="0.25">
      <c r="A522" s="317"/>
      <c r="B522" s="419"/>
      <c r="C522" s="419"/>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c r="AJ522" s="420"/>
      <c r="AK522" s="420"/>
      <c r="AL522" s="420"/>
      <c r="AM522" s="420"/>
      <c r="AN522" s="420"/>
      <c r="AO522" s="420"/>
      <c r="AP522" s="420"/>
      <c r="AQ522" s="420"/>
      <c r="AR522" s="420"/>
      <c r="AS522" s="420"/>
      <c r="AT522" s="420"/>
      <c r="AU522" s="420"/>
      <c r="AV522" s="420"/>
      <c r="AW522" s="420"/>
      <c r="AX522" s="420"/>
      <c r="AY522" s="420"/>
      <c r="AZ522" s="420"/>
      <c r="BA522" s="420"/>
      <c r="BB522" s="420"/>
      <c r="BC522" s="420"/>
      <c r="BD522" s="420"/>
      <c r="BE522" s="420"/>
      <c r="BF522" s="317"/>
      <c r="BG522" s="317"/>
    </row>
    <row r="523" spans="1:59" ht="15.75" customHeight="1" x14ac:dyDescent="0.25">
      <c r="A523" s="317"/>
      <c r="B523" s="419"/>
      <c r="C523" s="419"/>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c r="AJ523" s="420"/>
      <c r="AK523" s="420"/>
      <c r="AL523" s="420"/>
      <c r="AM523" s="420"/>
      <c r="AN523" s="420"/>
      <c r="AO523" s="420"/>
      <c r="AP523" s="420"/>
      <c r="AQ523" s="420"/>
      <c r="AR523" s="420"/>
      <c r="AS523" s="420"/>
      <c r="AT523" s="420"/>
      <c r="AU523" s="420"/>
      <c r="AV523" s="420"/>
      <c r="AW523" s="420"/>
      <c r="AX523" s="420"/>
      <c r="AY523" s="420"/>
      <c r="AZ523" s="420"/>
      <c r="BA523" s="420"/>
      <c r="BB523" s="420"/>
      <c r="BC523" s="420"/>
      <c r="BD523" s="420"/>
      <c r="BE523" s="420"/>
      <c r="BF523" s="317"/>
      <c r="BG523" s="317"/>
    </row>
    <row r="524" spans="1:59" ht="15.75" customHeight="1" x14ac:dyDescent="0.25">
      <c r="A524" s="317"/>
      <c r="B524" s="419"/>
      <c r="C524" s="419"/>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c r="AJ524" s="420"/>
      <c r="AK524" s="420"/>
      <c r="AL524" s="420"/>
      <c r="AM524" s="420"/>
      <c r="AN524" s="420"/>
      <c r="AO524" s="420"/>
      <c r="AP524" s="420"/>
      <c r="AQ524" s="420"/>
      <c r="AR524" s="420"/>
      <c r="AS524" s="420"/>
      <c r="AT524" s="420"/>
      <c r="AU524" s="420"/>
      <c r="AV524" s="420"/>
      <c r="AW524" s="420"/>
      <c r="AX524" s="420"/>
      <c r="AY524" s="420"/>
      <c r="AZ524" s="420"/>
      <c r="BA524" s="420"/>
      <c r="BB524" s="420"/>
      <c r="BC524" s="420"/>
      <c r="BD524" s="420"/>
      <c r="BE524" s="420"/>
      <c r="BF524" s="317"/>
      <c r="BG524" s="317"/>
    </row>
    <row r="525" spans="1:59" ht="15.75" customHeight="1" x14ac:dyDescent="0.25">
      <c r="A525" s="317"/>
      <c r="B525" s="419"/>
      <c r="C525" s="419"/>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c r="AJ525" s="420"/>
      <c r="AK525" s="420"/>
      <c r="AL525" s="420"/>
      <c r="AM525" s="420"/>
      <c r="AN525" s="420"/>
      <c r="AO525" s="420"/>
      <c r="AP525" s="420"/>
      <c r="AQ525" s="420"/>
      <c r="AR525" s="420"/>
      <c r="AS525" s="420"/>
      <c r="AT525" s="420"/>
      <c r="AU525" s="420"/>
      <c r="AV525" s="420"/>
      <c r="AW525" s="420"/>
      <c r="AX525" s="420"/>
      <c r="AY525" s="420"/>
      <c r="AZ525" s="420"/>
      <c r="BA525" s="420"/>
      <c r="BB525" s="420"/>
      <c r="BC525" s="420"/>
      <c r="BD525" s="420"/>
      <c r="BE525" s="420"/>
      <c r="BF525" s="317"/>
      <c r="BG525" s="317"/>
    </row>
    <row r="526" spans="1:59" ht="15.75" customHeight="1" x14ac:dyDescent="0.25">
      <c r="A526" s="317"/>
      <c r="B526" s="419"/>
      <c r="C526" s="419"/>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c r="AJ526" s="420"/>
      <c r="AK526" s="420"/>
      <c r="AL526" s="420"/>
      <c r="AM526" s="420"/>
      <c r="AN526" s="420"/>
      <c r="AO526" s="420"/>
      <c r="AP526" s="420"/>
      <c r="AQ526" s="420"/>
      <c r="AR526" s="420"/>
      <c r="AS526" s="420"/>
      <c r="AT526" s="420"/>
      <c r="AU526" s="420"/>
      <c r="AV526" s="420"/>
      <c r="AW526" s="420"/>
      <c r="AX526" s="420"/>
      <c r="AY526" s="420"/>
      <c r="AZ526" s="420"/>
      <c r="BA526" s="420"/>
      <c r="BB526" s="420"/>
      <c r="BC526" s="420"/>
      <c r="BD526" s="420"/>
      <c r="BE526" s="420"/>
      <c r="BF526" s="317"/>
      <c r="BG526" s="317"/>
    </row>
    <row r="527" spans="1:59" ht="15.75" customHeight="1" x14ac:dyDescent="0.25">
      <c r="A527" s="317"/>
      <c r="B527" s="419"/>
      <c r="C527" s="419"/>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c r="AJ527" s="420"/>
      <c r="AK527" s="420"/>
      <c r="AL527" s="420"/>
      <c r="AM527" s="420"/>
      <c r="AN527" s="420"/>
      <c r="AO527" s="420"/>
      <c r="AP527" s="420"/>
      <c r="AQ527" s="420"/>
      <c r="AR527" s="420"/>
      <c r="AS527" s="420"/>
      <c r="AT527" s="420"/>
      <c r="AU527" s="420"/>
      <c r="AV527" s="420"/>
      <c r="AW527" s="420"/>
      <c r="AX527" s="420"/>
      <c r="AY527" s="420"/>
      <c r="AZ527" s="420"/>
      <c r="BA527" s="420"/>
      <c r="BB527" s="420"/>
      <c r="BC527" s="420"/>
      <c r="BD527" s="420"/>
      <c r="BE527" s="420"/>
      <c r="BF527" s="317"/>
      <c r="BG527" s="317"/>
    </row>
    <row r="528" spans="1:59" ht="15.75" customHeight="1" x14ac:dyDescent="0.25">
      <c r="A528" s="317"/>
      <c r="B528" s="419"/>
      <c r="C528" s="419"/>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c r="AJ528" s="420"/>
      <c r="AK528" s="420"/>
      <c r="AL528" s="420"/>
      <c r="AM528" s="420"/>
      <c r="AN528" s="420"/>
      <c r="AO528" s="420"/>
      <c r="AP528" s="420"/>
      <c r="AQ528" s="420"/>
      <c r="AR528" s="420"/>
      <c r="AS528" s="420"/>
      <c r="AT528" s="420"/>
      <c r="AU528" s="420"/>
      <c r="AV528" s="420"/>
      <c r="AW528" s="420"/>
      <c r="AX528" s="420"/>
      <c r="AY528" s="420"/>
      <c r="AZ528" s="420"/>
      <c r="BA528" s="420"/>
      <c r="BB528" s="420"/>
      <c r="BC528" s="420"/>
      <c r="BD528" s="420"/>
      <c r="BE528" s="420"/>
      <c r="BF528" s="317"/>
      <c r="BG528" s="317"/>
    </row>
    <row r="529" spans="1:59" ht="15.75" customHeight="1" x14ac:dyDescent="0.25">
      <c r="A529" s="317"/>
      <c r="B529" s="419"/>
      <c r="C529" s="419"/>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c r="AJ529" s="420"/>
      <c r="AK529" s="420"/>
      <c r="AL529" s="420"/>
      <c r="AM529" s="420"/>
      <c r="AN529" s="420"/>
      <c r="AO529" s="420"/>
      <c r="AP529" s="420"/>
      <c r="AQ529" s="420"/>
      <c r="AR529" s="420"/>
      <c r="AS529" s="420"/>
      <c r="AT529" s="420"/>
      <c r="AU529" s="420"/>
      <c r="AV529" s="420"/>
      <c r="AW529" s="420"/>
      <c r="AX529" s="420"/>
      <c r="AY529" s="420"/>
      <c r="AZ529" s="420"/>
      <c r="BA529" s="420"/>
      <c r="BB529" s="420"/>
      <c r="BC529" s="420"/>
      <c r="BD529" s="420"/>
      <c r="BE529" s="420"/>
      <c r="BF529" s="317"/>
      <c r="BG529" s="317"/>
    </row>
    <row r="530" spans="1:59" ht="15.75" customHeight="1" x14ac:dyDescent="0.25">
      <c r="A530" s="317"/>
      <c r="B530" s="419"/>
      <c r="C530" s="419"/>
      <c r="D530" s="420"/>
      <c r="E530" s="420"/>
      <c r="F530" s="420"/>
      <c r="G530" s="420"/>
      <c r="H530" s="420"/>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c r="AJ530" s="420"/>
      <c r="AK530" s="420"/>
      <c r="AL530" s="420"/>
      <c r="AM530" s="420"/>
      <c r="AN530" s="420"/>
      <c r="AO530" s="420"/>
      <c r="AP530" s="420"/>
      <c r="AQ530" s="420"/>
      <c r="AR530" s="420"/>
      <c r="AS530" s="420"/>
      <c r="AT530" s="420"/>
      <c r="AU530" s="420"/>
      <c r="AV530" s="420"/>
      <c r="AW530" s="420"/>
      <c r="AX530" s="420"/>
      <c r="AY530" s="420"/>
      <c r="AZ530" s="420"/>
      <c r="BA530" s="420"/>
      <c r="BB530" s="420"/>
      <c r="BC530" s="420"/>
      <c r="BD530" s="420"/>
      <c r="BE530" s="420"/>
      <c r="BF530" s="317"/>
      <c r="BG530" s="317"/>
    </row>
    <row r="531" spans="1:59" ht="15.75" customHeight="1" x14ac:dyDescent="0.25">
      <c r="A531" s="317"/>
      <c r="B531" s="419"/>
      <c r="C531" s="419"/>
      <c r="D531" s="420"/>
      <c r="E531" s="420"/>
      <c r="F531" s="420"/>
      <c r="G531" s="420"/>
      <c r="H531" s="420"/>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c r="AJ531" s="420"/>
      <c r="AK531" s="420"/>
      <c r="AL531" s="420"/>
      <c r="AM531" s="420"/>
      <c r="AN531" s="420"/>
      <c r="AO531" s="420"/>
      <c r="AP531" s="420"/>
      <c r="AQ531" s="420"/>
      <c r="AR531" s="420"/>
      <c r="AS531" s="420"/>
      <c r="AT531" s="420"/>
      <c r="AU531" s="420"/>
      <c r="AV531" s="420"/>
      <c r="AW531" s="420"/>
      <c r="AX531" s="420"/>
      <c r="AY531" s="420"/>
      <c r="AZ531" s="420"/>
      <c r="BA531" s="420"/>
      <c r="BB531" s="420"/>
      <c r="BC531" s="420"/>
      <c r="BD531" s="420"/>
      <c r="BE531" s="420"/>
      <c r="BF531" s="317"/>
      <c r="BG531" s="317"/>
    </row>
    <row r="532" spans="1:59" ht="15.75" customHeight="1" x14ac:dyDescent="0.25">
      <c r="A532" s="317"/>
      <c r="B532" s="419"/>
      <c r="C532" s="419"/>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c r="AJ532" s="420"/>
      <c r="AK532" s="420"/>
      <c r="AL532" s="420"/>
      <c r="AM532" s="420"/>
      <c r="AN532" s="420"/>
      <c r="AO532" s="420"/>
      <c r="AP532" s="420"/>
      <c r="AQ532" s="420"/>
      <c r="AR532" s="420"/>
      <c r="AS532" s="420"/>
      <c r="AT532" s="420"/>
      <c r="AU532" s="420"/>
      <c r="AV532" s="420"/>
      <c r="AW532" s="420"/>
      <c r="AX532" s="420"/>
      <c r="AY532" s="420"/>
      <c r="AZ532" s="420"/>
      <c r="BA532" s="420"/>
      <c r="BB532" s="420"/>
      <c r="BC532" s="420"/>
      <c r="BD532" s="420"/>
      <c r="BE532" s="420"/>
      <c r="BF532" s="317"/>
      <c r="BG532" s="317"/>
    </row>
    <row r="533" spans="1:59" ht="15.75" customHeight="1" x14ac:dyDescent="0.25">
      <c r="A533" s="317"/>
      <c r="B533" s="419"/>
      <c r="C533" s="419"/>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c r="AJ533" s="420"/>
      <c r="AK533" s="420"/>
      <c r="AL533" s="420"/>
      <c r="AM533" s="420"/>
      <c r="AN533" s="420"/>
      <c r="AO533" s="420"/>
      <c r="AP533" s="420"/>
      <c r="AQ533" s="420"/>
      <c r="AR533" s="420"/>
      <c r="AS533" s="420"/>
      <c r="AT533" s="420"/>
      <c r="AU533" s="420"/>
      <c r="AV533" s="420"/>
      <c r="AW533" s="420"/>
      <c r="AX533" s="420"/>
      <c r="AY533" s="420"/>
      <c r="AZ533" s="420"/>
      <c r="BA533" s="420"/>
      <c r="BB533" s="420"/>
      <c r="BC533" s="420"/>
      <c r="BD533" s="420"/>
      <c r="BE533" s="420"/>
      <c r="BF533" s="317"/>
      <c r="BG533" s="317"/>
    </row>
    <row r="534" spans="1:59" ht="15.75" customHeight="1" x14ac:dyDescent="0.25">
      <c r="A534" s="317"/>
      <c r="B534" s="419"/>
      <c r="C534" s="419"/>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c r="AJ534" s="420"/>
      <c r="AK534" s="420"/>
      <c r="AL534" s="420"/>
      <c r="AM534" s="420"/>
      <c r="AN534" s="420"/>
      <c r="AO534" s="420"/>
      <c r="AP534" s="420"/>
      <c r="AQ534" s="420"/>
      <c r="AR534" s="420"/>
      <c r="AS534" s="420"/>
      <c r="AT534" s="420"/>
      <c r="AU534" s="420"/>
      <c r="AV534" s="420"/>
      <c r="AW534" s="420"/>
      <c r="AX534" s="420"/>
      <c r="AY534" s="420"/>
      <c r="AZ534" s="420"/>
      <c r="BA534" s="420"/>
      <c r="BB534" s="420"/>
      <c r="BC534" s="420"/>
      <c r="BD534" s="420"/>
      <c r="BE534" s="420"/>
      <c r="BF534" s="317"/>
      <c r="BG534" s="317"/>
    </row>
    <row r="535" spans="1:59" ht="15.75" customHeight="1" x14ac:dyDescent="0.25">
      <c r="A535" s="317"/>
      <c r="B535" s="419"/>
      <c r="C535" s="419"/>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c r="AJ535" s="420"/>
      <c r="AK535" s="420"/>
      <c r="AL535" s="420"/>
      <c r="AM535" s="420"/>
      <c r="AN535" s="420"/>
      <c r="AO535" s="420"/>
      <c r="AP535" s="420"/>
      <c r="AQ535" s="420"/>
      <c r="AR535" s="420"/>
      <c r="AS535" s="420"/>
      <c r="AT535" s="420"/>
      <c r="AU535" s="420"/>
      <c r="AV535" s="420"/>
      <c r="AW535" s="420"/>
      <c r="AX535" s="420"/>
      <c r="AY535" s="420"/>
      <c r="AZ535" s="420"/>
      <c r="BA535" s="420"/>
      <c r="BB535" s="420"/>
      <c r="BC535" s="420"/>
      <c r="BD535" s="420"/>
      <c r="BE535" s="420"/>
      <c r="BF535" s="317"/>
      <c r="BG535" s="317"/>
    </row>
    <row r="536" spans="1:59" ht="15.75" customHeight="1" x14ac:dyDescent="0.25">
      <c r="A536" s="317"/>
      <c r="B536" s="419"/>
      <c r="C536" s="419"/>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c r="AJ536" s="420"/>
      <c r="AK536" s="420"/>
      <c r="AL536" s="420"/>
      <c r="AM536" s="420"/>
      <c r="AN536" s="420"/>
      <c r="AO536" s="420"/>
      <c r="AP536" s="420"/>
      <c r="AQ536" s="420"/>
      <c r="AR536" s="420"/>
      <c r="AS536" s="420"/>
      <c r="AT536" s="420"/>
      <c r="AU536" s="420"/>
      <c r="AV536" s="420"/>
      <c r="AW536" s="420"/>
      <c r="AX536" s="420"/>
      <c r="AY536" s="420"/>
      <c r="AZ536" s="420"/>
      <c r="BA536" s="420"/>
      <c r="BB536" s="420"/>
      <c r="BC536" s="420"/>
      <c r="BD536" s="420"/>
      <c r="BE536" s="420"/>
      <c r="BF536" s="317"/>
      <c r="BG536" s="317"/>
    </row>
    <row r="537" spans="1:59" ht="15.75" customHeight="1" x14ac:dyDescent="0.25">
      <c r="A537" s="317"/>
      <c r="B537" s="419"/>
      <c r="C537" s="419"/>
      <c r="D537" s="420"/>
      <c r="E537" s="420"/>
      <c r="F537" s="420"/>
      <c r="G537" s="420"/>
      <c r="H537" s="420"/>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c r="AJ537" s="420"/>
      <c r="AK537" s="420"/>
      <c r="AL537" s="420"/>
      <c r="AM537" s="420"/>
      <c r="AN537" s="420"/>
      <c r="AO537" s="420"/>
      <c r="AP537" s="420"/>
      <c r="AQ537" s="420"/>
      <c r="AR537" s="420"/>
      <c r="AS537" s="420"/>
      <c r="AT537" s="420"/>
      <c r="AU537" s="420"/>
      <c r="AV537" s="420"/>
      <c r="AW537" s="420"/>
      <c r="AX537" s="420"/>
      <c r="AY537" s="420"/>
      <c r="AZ537" s="420"/>
      <c r="BA537" s="420"/>
      <c r="BB537" s="420"/>
      <c r="BC537" s="420"/>
      <c r="BD537" s="420"/>
      <c r="BE537" s="420"/>
      <c r="BF537" s="317"/>
      <c r="BG537" s="317"/>
    </row>
    <row r="538" spans="1:59" ht="15.75" customHeight="1" x14ac:dyDescent="0.25">
      <c r="A538" s="317"/>
      <c r="B538" s="419"/>
      <c r="C538" s="419"/>
      <c r="D538" s="420"/>
      <c r="E538" s="420"/>
      <c r="F538" s="420"/>
      <c r="G538" s="420"/>
      <c r="H538" s="420"/>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c r="AJ538" s="420"/>
      <c r="AK538" s="420"/>
      <c r="AL538" s="420"/>
      <c r="AM538" s="420"/>
      <c r="AN538" s="420"/>
      <c r="AO538" s="420"/>
      <c r="AP538" s="420"/>
      <c r="AQ538" s="420"/>
      <c r="AR538" s="420"/>
      <c r="AS538" s="420"/>
      <c r="AT538" s="420"/>
      <c r="AU538" s="420"/>
      <c r="AV538" s="420"/>
      <c r="AW538" s="420"/>
      <c r="AX538" s="420"/>
      <c r="AY538" s="420"/>
      <c r="AZ538" s="420"/>
      <c r="BA538" s="420"/>
      <c r="BB538" s="420"/>
      <c r="BC538" s="420"/>
      <c r="BD538" s="420"/>
      <c r="BE538" s="420"/>
      <c r="BF538" s="317"/>
      <c r="BG538" s="317"/>
    </row>
    <row r="539" spans="1:59" ht="15.75" customHeight="1" x14ac:dyDescent="0.25">
      <c r="A539" s="317"/>
      <c r="B539" s="419"/>
      <c r="C539" s="419"/>
      <c r="D539" s="420"/>
      <c r="E539" s="420"/>
      <c r="F539" s="420"/>
      <c r="G539" s="420"/>
      <c r="H539" s="420"/>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c r="AJ539" s="420"/>
      <c r="AK539" s="420"/>
      <c r="AL539" s="420"/>
      <c r="AM539" s="420"/>
      <c r="AN539" s="420"/>
      <c r="AO539" s="420"/>
      <c r="AP539" s="420"/>
      <c r="AQ539" s="420"/>
      <c r="AR539" s="420"/>
      <c r="AS539" s="420"/>
      <c r="AT539" s="420"/>
      <c r="AU539" s="420"/>
      <c r="AV539" s="420"/>
      <c r="AW539" s="420"/>
      <c r="AX539" s="420"/>
      <c r="AY539" s="420"/>
      <c r="AZ539" s="420"/>
      <c r="BA539" s="420"/>
      <c r="BB539" s="420"/>
      <c r="BC539" s="420"/>
      <c r="BD539" s="420"/>
      <c r="BE539" s="420"/>
      <c r="BF539" s="317"/>
      <c r="BG539" s="317"/>
    </row>
    <row r="540" spans="1:59" ht="15.75" customHeight="1" x14ac:dyDescent="0.25">
      <c r="A540" s="317"/>
      <c r="B540" s="419"/>
      <c r="C540" s="419"/>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c r="AJ540" s="420"/>
      <c r="AK540" s="420"/>
      <c r="AL540" s="420"/>
      <c r="AM540" s="420"/>
      <c r="AN540" s="420"/>
      <c r="AO540" s="420"/>
      <c r="AP540" s="420"/>
      <c r="AQ540" s="420"/>
      <c r="AR540" s="420"/>
      <c r="AS540" s="420"/>
      <c r="AT540" s="420"/>
      <c r="AU540" s="420"/>
      <c r="AV540" s="420"/>
      <c r="AW540" s="420"/>
      <c r="AX540" s="420"/>
      <c r="AY540" s="420"/>
      <c r="AZ540" s="420"/>
      <c r="BA540" s="420"/>
      <c r="BB540" s="420"/>
      <c r="BC540" s="420"/>
      <c r="BD540" s="420"/>
      <c r="BE540" s="420"/>
      <c r="BF540" s="317"/>
      <c r="BG540" s="317"/>
    </row>
    <row r="541" spans="1:59" ht="15.75" customHeight="1" x14ac:dyDescent="0.25">
      <c r="A541" s="317"/>
      <c r="B541" s="419"/>
      <c r="C541" s="419"/>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c r="AJ541" s="420"/>
      <c r="AK541" s="420"/>
      <c r="AL541" s="420"/>
      <c r="AM541" s="420"/>
      <c r="AN541" s="420"/>
      <c r="AO541" s="420"/>
      <c r="AP541" s="420"/>
      <c r="AQ541" s="420"/>
      <c r="AR541" s="420"/>
      <c r="AS541" s="420"/>
      <c r="AT541" s="420"/>
      <c r="AU541" s="420"/>
      <c r="AV541" s="420"/>
      <c r="AW541" s="420"/>
      <c r="AX541" s="420"/>
      <c r="AY541" s="420"/>
      <c r="AZ541" s="420"/>
      <c r="BA541" s="420"/>
      <c r="BB541" s="420"/>
      <c r="BC541" s="420"/>
      <c r="BD541" s="420"/>
      <c r="BE541" s="420"/>
      <c r="BF541" s="317"/>
      <c r="BG541" s="317"/>
    </row>
    <row r="542" spans="1:59" ht="15.75" customHeight="1" x14ac:dyDescent="0.25">
      <c r="A542" s="317"/>
      <c r="B542" s="419"/>
      <c r="C542" s="419"/>
      <c r="D542" s="420"/>
      <c r="E542" s="420"/>
      <c r="F542" s="420"/>
      <c r="G542" s="420"/>
      <c r="H542" s="420"/>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c r="AJ542" s="420"/>
      <c r="AK542" s="420"/>
      <c r="AL542" s="420"/>
      <c r="AM542" s="420"/>
      <c r="AN542" s="420"/>
      <c r="AO542" s="420"/>
      <c r="AP542" s="420"/>
      <c r="AQ542" s="420"/>
      <c r="AR542" s="420"/>
      <c r="AS542" s="420"/>
      <c r="AT542" s="420"/>
      <c r="AU542" s="420"/>
      <c r="AV542" s="420"/>
      <c r="AW542" s="420"/>
      <c r="AX542" s="420"/>
      <c r="AY542" s="420"/>
      <c r="AZ542" s="420"/>
      <c r="BA542" s="420"/>
      <c r="BB542" s="420"/>
      <c r="BC542" s="420"/>
      <c r="BD542" s="420"/>
      <c r="BE542" s="420"/>
      <c r="BF542" s="317"/>
      <c r="BG542" s="317"/>
    </row>
    <row r="543" spans="1:59" ht="15.75" customHeight="1" x14ac:dyDescent="0.25">
      <c r="A543" s="317"/>
      <c r="B543" s="419"/>
      <c r="C543" s="419"/>
      <c r="D543" s="420"/>
      <c r="E543" s="420"/>
      <c r="F543" s="420"/>
      <c r="G543" s="420"/>
      <c r="H543" s="420"/>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c r="AJ543" s="420"/>
      <c r="AK543" s="420"/>
      <c r="AL543" s="420"/>
      <c r="AM543" s="420"/>
      <c r="AN543" s="420"/>
      <c r="AO543" s="420"/>
      <c r="AP543" s="420"/>
      <c r="AQ543" s="420"/>
      <c r="AR543" s="420"/>
      <c r="AS543" s="420"/>
      <c r="AT543" s="420"/>
      <c r="AU543" s="420"/>
      <c r="AV543" s="420"/>
      <c r="AW543" s="420"/>
      <c r="AX543" s="420"/>
      <c r="AY543" s="420"/>
      <c r="AZ543" s="420"/>
      <c r="BA543" s="420"/>
      <c r="BB543" s="420"/>
      <c r="BC543" s="420"/>
      <c r="BD543" s="420"/>
      <c r="BE543" s="420"/>
      <c r="BF543" s="317"/>
      <c r="BG543" s="317"/>
    </row>
    <row r="544" spans="1:59" ht="15.75" customHeight="1" x14ac:dyDescent="0.25">
      <c r="A544" s="317"/>
      <c r="B544" s="419"/>
      <c r="C544" s="419"/>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c r="AJ544" s="420"/>
      <c r="AK544" s="420"/>
      <c r="AL544" s="420"/>
      <c r="AM544" s="420"/>
      <c r="AN544" s="420"/>
      <c r="AO544" s="420"/>
      <c r="AP544" s="420"/>
      <c r="AQ544" s="420"/>
      <c r="AR544" s="420"/>
      <c r="AS544" s="420"/>
      <c r="AT544" s="420"/>
      <c r="AU544" s="420"/>
      <c r="AV544" s="420"/>
      <c r="AW544" s="420"/>
      <c r="AX544" s="420"/>
      <c r="AY544" s="420"/>
      <c r="AZ544" s="420"/>
      <c r="BA544" s="420"/>
      <c r="BB544" s="420"/>
      <c r="BC544" s="420"/>
      <c r="BD544" s="420"/>
      <c r="BE544" s="420"/>
      <c r="BF544" s="317"/>
      <c r="BG544" s="317"/>
    </row>
    <row r="545" spans="1:59" ht="15.75" customHeight="1" x14ac:dyDescent="0.25">
      <c r="A545" s="317"/>
      <c r="B545" s="419"/>
      <c r="C545" s="419"/>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c r="AJ545" s="420"/>
      <c r="AK545" s="420"/>
      <c r="AL545" s="420"/>
      <c r="AM545" s="420"/>
      <c r="AN545" s="420"/>
      <c r="AO545" s="420"/>
      <c r="AP545" s="420"/>
      <c r="AQ545" s="420"/>
      <c r="AR545" s="420"/>
      <c r="AS545" s="420"/>
      <c r="AT545" s="420"/>
      <c r="AU545" s="420"/>
      <c r="AV545" s="420"/>
      <c r="AW545" s="420"/>
      <c r="AX545" s="420"/>
      <c r="AY545" s="420"/>
      <c r="AZ545" s="420"/>
      <c r="BA545" s="420"/>
      <c r="BB545" s="420"/>
      <c r="BC545" s="420"/>
      <c r="BD545" s="420"/>
      <c r="BE545" s="420"/>
      <c r="BF545" s="317"/>
      <c r="BG545" s="317"/>
    </row>
    <row r="546" spans="1:59" ht="15.75" customHeight="1" x14ac:dyDescent="0.25">
      <c r="A546" s="317"/>
      <c r="B546" s="419"/>
      <c r="C546" s="419"/>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c r="AJ546" s="420"/>
      <c r="AK546" s="420"/>
      <c r="AL546" s="420"/>
      <c r="AM546" s="420"/>
      <c r="AN546" s="420"/>
      <c r="AO546" s="420"/>
      <c r="AP546" s="420"/>
      <c r="AQ546" s="420"/>
      <c r="AR546" s="420"/>
      <c r="AS546" s="420"/>
      <c r="AT546" s="420"/>
      <c r="AU546" s="420"/>
      <c r="AV546" s="420"/>
      <c r="AW546" s="420"/>
      <c r="AX546" s="420"/>
      <c r="AY546" s="420"/>
      <c r="AZ546" s="420"/>
      <c r="BA546" s="420"/>
      <c r="BB546" s="420"/>
      <c r="BC546" s="420"/>
      <c r="BD546" s="420"/>
      <c r="BE546" s="420"/>
      <c r="BF546" s="317"/>
      <c r="BG546" s="317"/>
    </row>
    <row r="547" spans="1:59" ht="15.75" customHeight="1" x14ac:dyDescent="0.25">
      <c r="A547" s="317"/>
      <c r="B547" s="419"/>
      <c r="C547" s="419"/>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c r="AJ547" s="420"/>
      <c r="AK547" s="420"/>
      <c r="AL547" s="420"/>
      <c r="AM547" s="420"/>
      <c r="AN547" s="420"/>
      <c r="AO547" s="420"/>
      <c r="AP547" s="420"/>
      <c r="AQ547" s="420"/>
      <c r="AR547" s="420"/>
      <c r="AS547" s="420"/>
      <c r="AT547" s="420"/>
      <c r="AU547" s="420"/>
      <c r="AV547" s="420"/>
      <c r="AW547" s="420"/>
      <c r="AX547" s="420"/>
      <c r="AY547" s="420"/>
      <c r="AZ547" s="420"/>
      <c r="BA547" s="420"/>
      <c r="BB547" s="420"/>
      <c r="BC547" s="420"/>
      <c r="BD547" s="420"/>
      <c r="BE547" s="420"/>
      <c r="BF547" s="317"/>
      <c r="BG547" s="317"/>
    </row>
    <row r="548" spans="1:59" ht="15.75" customHeight="1" x14ac:dyDescent="0.25">
      <c r="A548" s="317"/>
      <c r="B548" s="419"/>
      <c r="C548" s="419"/>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c r="AJ548" s="420"/>
      <c r="AK548" s="420"/>
      <c r="AL548" s="420"/>
      <c r="AM548" s="420"/>
      <c r="AN548" s="420"/>
      <c r="AO548" s="420"/>
      <c r="AP548" s="420"/>
      <c r="AQ548" s="420"/>
      <c r="AR548" s="420"/>
      <c r="AS548" s="420"/>
      <c r="AT548" s="420"/>
      <c r="AU548" s="420"/>
      <c r="AV548" s="420"/>
      <c r="AW548" s="420"/>
      <c r="AX548" s="420"/>
      <c r="AY548" s="420"/>
      <c r="AZ548" s="420"/>
      <c r="BA548" s="420"/>
      <c r="BB548" s="420"/>
      <c r="BC548" s="420"/>
      <c r="BD548" s="420"/>
      <c r="BE548" s="420"/>
      <c r="BF548" s="317"/>
      <c r="BG548" s="317"/>
    </row>
    <row r="549" spans="1:59" ht="15.75" customHeight="1" x14ac:dyDescent="0.25">
      <c r="A549" s="317"/>
      <c r="B549" s="419"/>
      <c r="C549" s="419"/>
      <c r="D549" s="420"/>
      <c r="E549" s="420"/>
      <c r="F549" s="420"/>
      <c r="G549" s="420"/>
      <c r="H549" s="420"/>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c r="AJ549" s="420"/>
      <c r="AK549" s="420"/>
      <c r="AL549" s="420"/>
      <c r="AM549" s="420"/>
      <c r="AN549" s="420"/>
      <c r="AO549" s="420"/>
      <c r="AP549" s="420"/>
      <c r="AQ549" s="420"/>
      <c r="AR549" s="420"/>
      <c r="AS549" s="420"/>
      <c r="AT549" s="420"/>
      <c r="AU549" s="420"/>
      <c r="AV549" s="420"/>
      <c r="AW549" s="420"/>
      <c r="AX549" s="420"/>
      <c r="AY549" s="420"/>
      <c r="AZ549" s="420"/>
      <c r="BA549" s="420"/>
      <c r="BB549" s="420"/>
      <c r="BC549" s="420"/>
      <c r="BD549" s="420"/>
      <c r="BE549" s="420"/>
      <c r="BF549" s="317"/>
      <c r="BG549" s="317"/>
    </row>
    <row r="550" spans="1:59" ht="15.75" customHeight="1" x14ac:dyDescent="0.25">
      <c r="A550" s="317"/>
      <c r="B550" s="419"/>
      <c r="C550" s="419"/>
      <c r="D550" s="420"/>
      <c r="E550" s="420"/>
      <c r="F550" s="420"/>
      <c r="G550" s="420"/>
      <c r="H550" s="420"/>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c r="AJ550" s="420"/>
      <c r="AK550" s="420"/>
      <c r="AL550" s="420"/>
      <c r="AM550" s="420"/>
      <c r="AN550" s="420"/>
      <c r="AO550" s="420"/>
      <c r="AP550" s="420"/>
      <c r="AQ550" s="420"/>
      <c r="AR550" s="420"/>
      <c r="AS550" s="420"/>
      <c r="AT550" s="420"/>
      <c r="AU550" s="420"/>
      <c r="AV550" s="420"/>
      <c r="AW550" s="420"/>
      <c r="AX550" s="420"/>
      <c r="AY550" s="420"/>
      <c r="AZ550" s="420"/>
      <c r="BA550" s="420"/>
      <c r="BB550" s="420"/>
      <c r="BC550" s="420"/>
      <c r="BD550" s="420"/>
      <c r="BE550" s="420"/>
      <c r="BF550" s="317"/>
      <c r="BG550" s="317"/>
    </row>
    <row r="551" spans="1:59" ht="15.75" customHeight="1" x14ac:dyDescent="0.25">
      <c r="A551" s="317"/>
      <c r="B551" s="419"/>
      <c r="C551" s="419"/>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c r="AJ551" s="420"/>
      <c r="AK551" s="420"/>
      <c r="AL551" s="420"/>
      <c r="AM551" s="420"/>
      <c r="AN551" s="420"/>
      <c r="AO551" s="420"/>
      <c r="AP551" s="420"/>
      <c r="AQ551" s="420"/>
      <c r="AR551" s="420"/>
      <c r="AS551" s="420"/>
      <c r="AT551" s="420"/>
      <c r="AU551" s="420"/>
      <c r="AV551" s="420"/>
      <c r="AW551" s="420"/>
      <c r="AX551" s="420"/>
      <c r="AY551" s="420"/>
      <c r="AZ551" s="420"/>
      <c r="BA551" s="420"/>
      <c r="BB551" s="420"/>
      <c r="BC551" s="420"/>
      <c r="BD551" s="420"/>
      <c r="BE551" s="420"/>
      <c r="BF551" s="317"/>
      <c r="BG551" s="317"/>
    </row>
    <row r="552" spans="1:59" ht="15.75" customHeight="1" x14ac:dyDescent="0.25">
      <c r="A552" s="317"/>
      <c r="B552" s="419"/>
      <c r="C552" s="419"/>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c r="AJ552" s="420"/>
      <c r="AK552" s="420"/>
      <c r="AL552" s="420"/>
      <c r="AM552" s="420"/>
      <c r="AN552" s="420"/>
      <c r="AO552" s="420"/>
      <c r="AP552" s="420"/>
      <c r="AQ552" s="420"/>
      <c r="AR552" s="420"/>
      <c r="AS552" s="420"/>
      <c r="AT552" s="420"/>
      <c r="AU552" s="420"/>
      <c r="AV552" s="420"/>
      <c r="AW552" s="420"/>
      <c r="AX552" s="420"/>
      <c r="AY552" s="420"/>
      <c r="AZ552" s="420"/>
      <c r="BA552" s="420"/>
      <c r="BB552" s="420"/>
      <c r="BC552" s="420"/>
      <c r="BD552" s="420"/>
      <c r="BE552" s="420"/>
      <c r="BF552" s="317"/>
      <c r="BG552" s="317"/>
    </row>
    <row r="553" spans="1:59" ht="15.75" customHeight="1" x14ac:dyDescent="0.25">
      <c r="A553" s="317"/>
      <c r="B553" s="419"/>
      <c r="C553" s="419"/>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c r="AJ553" s="420"/>
      <c r="AK553" s="420"/>
      <c r="AL553" s="420"/>
      <c r="AM553" s="420"/>
      <c r="AN553" s="420"/>
      <c r="AO553" s="420"/>
      <c r="AP553" s="420"/>
      <c r="AQ553" s="420"/>
      <c r="AR553" s="420"/>
      <c r="AS553" s="420"/>
      <c r="AT553" s="420"/>
      <c r="AU553" s="420"/>
      <c r="AV553" s="420"/>
      <c r="AW553" s="420"/>
      <c r="AX553" s="420"/>
      <c r="AY553" s="420"/>
      <c r="AZ553" s="420"/>
      <c r="BA553" s="420"/>
      <c r="BB553" s="420"/>
      <c r="BC553" s="420"/>
      <c r="BD553" s="420"/>
      <c r="BE553" s="420"/>
      <c r="BF553" s="317"/>
      <c r="BG553" s="317"/>
    </row>
    <row r="554" spans="1:59" ht="15.75" customHeight="1" x14ac:dyDescent="0.25">
      <c r="A554" s="317"/>
      <c r="B554" s="419"/>
      <c r="C554" s="419"/>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c r="AJ554" s="420"/>
      <c r="AK554" s="420"/>
      <c r="AL554" s="420"/>
      <c r="AM554" s="420"/>
      <c r="AN554" s="420"/>
      <c r="AO554" s="420"/>
      <c r="AP554" s="420"/>
      <c r="AQ554" s="420"/>
      <c r="AR554" s="420"/>
      <c r="AS554" s="420"/>
      <c r="AT554" s="420"/>
      <c r="AU554" s="420"/>
      <c r="AV554" s="420"/>
      <c r="AW554" s="420"/>
      <c r="AX554" s="420"/>
      <c r="AY554" s="420"/>
      <c r="AZ554" s="420"/>
      <c r="BA554" s="420"/>
      <c r="BB554" s="420"/>
      <c r="BC554" s="420"/>
      <c r="BD554" s="420"/>
      <c r="BE554" s="420"/>
      <c r="BF554" s="317"/>
      <c r="BG554" s="317"/>
    </row>
    <row r="555" spans="1:59" ht="15.75" customHeight="1" x14ac:dyDescent="0.25">
      <c r="A555" s="317"/>
      <c r="B555" s="419"/>
      <c r="C555" s="419"/>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c r="AJ555" s="420"/>
      <c r="AK555" s="420"/>
      <c r="AL555" s="420"/>
      <c r="AM555" s="420"/>
      <c r="AN555" s="420"/>
      <c r="AO555" s="420"/>
      <c r="AP555" s="420"/>
      <c r="AQ555" s="420"/>
      <c r="AR555" s="420"/>
      <c r="AS555" s="420"/>
      <c r="AT555" s="420"/>
      <c r="AU555" s="420"/>
      <c r="AV555" s="420"/>
      <c r="AW555" s="420"/>
      <c r="AX555" s="420"/>
      <c r="AY555" s="420"/>
      <c r="AZ555" s="420"/>
      <c r="BA555" s="420"/>
      <c r="BB555" s="420"/>
      <c r="BC555" s="420"/>
      <c r="BD555" s="420"/>
      <c r="BE555" s="420"/>
      <c r="BF555" s="317"/>
      <c r="BG555" s="317"/>
    </row>
    <row r="556" spans="1:59" ht="15.75" customHeight="1" x14ac:dyDescent="0.25">
      <c r="A556" s="317"/>
      <c r="B556" s="419"/>
      <c r="C556" s="419"/>
      <c r="D556" s="420"/>
      <c r="E556" s="420"/>
      <c r="F556" s="420"/>
      <c r="G556" s="420"/>
      <c r="H556" s="420"/>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c r="AJ556" s="420"/>
      <c r="AK556" s="420"/>
      <c r="AL556" s="420"/>
      <c r="AM556" s="420"/>
      <c r="AN556" s="420"/>
      <c r="AO556" s="420"/>
      <c r="AP556" s="420"/>
      <c r="AQ556" s="420"/>
      <c r="AR556" s="420"/>
      <c r="AS556" s="420"/>
      <c r="AT556" s="420"/>
      <c r="AU556" s="420"/>
      <c r="AV556" s="420"/>
      <c r="AW556" s="420"/>
      <c r="AX556" s="420"/>
      <c r="AY556" s="420"/>
      <c r="AZ556" s="420"/>
      <c r="BA556" s="420"/>
      <c r="BB556" s="420"/>
      <c r="BC556" s="420"/>
      <c r="BD556" s="420"/>
      <c r="BE556" s="420"/>
      <c r="BF556" s="317"/>
      <c r="BG556" s="317"/>
    </row>
    <row r="557" spans="1:59" ht="15.75" customHeight="1" x14ac:dyDescent="0.25">
      <c r="A557" s="317"/>
      <c r="B557" s="419"/>
      <c r="C557" s="419"/>
      <c r="D557" s="420"/>
      <c r="E557" s="420"/>
      <c r="F557" s="420"/>
      <c r="G557" s="420"/>
      <c r="H557" s="420"/>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c r="AJ557" s="420"/>
      <c r="AK557" s="420"/>
      <c r="AL557" s="420"/>
      <c r="AM557" s="420"/>
      <c r="AN557" s="420"/>
      <c r="AO557" s="420"/>
      <c r="AP557" s="420"/>
      <c r="AQ557" s="420"/>
      <c r="AR557" s="420"/>
      <c r="AS557" s="420"/>
      <c r="AT557" s="420"/>
      <c r="AU557" s="420"/>
      <c r="AV557" s="420"/>
      <c r="AW557" s="420"/>
      <c r="AX557" s="420"/>
      <c r="AY557" s="420"/>
      <c r="AZ557" s="420"/>
      <c r="BA557" s="420"/>
      <c r="BB557" s="420"/>
      <c r="BC557" s="420"/>
      <c r="BD557" s="420"/>
      <c r="BE557" s="420"/>
      <c r="BF557" s="317"/>
      <c r="BG557" s="317"/>
    </row>
    <row r="558" spans="1:59" ht="15.75" customHeight="1" x14ac:dyDescent="0.25">
      <c r="A558" s="317"/>
      <c r="B558" s="419"/>
      <c r="C558" s="419"/>
      <c r="D558" s="420"/>
      <c r="E558" s="420"/>
      <c r="F558" s="420"/>
      <c r="G558" s="420"/>
      <c r="H558" s="420"/>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c r="AJ558" s="420"/>
      <c r="AK558" s="420"/>
      <c r="AL558" s="420"/>
      <c r="AM558" s="420"/>
      <c r="AN558" s="420"/>
      <c r="AO558" s="420"/>
      <c r="AP558" s="420"/>
      <c r="AQ558" s="420"/>
      <c r="AR558" s="420"/>
      <c r="AS558" s="420"/>
      <c r="AT558" s="420"/>
      <c r="AU558" s="420"/>
      <c r="AV558" s="420"/>
      <c r="AW558" s="420"/>
      <c r="AX558" s="420"/>
      <c r="AY558" s="420"/>
      <c r="AZ558" s="420"/>
      <c r="BA558" s="420"/>
      <c r="BB558" s="420"/>
      <c r="BC558" s="420"/>
      <c r="BD558" s="420"/>
      <c r="BE558" s="420"/>
      <c r="BF558" s="317"/>
      <c r="BG558" s="317"/>
    </row>
    <row r="559" spans="1:59" ht="15.75" customHeight="1" x14ac:dyDescent="0.25">
      <c r="A559" s="317"/>
      <c r="B559" s="419"/>
      <c r="C559" s="419"/>
      <c r="D559" s="420"/>
      <c r="E559" s="420"/>
      <c r="F559" s="420"/>
      <c r="G559" s="420"/>
      <c r="H559" s="420"/>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c r="AJ559" s="420"/>
      <c r="AK559" s="420"/>
      <c r="AL559" s="420"/>
      <c r="AM559" s="420"/>
      <c r="AN559" s="420"/>
      <c r="AO559" s="420"/>
      <c r="AP559" s="420"/>
      <c r="AQ559" s="420"/>
      <c r="AR559" s="420"/>
      <c r="AS559" s="420"/>
      <c r="AT559" s="420"/>
      <c r="AU559" s="420"/>
      <c r="AV559" s="420"/>
      <c r="AW559" s="420"/>
      <c r="AX559" s="420"/>
      <c r="AY559" s="420"/>
      <c r="AZ559" s="420"/>
      <c r="BA559" s="420"/>
      <c r="BB559" s="420"/>
      <c r="BC559" s="420"/>
      <c r="BD559" s="420"/>
      <c r="BE559" s="420"/>
      <c r="BF559" s="317"/>
      <c r="BG559" s="317"/>
    </row>
    <row r="560" spans="1:59" ht="15.75" customHeight="1" x14ac:dyDescent="0.25">
      <c r="A560" s="317"/>
      <c r="B560" s="419"/>
      <c r="C560" s="419"/>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c r="AJ560" s="420"/>
      <c r="AK560" s="420"/>
      <c r="AL560" s="420"/>
      <c r="AM560" s="420"/>
      <c r="AN560" s="420"/>
      <c r="AO560" s="420"/>
      <c r="AP560" s="420"/>
      <c r="AQ560" s="420"/>
      <c r="AR560" s="420"/>
      <c r="AS560" s="420"/>
      <c r="AT560" s="420"/>
      <c r="AU560" s="420"/>
      <c r="AV560" s="420"/>
      <c r="AW560" s="420"/>
      <c r="AX560" s="420"/>
      <c r="AY560" s="420"/>
      <c r="AZ560" s="420"/>
      <c r="BA560" s="420"/>
      <c r="BB560" s="420"/>
      <c r="BC560" s="420"/>
      <c r="BD560" s="420"/>
      <c r="BE560" s="420"/>
      <c r="BF560" s="317"/>
      <c r="BG560" s="317"/>
    </row>
    <row r="561" spans="1:59" ht="15.75" customHeight="1" x14ac:dyDescent="0.25">
      <c r="A561" s="317"/>
      <c r="B561" s="419"/>
      <c r="C561" s="419"/>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c r="AJ561" s="420"/>
      <c r="AK561" s="420"/>
      <c r="AL561" s="420"/>
      <c r="AM561" s="420"/>
      <c r="AN561" s="420"/>
      <c r="AO561" s="420"/>
      <c r="AP561" s="420"/>
      <c r="AQ561" s="420"/>
      <c r="AR561" s="420"/>
      <c r="AS561" s="420"/>
      <c r="AT561" s="420"/>
      <c r="AU561" s="420"/>
      <c r="AV561" s="420"/>
      <c r="AW561" s="420"/>
      <c r="AX561" s="420"/>
      <c r="AY561" s="420"/>
      <c r="AZ561" s="420"/>
      <c r="BA561" s="420"/>
      <c r="BB561" s="420"/>
      <c r="BC561" s="420"/>
      <c r="BD561" s="420"/>
      <c r="BE561" s="420"/>
      <c r="BF561" s="317"/>
      <c r="BG561" s="317"/>
    </row>
    <row r="562" spans="1:59" ht="15.75" customHeight="1" x14ac:dyDescent="0.25">
      <c r="A562" s="317"/>
      <c r="B562" s="419"/>
      <c r="C562" s="419"/>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c r="AJ562" s="420"/>
      <c r="AK562" s="420"/>
      <c r="AL562" s="420"/>
      <c r="AM562" s="420"/>
      <c r="AN562" s="420"/>
      <c r="AO562" s="420"/>
      <c r="AP562" s="420"/>
      <c r="AQ562" s="420"/>
      <c r="AR562" s="420"/>
      <c r="AS562" s="420"/>
      <c r="AT562" s="420"/>
      <c r="AU562" s="420"/>
      <c r="AV562" s="420"/>
      <c r="AW562" s="420"/>
      <c r="AX562" s="420"/>
      <c r="AY562" s="420"/>
      <c r="AZ562" s="420"/>
      <c r="BA562" s="420"/>
      <c r="BB562" s="420"/>
      <c r="BC562" s="420"/>
      <c r="BD562" s="420"/>
      <c r="BE562" s="420"/>
      <c r="BF562" s="317"/>
      <c r="BG562" s="317"/>
    </row>
    <row r="563" spans="1:59" ht="15.75" customHeight="1" x14ac:dyDescent="0.25">
      <c r="A563" s="317"/>
      <c r="B563" s="419"/>
      <c r="C563" s="419"/>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c r="AJ563" s="420"/>
      <c r="AK563" s="420"/>
      <c r="AL563" s="420"/>
      <c r="AM563" s="420"/>
      <c r="AN563" s="420"/>
      <c r="AO563" s="420"/>
      <c r="AP563" s="420"/>
      <c r="AQ563" s="420"/>
      <c r="AR563" s="420"/>
      <c r="AS563" s="420"/>
      <c r="AT563" s="420"/>
      <c r="AU563" s="420"/>
      <c r="AV563" s="420"/>
      <c r="AW563" s="420"/>
      <c r="AX563" s="420"/>
      <c r="AY563" s="420"/>
      <c r="AZ563" s="420"/>
      <c r="BA563" s="420"/>
      <c r="BB563" s="420"/>
      <c r="BC563" s="420"/>
      <c r="BD563" s="420"/>
      <c r="BE563" s="420"/>
      <c r="BF563" s="317"/>
      <c r="BG563" s="317"/>
    </row>
    <row r="564" spans="1:59" ht="15.75" customHeight="1" x14ac:dyDescent="0.25">
      <c r="A564" s="317"/>
      <c r="B564" s="419"/>
      <c r="C564" s="419"/>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c r="AJ564" s="420"/>
      <c r="AK564" s="420"/>
      <c r="AL564" s="420"/>
      <c r="AM564" s="420"/>
      <c r="AN564" s="420"/>
      <c r="AO564" s="420"/>
      <c r="AP564" s="420"/>
      <c r="AQ564" s="420"/>
      <c r="AR564" s="420"/>
      <c r="AS564" s="420"/>
      <c r="AT564" s="420"/>
      <c r="AU564" s="420"/>
      <c r="AV564" s="420"/>
      <c r="AW564" s="420"/>
      <c r="AX564" s="420"/>
      <c r="AY564" s="420"/>
      <c r="AZ564" s="420"/>
      <c r="BA564" s="420"/>
      <c r="BB564" s="420"/>
      <c r="BC564" s="420"/>
      <c r="BD564" s="420"/>
      <c r="BE564" s="420"/>
      <c r="BF564" s="317"/>
      <c r="BG564" s="317"/>
    </row>
    <row r="565" spans="1:59" ht="15.75" customHeight="1" x14ac:dyDescent="0.25">
      <c r="A565" s="317"/>
      <c r="B565" s="419"/>
      <c r="C565" s="419"/>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c r="AJ565" s="420"/>
      <c r="AK565" s="420"/>
      <c r="AL565" s="420"/>
      <c r="AM565" s="420"/>
      <c r="AN565" s="420"/>
      <c r="AO565" s="420"/>
      <c r="AP565" s="420"/>
      <c r="AQ565" s="420"/>
      <c r="AR565" s="420"/>
      <c r="AS565" s="420"/>
      <c r="AT565" s="420"/>
      <c r="AU565" s="420"/>
      <c r="AV565" s="420"/>
      <c r="AW565" s="420"/>
      <c r="AX565" s="420"/>
      <c r="AY565" s="420"/>
      <c r="AZ565" s="420"/>
      <c r="BA565" s="420"/>
      <c r="BB565" s="420"/>
      <c r="BC565" s="420"/>
      <c r="BD565" s="420"/>
      <c r="BE565" s="420"/>
      <c r="BF565" s="317"/>
      <c r="BG565" s="317"/>
    </row>
    <row r="566" spans="1:59" ht="15.75" customHeight="1" x14ac:dyDescent="0.25">
      <c r="A566" s="317"/>
      <c r="B566" s="419"/>
      <c r="C566" s="419"/>
      <c r="D566" s="420"/>
      <c r="E566" s="420"/>
      <c r="F566" s="420"/>
      <c r="G566" s="420"/>
      <c r="H566" s="420"/>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c r="AJ566" s="420"/>
      <c r="AK566" s="420"/>
      <c r="AL566" s="420"/>
      <c r="AM566" s="420"/>
      <c r="AN566" s="420"/>
      <c r="AO566" s="420"/>
      <c r="AP566" s="420"/>
      <c r="AQ566" s="420"/>
      <c r="AR566" s="420"/>
      <c r="AS566" s="420"/>
      <c r="AT566" s="420"/>
      <c r="AU566" s="420"/>
      <c r="AV566" s="420"/>
      <c r="AW566" s="420"/>
      <c r="AX566" s="420"/>
      <c r="AY566" s="420"/>
      <c r="AZ566" s="420"/>
      <c r="BA566" s="420"/>
      <c r="BB566" s="420"/>
      <c r="BC566" s="420"/>
      <c r="BD566" s="420"/>
      <c r="BE566" s="420"/>
      <c r="BF566" s="317"/>
      <c r="BG566" s="317"/>
    </row>
    <row r="567" spans="1:59" ht="15.75" customHeight="1" x14ac:dyDescent="0.25">
      <c r="A567" s="317"/>
      <c r="B567" s="419"/>
      <c r="C567" s="419"/>
      <c r="D567" s="420"/>
      <c r="E567" s="420"/>
      <c r="F567" s="420"/>
      <c r="G567" s="420"/>
      <c r="H567" s="420"/>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c r="AJ567" s="420"/>
      <c r="AK567" s="420"/>
      <c r="AL567" s="420"/>
      <c r="AM567" s="420"/>
      <c r="AN567" s="420"/>
      <c r="AO567" s="420"/>
      <c r="AP567" s="420"/>
      <c r="AQ567" s="420"/>
      <c r="AR567" s="420"/>
      <c r="AS567" s="420"/>
      <c r="AT567" s="420"/>
      <c r="AU567" s="420"/>
      <c r="AV567" s="420"/>
      <c r="AW567" s="420"/>
      <c r="AX567" s="420"/>
      <c r="AY567" s="420"/>
      <c r="AZ567" s="420"/>
      <c r="BA567" s="420"/>
      <c r="BB567" s="420"/>
      <c r="BC567" s="420"/>
      <c r="BD567" s="420"/>
      <c r="BE567" s="420"/>
      <c r="BF567" s="317"/>
      <c r="BG567" s="317"/>
    </row>
    <row r="568" spans="1:59" ht="15.75" customHeight="1" x14ac:dyDescent="0.25">
      <c r="A568" s="317"/>
      <c r="B568" s="419"/>
      <c r="C568" s="419"/>
      <c r="D568" s="420"/>
      <c r="E568" s="420"/>
      <c r="F568" s="420"/>
      <c r="G568" s="420"/>
      <c r="H568" s="420"/>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c r="AJ568" s="420"/>
      <c r="AK568" s="420"/>
      <c r="AL568" s="420"/>
      <c r="AM568" s="420"/>
      <c r="AN568" s="420"/>
      <c r="AO568" s="420"/>
      <c r="AP568" s="420"/>
      <c r="AQ568" s="420"/>
      <c r="AR568" s="420"/>
      <c r="AS568" s="420"/>
      <c r="AT568" s="420"/>
      <c r="AU568" s="420"/>
      <c r="AV568" s="420"/>
      <c r="AW568" s="420"/>
      <c r="AX568" s="420"/>
      <c r="AY568" s="420"/>
      <c r="AZ568" s="420"/>
      <c r="BA568" s="420"/>
      <c r="BB568" s="420"/>
      <c r="BC568" s="420"/>
      <c r="BD568" s="420"/>
      <c r="BE568" s="420"/>
      <c r="BF568" s="317"/>
      <c r="BG568" s="317"/>
    </row>
    <row r="569" spans="1:59" ht="15.75" customHeight="1" x14ac:dyDescent="0.25">
      <c r="A569" s="317"/>
      <c r="B569" s="419"/>
      <c r="C569" s="419"/>
      <c r="D569" s="420"/>
      <c r="E569" s="420"/>
      <c r="F569" s="420"/>
      <c r="G569" s="420"/>
      <c r="H569" s="420"/>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c r="AJ569" s="420"/>
      <c r="AK569" s="420"/>
      <c r="AL569" s="420"/>
      <c r="AM569" s="420"/>
      <c r="AN569" s="420"/>
      <c r="AO569" s="420"/>
      <c r="AP569" s="420"/>
      <c r="AQ569" s="420"/>
      <c r="AR569" s="420"/>
      <c r="AS569" s="420"/>
      <c r="AT569" s="420"/>
      <c r="AU569" s="420"/>
      <c r="AV569" s="420"/>
      <c r="AW569" s="420"/>
      <c r="AX569" s="420"/>
      <c r="AY569" s="420"/>
      <c r="AZ569" s="420"/>
      <c r="BA569" s="420"/>
      <c r="BB569" s="420"/>
      <c r="BC569" s="420"/>
      <c r="BD569" s="420"/>
      <c r="BE569" s="420"/>
      <c r="BF569" s="317"/>
      <c r="BG569" s="317"/>
    </row>
    <row r="570" spans="1:59" ht="15.75" customHeight="1" x14ac:dyDescent="0.25">
      <c r="A570" s="317"/>
      <c r="B570" s="419"/>
      <c r="C570" s="419"/>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c r="AJ570" s="420"/>
      <c r="AK570" s="420"/>
      <c r="AL570" s="420"/>
      <c r="AM570" s="420"/>
      <c r="AN570" s="420"/>
      <c r="AO570" s="420"/>
      <c r="AP570" s="420"/>
      <c r="AQ570" s="420"/>
      <c r="AR570" s="420"/>
      <c r="AS570" s="420"/>
      <c r="AT570" s="420"/>
      <c r="AU570" s="420"/>
      <c r="AV570" s="420"/>
      <c r="AW570" s="420"/>
      <c r="AX570" s="420"/>
      <c r="AY570" s="420"/>
      <c r="AZ570" s="420"/>
      <c r="BA570" s="420"/>
      <c r="BB570" s="420"/>
      <c r="BC570" s="420"/>
      <c r="BD570" s="420"/>
      <c r="BE570" s="420"/>
      <c r="BF570" s="317"/>
      <c r="BG570" s="317"/>
    </row>
    <row r="571" spans="1:59" ht="15.75" customHeight="1" x14ac:dyDescent="0.25">
      <c r="A571" s="317"/>
      <c r="B571" s="419"/>
      <c r="C571" s="419"/>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c r="AJ571" s="420"/>
      <c r="AK571" s="420"/>
      <c r="AL571" s="420"/>
      <c r="AM571" s="420"/>
      <c r="AN571" s="420"/>
      <c r="AO571" s="420"/>
      <c r="AP571" s="420"/>
      <c r="AQ571" s="420"/>
      <c r="AR571" s="420"/>
      <c r="AS571" s="420"/>
      <c r="AT571" s="420"/>
      <c r="AU571" s="420"/>
      <c r="AV571" s="420"/>
      <c r="AW571" s="420"/>
      <c r="AX571" s="420"/>
      <c r="AY571" s="420"/>
      <c r="AZ571" s="420"/>
      <c r="BA571" s="420"/>
      <c r="BB571" s="420"/>
      <c r="BC571" s="420"/>
      <c r="BD571" s="420"/>
      <c r="BE571" s="420"/>
      <c r="BF571" s="317"/>
      <c r="BG571" s="317"/>
    </row>
    <row r="572" spans="1:59" ht="15.75" customHeight="1" x14ac:dyDescent="0.25">
      <c r="A572" s="317"/>
      <c r="B572" s="419"/>
      <c r="C572" s="419"/>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c r="AJ572" s="420"/>
      <c r="AK572" s="420"/>
      <c r="AL572" s="420"/>
      <c r="AM572" s="420"/>
      <c r="AN572" s="420"/>
      <c r="AO572" s="420"/>
      <c r="AP572" s="420"/>
      <c r="AQ572" s="420"/>
      <c r="AR572" s="420"/>
      <c r="AS572" s="420"/>
      <c r="AT572" s="420"/>
      <c r="AU572" s="420"/>
      <c r="AV572" s="420"/>
      <c r="AW572" s="420"/>
      <c r="AX572" s="420"/>
      <c r="AY572" s="420"/>
      <c r="AZ572" s="420"/>
      <c r="BA572" s="420"/>
      <c r="BB572" s="420"/>
      <c r="BC572" s="420"/>
      <c r="BD572" s="420"/>
      <c r="BE572" s="420"/>
      <c r="BF572" s="317"/>
      <c r="BG572" s="317"/>
    </row>
    <row r="573" spans="1:59" ht="15.75" customHeight="1" x14ac:dyDescent="0.25">
      <c r="A573" s="317"/>
      <c r="B573" s="419"/>
      <c r="C573" s="419"/>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c r="AJ573" s="420"/>
      <c r="AK573" s="420"/>
      <c r="AL573" s="420"/>
      <c r="AM573" s="420"/>
      <c r="AN573" s="420"/>
      <c r="AO573" s="420"/>
      <c r="AP573" s="420"/>
      <c r="AQ573" s="420"/>
      <c r="AR573" s="420"/>
      <c r="AS573" s="420"/>
      <c r="AT573" s="420"/>
      <c r="AU573" s="420"/>
      <c r="AV573" s="420"/>
      <c r="AW573" s="420"/>
      <c r="AX573" s="420"/>
      <c r="AY573" s="420"/>
      <c r="AZ573" s="420"/>
      <c r="BA573" s="420"/>
      <c r="BB573" s="420"/>
      <c r="BC573" s="420"/>
      <c r="BD573" s="420"/>
      <c r="BE573" s="420"/>
      <c r="BF573" s="317"/>
      <c r="BG573" s="317"/>
    </row>
    <row r="574" spans="1:59" ht="15.75" customHeight="1" x14ac:dyDescent="0.25">
      <c r="A574" s="317"/>
      <c r="B574" s="419"/>
      <c r="C574" s="419"/>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c r="AJ574" s="420"/>
      <c r="AK574" s="420"/>
      <c r="AL574" s="420"/>
      <c r="AM574" s="420"/>
      <c r="AN574" s="420"/>
      <c r="AO574" s="420"/>
      <c r="AP574" s="420"/>
      <c r="AQ574" s="420"/>
      <c r="AR574" s="420"/>
      <c r="AS574" s="420"/>
      <c r="AT574" s="420"/>
      <c r="AU574" s="420"/>
      <c r="AV574" s="420"/>
      <c r="AW574" s="420"/>
      <c r="AX574" s="420"/>
      <c r="AY574" s="420"/>
      <c r="AZ574" s="420"/>
      <c r="BA574" s="420"/>
      <c r="BB574" s="420"/>
      <c r="BC574" s="420"/>
      <c r="BD574" s="420"/>
      <c r="BE574" s="420"/>
      <c r="BF574" s="317"/>
      <c r="BG574" s="317"/>
    </row>
    <row r="575" spans="1:59" ht="15.75" customHeight="1" x14ac:dyDescent="0.25">
      <c r="A575" s="317"/>
      <c r="B575" s="419"/>
      <c r="C575" s="419"/>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c r="AJ575" s="420"/>
      <c r="AK575" s="420"/>
      <c r="AL575" s="420"/>
      <c r="AM575" s="420"/>
      <c r="AN575" s="420"/>
      <c r="AO575" s="420"/>
      <c r="AP575" s="420"/>
      <c r="AQ575" s="420"/>
      <c r="AR575" s="420"/>
      <c r="AS575" s="420"/>
      <c r="AT575" s="420"/>
      <c r="AU575" s="420"/>
      <c r="AV575" s="420"/>
      <c r="AW575" s="420"/>
      <c r="AX575" s="420"/>
      <c r="AY575" s="420"/>
      <c r="AZ575" s="420"/>
      <c r="BA575" s="420"/>
      <c r="BB575" s="420"/>
      <c r="BC575" s="420"/>
      <c r="BD575" s="420"/>
      <c r="BE575" s="420"/>
      <c r="BF575" s="317"/>
      <c r="BG575" s="317"/>
    </row>
    <row r="576" spans="1:59" ht="15.75" customHeight="1" x14ac:dyDescent="0.25">
      <c r="A576" s="317"/>
      <c r="B576" s="419"/>
      <c r="C576" s="419"/>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c r="AJ576" s="420"/>
      <c r="AK576" s="420"/>
      <c r="AL576" s="420"/>
      <c r="AM576" s="420"/>
      <c r="AN576" s="420"/>
      <c r="AO576" s="420"/>
      <c r="AP576" s="420"/>
      <c r="AQ576" s="420"/>
      <c r="AR576" s="420"/>
      <c r="AS576" s="420"/>
      <c r="AT576" s="420"/>
      <c r="AU576" s="420"/>
      <c r="AV576" s="420"/>
      <c r="AW576" s="420"/>
      <c r="AX576" s="420"/>
      <c r="AY576" s="420"/>
      <c r="AZ576" s="420"/>
      <c r="BA576" s="420"/>
      <c r="BB576" s="420"/>
      <c r="BC576" s="420"/>
      <c r="BD576" s="420"/>
      <c r="BE576" s="420"/>
      <c r="BF576" s="317"/>
      <c r="BG576" s="317"/>
    </row>
    <row r="577" spans="1:59" ht="15.75" customHeight="1" x14ac:dyDescent="0.25">
      <c r="A577" s="317"/>
      <c r="B577" s="419"/>
      <c r="C577" s="419"/>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c r="AJ577" s="420"/>
      <c r="AK577" s="420"/>
      <c r="AL577" s="420"/>
      <c r="AM577" s="420"/>
      <c r="AN577" s="420"/>
      <c r="AO577" s="420"/>
      <c r="AP577" s="420"/>
      <c r="AQ577" s="420"/>
      <c r="AR577" s="420"/>
      <c r="AS577" s="420"/>
      <c r="AT577" s="420"/>
      <c r="AU577" s="420"/>
      <c r="AV577" s="420"/>
      <c r="AW577" s="420"/>
      <c r="AX577" s="420"/>
      <c r="AY577" s="420"/>
      <c r="AZ577" s="420"/>
      <c r="BA577" s="420"/>
      <c r="BB577" s="420"/>
      <c r="BC577" s="420"/>
      <c r="BD577" s="420"/>
      <c r="BE577" s="420"/>
      <c r="BF577" s="317"/>
      <c r="BG577" s="317"/>
    </row>
    <row r="578" spans="1:59" ht="15.75" customHeight="1" x14ac:dyDescent="0.25">
      <c r="A578" s="317"/>
      <c r="B578" s="419"/>
      <c r="C578" s="419"/>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c r="AJ578" s="420"/>
      <c r="AK578" s="420"/>
      <c r="AL578" s="420"/>
      <c r="AM578" s="420"/>
      <c r="AN578" s="420"/>
      <c r="AO578" s="420"/>
      <c r="AP578" s="420"/>
      <c r="AQ578" s="420"/>
      <c r="AR578" s="420"/>
      <c r="AS578" s="420"/>
      <c r="AT578" s="420"/>
      <c r="AU578" s="420"/>
      <c r="AV578" s="420"/>
      <c r="AW578" s="420"/>
      <c r="AX578" s="420"/>
      <c r="AY578" s="420"/>
      <c r="AZ578" s="420"/>
      <c r="BA578" s="420"/>
      <c r="BB578" s="420"/>
      <c r="BC578" s="420"/>
      <c r="BD578" s="420"/>
      <c r="BE578" s="420"/>
      <c r="BF578" s="317"/>
      <c r="BG578" s="317"/>
    </row>
    <row r="579" spans="1:59" ht="15.75" customHeight="1" x14ac:dyDescent="0.25">
      <c r="A579" s="317"/>
      <c r="B579" s="419"/>
      <c r="C579" s="419"/>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c r="AJ579" s="420"/>
      <c r="AK579" s="420"/>
      <c r="AL579" s="420"/>
      <c r="AM579" s="420"/>
      <c r="AN579" s="420"/>
      <c r="AO579" s="420"/>
      <c r="AP579" s="420"/>
      <c r="AQ579" s="420"/>
      <c r="AR579" s="420"/>
      <c r="AS579" s="420"/>
      <c r="AT579" s="420"/>
      <c r="AU579" s="420"/>
      <c r="AV579" s="420"/>
      <c r="AW579" s="420"/>
      <c r="AX579" s="420"/>
      <c r="AY579" s="420"/>
      <c r="AZ579" s="420"/>
      <c r="BA579" s="420"/>
      <c r="BB579" s="420"/>
      <c r="BC579" s="420"/>
      <c r="BD579" s="420"/>
      <c r="BE579" s="420"/>
      <c r="BF579" s="317"/>
      <c r="BG579" s="317"/>
    </row>
    <row r="580" spans="1:59" ht="15.75" customHeight="1" x14ac:dyDescent="0.25">
      <c r="A580" s="317"/>
      <c r="B580" s="419"/>
      <c r="C580" s="419"/>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c r="AJ580" s="420"/>
      <c r="AK580" s="420"/>
      <c r="AL580" s="420"/>
      <c r="AM580" s="420"/>
      <c r="AN580" s="420"/>
      <c r="AO580" s="420"/>
      <c r="AP580" s="420"/>
      <c r="AQ580" s="420"/>
      <c r="AR580" s="420"/>
      <c r="AS580" s="420"/>
      <c r="AT580" s="420"/>
      <c r="AU580" s="420"/>
      <c r="AV580" s="420"/>
      <c r="AW580" s="420"/>
      <c r="AX580" s="420"/>
      <c r="AY580" s="420"/>
      <c r="AZ580" s="420"/>
      <c r="BA580" s="420"/>
      <c r="BB580" s="420"/>
      <c r="BC580" s="420"/>
      <c r="BD580" s="420"/>
      <c r="BE580" s="420"/>
      <c r="BF580" s="317"/>
      <c r="BG580" s="317"/>
    </row>
    <row r="581" spans="1:59" ht="15.75" customHeight="1" x14ac:dyDescent="0.25">
      <c r="A581" s="317"/>
      <c r="B581" s="419"/>
      <c r="C581" s="419"/>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c r="AJ581" s="420"/>
      <c r="AK581" s="420"/>
      <c r="AL581" s="420"/>
      <c r="AM581" s="420"/>
      <c r="AN581" s="420"/>
      <c r="AO581" s="420"/>
      <c r="AP581" s="420"/>
      <c r="AQ581" s="420"/>
      <c r="AR581" s="420"/>
      <c r="AS581" s="420"/>
      <c r="AT581" s="420"/>
      <c r="AU581" s="420"/>
      <c r="AV581" s="420"/>
      <c r="AW581" s="420"/>
      <c r="AX581" s="420"/>
      <c r="AY581" s="420"/>
      <c r="AZ581" s="420"/>
      <c r="BA581" s="420"/>
      <c r="BB581" s="420"/>
      <c r="BC581" s="420"/>
      <c r="BD581" s="420"/>
      <c r="BE581" s="420"/>
      <c r="BF581" s="317"/>
      <c r="BG581" s="317"/>
    </row>
    <row r="582" spans="1:59" ht="15.75" customHeight="1" x14ac:dyDescent="0.25">
      <c r="A582" s="317"/>
      <c r="B582" s="419"/>
      <c r="C582" s="419"/>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c r="AJ582" s="420"/>
      <c r="AK582" s="420"/>
      <c r="AL582" s="420"/>
      <c r="AM582" s="420"/>
      <c r="AN582" s="420"/>
      <c r="AO582" s="420"/>
      <c r="AP582" s="420"/>
      <c r="AQ582" s="420"/>
      <c r="AR582" s="420"/>
      <c r="AS582" s="420"/>
      <c r="AT582" s="420"/>
      <c r="AU582" s="420"/>
      <c r="AV582" s="420"/>
      <c r="AW582" s="420"/>
      <c r="AX582" s="420"/>
      <c r="AY582" s="420"/>
      <c r="AZ582" s="420"/>
      <c r="BA582" s="420"/>
      <c r="BB582" s="420"/>
      <c r="BC582" s="420"/>
      <c r="BD582" s="420"/>
      <c r="BE582" s="420"/>
      <c r="BF582" s="317"/>
      <c r="BG582" s="317"/>
    </row>
    <row r="583" spans="1:59" ht="15.75" customHeight="1" x14ac:dyDescent="0.25">
      <c r="A583" s="317"/>
      <c r="B583" s="419"/>
      <c r="C583" s="419"/>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c r="AJ583" s="420"/>
      <c r="AK583" s="420"/>
      <c r="AL583" s="420"/>
      <c r="AM583" s="420"/>
      <c r="AN583" s="420"/>
      <c r="AO583" s="420"/>
      <c r="AP583" s="420"/>
      <c r="AQ583" s="420"/>
      <c r="AR583" s="420"/>
      <c r="AS583" s="420"/>
      <c r="AT583" s="420"/>
      <c r="AU583" s="420"/>
      <c r="AV583" s="420"/>
      <c r="AW583" s="420"/>
      <c r="AX583" s="420"/>
      <c r="AY583" s="420"/>
      <c r="AZ583" s="420"/>
      <c r="BA583" s="420"/>
      <c r="BB583" s="420"/>
      <c r="BC583" s="420"/>
      <c r="BD583" s="420"/>
      <c r="BE583" s="420"/>
      <c r="BF583" s="317"/>
      <c r="BG583" s="317"/>
    </row>
    <row r="584" spans="1:59" ht="15.75" customHeight="1" x14ac:dyDescent="0.25">
      <c r="A584" s="317"/>
      <c r="B584" s="419"/>
      <c r="C584" s="419"/>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c r="AJ584" s="420"/>
      <c r="AK584" s="420"/>
      <c r="AL584" s="420"/>
      <c r="AM584" s="420"/>
      <c r="AN584" s="420"/>
      <c r="AO584" s="420"/>
      <c r="AP584" s="420"/>
      <c r="AQ584" s="420"/>
      <c r="AR584" s="420"/>
      <c r="AS584" s="420"/>
      <c r="AT584" s="420"/>
      <c r="AU584" s="420"/>
      <c r="AV584" s="420"/>
      <c r="AW584" s="420"/>
      <c r="AX584" s="420"/>
      <c r="AY584" s="420"/>
      <c r="AZ584" s="420"/>
      <c r="BA584" s="420"/>
      <c r="BB584" s="420"/>
      <c r="BC584" s="420"/>
      <c r="BD584" s="420"/>
      <c r="BE584" s="420"/>
      <c r="BF584" s="317"/>
      <c r="BG584" s="317"/>
    </row>
    <row r="585" spans="1:59" ht="15.75" customHeight="1" x14ac:dyDescent="0.25">
      <c r="A585" s="317"/>
      <c r="B585" s="419"/>
      <c r="C585" s="419"/>
      <c r="D585" s="420"/>
      <c r="E585" s="420"/>
      <c r="F585" s="420"/>
      <c r="G585" s="420"/>
      <c r="H585" s="420"/>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c r="AJ585" s="420"/>
      <c r="AK585" s="420"/>
      <c r="AL585" s="420"/>
      <c r="AM585" s="420"/>
      <c r="AN585" s="420"/>
      <c r="AO585" s="420"/>
      <c r="AP585" s="420"/>
      <c r="AQ585" s="420"/>
      <c r="AR585" s="420"/>
      <c r="AS585" s="420"/>
      <c r="AT585" s="420"/>
      <c r="AU585" s="420"/>
      <c r="AV585" s="420"/>
      <c r="AW585" s="420"/>
      <c r="AX585" s="420"/>
      <c r="AY585" s="420"/>
      <c r="AZ585" s="420"/>
      <c r="BA585" s="420"/>
      <c r="BB585" s="420"/>
      <c r="BC585" s="420"/>
      <c r="BD585" s="420"/>
      <c r="BE585" s="420"/>
      <c r="BF585" s="317"/>
      <c r="BG585" s="317"/>
    </row>
    <row r="586" spans="1:59" ht="15.75" customHeight="1" x14ac:dyDescent="0.25">
      <c r="A586" s="317"/>
      <c r="B586" s="419"/>
      <c r="C586" s="419"/>
      <c r="D586" s="420"/>
      <c r="E586" s="420"/>
      <c r="F586" s="420"/>
      <c r="G586" s="420"/>
      <c r="H586" s="420"/>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c r="AJ586" s="420"/>
      <c r="AK586" s="420"/>
      <c r="AL586" s="420"/>
      <c r="AM586" s="420"/>
      <c r="AN586" s="420"/>
      <c r="AO586" s="420"/>
      <c r="AP586" s="420"/>
      <c r="AQ586" s="420"/>
      <c r="AR586" s="420"/>
      <c r="AS586" s="420"/>
      <c r="AT586" s="420"/>
      <c r="AU586" s="420"/>
      <c r="AV586" s="420"/>
      <c r="AW586" s="420"/>
      <c r="AX586" s="420"/>
      <c r="AY586" s="420"/>
      <c r="AZ586" s="420"/>
      <c r="BA586" s="420"/>
      <c r="BB586" s="420"/>
      <c r="BC586" s="420"/>
      <c r="BD586" s="420"/>
      <c r="BE586" s="420"/>
      <c r="BF586" s="317"/>
      <c r="BG586" s="317"/>
    </row>
    <row r="587" spans="1:59" ht="15.75" customHeight="1" x14ac:dyDescent="0.25">
      <c r="A587" s="317"/>
      <c r="B587" s="419"/>
      <c r="C587" s="419"/>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c r="AJ587" s="420"/>
      <c r="AK587" s="420"/>
      <c r="AL587" s="420"/>
      <c r="AM587" s="420"/>
      <c r="AN587" s="420"/>
      <c r="AO587" s="420"/>
      <c r="AP587" s="420"/>
      <c r="AQ587" s="420"/>
      <c r="AR587" s="420"/>
      <c r="AS587" s="420"/>
      <c r="AT587" s="420"/>
      <c r="AU587" s="420"/>
      <c r="AV587" s="420"/>
      <c r="AW587" s="420"/>
      <c r="AX587" s="420"/>
      <c r="AY587" s="420"/>
      <c r="AZ587" s="420"/>
      <c r="BA587" s="420"/>
      <c r="BB587" s="420"/>
      <c r="BC587" s="420"/>
      <c r="BD587" s="420"/>
      <c r="BE587" s="420"/>
      <c r="BF587" s="317"/>
      <c r="BG587" s="317"/>
    </row>
    <row r="588" spans="1:59" ht="15.75" customHeight="1" x14ac:dyDescent="0.25">
      <c r="A588" s="317"/>
      <c r="B588" s="419"/>
      <c r="C588" s="419"/>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c r="AJ588" s="420"/>
      <c r="AK588" s="420"/>
      <c r="AL588" s="420"/>
      <c r="AM588" s="420"/>
      <c r="AN588" s="420"/>
      <c r="AO588" s="420"/>
      <c r="AP588" s="420"/>
      <c r="AQ588" s="420"/>
      <c r="AR588" s="420"/>
      <c r="AS588" s="420"/>
      <c r="AT588" s="420"/>
      <c r="AU588" s="420"/>
      <c r="AV588" s="420"/>
      <c r="AW588" s="420"/>
      <c r="AX588" s="420"/>
      <c r="AY588" s="420"/>
      <c r="AZ588" s="420"/>
      <c r="BA588" s="420"/>
      <c r="BB588" s="420"/>
      <c r="BC588" s="420"/>
      <c r="BD588" s="420"/>
      <c r="BE588" s="420"/>
      <c r="BF588" s="317"/>
      <c r="BG588" s="317"/>
    </row>
    <row r="589" spans="1:59" ht="15.75" customHeight="1" x14ac:dyDescent="0.25">
      <c r="A589" s="317"/>
      <c r="B589" s="419"/>
      <c r="C589" s="419"/>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c r="AJ589" s="420"/>
      <c r="AK589" s="420"/>
      <c r="AL589" s="420"/>
      <c r="AM589" s="420"/>
      <c r="AN589" s="420"/>
      <c r="AO589" s="420"/>
      <c r="AP589" s="420"/>
      <c r="AQ589" s="420"/>
      <c r="AR589" s="420"/>
      <c r="AS589" s="420"/>
      <c r="AT589" s="420"/>
      <c r="AU589" s="420"/>
      <c r="AV589" s="420"/>
      <c r="AW589" s="420"/>
      <c r="AX589" s="420"/>
      <c r="AY589" s="420"/>
      <c r="AZ589" s="420"/>
      <c r="BA589" s="420"/>
      <c r="BB589" s="420"/>
      <c r="BC589" s="420"/>
      <c r="BD589" s="420"/>
      <c r="BE589" s="420"/>
      <c r="BF589" s="317"/>
      <c r="BG589" s="317"/>
    </row>
    <row r="590" spans="1:59" ht="15.75" customHeight="1" x14ac:dyDescent="0.25">
      <c r="A590" s="317"/>
      <c r="B590" s="419"/>
      <c r="C590" s="419"/>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c r="AJ590" s="420"/>
      <c r="AK590" s="420"/>
      <c r="AL590" s="420"/>
      <c r="AM590" s="420"/>
      <c r="AN590" s="420"/>
      <c r="AO590" s="420"/>
      <c r="AP590" s="420"/>
      <c r="AQ590" s="420"/>
      <c r="AR590" s="420"/>
      <c r="AS590" s="420"/>
      <c r="AT590" s="420"/>
      <c r="AU590" s="420"/>
      <c r="AV590" s="420"/>
      <c r="AW590" s="420"/>
      <c r="AX590" s="420"/>
      <c r="AY590" s="420"/>
      <c r="AZ590" s="420"/>
      <c r="BA590" s="420"/>
      <c r="BB590" s="420"/>
      <c r="BC590" s="420"/>
      <c r="BD590" s="420"/>
      <c r="BE590" s="420"/>
      <c r="BF590" s="317"/>
      <c r="BG590" s="317"/>
    </row>
    <row r="591" spans="1:59" ht="15.75" customHeight="1" x14ac:dyDescent="0.25">
      <c r="A591" s="317"/>
      <c r="B591" s="419"/>
      <c r="C591" s="419"/>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c r="AJ591" s="420"/>
      <c r="AK591" s="420"/>
      <c r="AL591" s="420"/>
      <c r="AM591" s="420"/>
      <c r="AN591" s="420"/>
      <c r="AO591" s="420"/>
      <c r="AP591" s="420"/>
      <c r="AQ591" s="420"/>
      <c r="AR591" s="420"/>
      <c r="AS591" s="420"/>
      <c r="AT591" s="420"/>
      <c r="AU591" s="420"/>
      <c r="AV591" s="420"/>
      <c r="AW591" s="420"/>
      <c r="AX591" s="420"/>
      <c r="AY591" s="420"/>
      <c r="AZ591" s="420"/>
      <c r="BA591" s="420"/>
      <c r="BB591" s="420"/>
      <c r="BC591" s="420"/>
      <c r="BD591" s="420"/>
      <c r="BE591" s="420"/>
      <c r="BF591" s="317"/>
      <c r="BG591" s="317"/>
    </row>
    <row r="592" spans="1:59" ht="15.75" customHeight="1" x14ac:dyDescent="0.25">
      <c r="A592" s="317"/>
      <c r="B592" s="419"/>
      <c r="C592" s="419"/>
      <c r="D592" s="420"/>
      <c r="E592" s="420"/>
      <c r="F592" s="420"/>
      <c r="G592" s="420"/>
      <c r="H592" s="420"/>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c r="AJ592" s="420"/>
      <c r="AK592" s="420"/>
      <c r="AL592" s="420"/>
      <c r="AM592" s="420"/>
      <c r="AN592" s="420"/>
      <c r="AO592" s="420"/>
      <c r="AP592" s="420"/>
      <c r="AQ592" s="420"/>
      <c r="AR592" s="420"/>
      <c r="AS592" s="420"/>
      <c r="AT592" s="420"/>
      <c r="AU592" s="420"/>
      <c r="AV592" s="420"/>
      <c r="AW592" s="420"/>
      <c r="AX592" s="420"/>
      <c r="AY592" s="420"/>
      <c r="AZ592" s="420"/>
      <c r="BA592" s="420"/>
      <c r="BB592" s="420"/>
      <c r="BC592" s="420"/>
      <c r="BD592" s="420"/>
      <c r="BE592" s="420"/>
      <c r="BF592" s="317"/>
      <c r="BG592" s="317"/>
    </row>
    <row r="593" spans="1:59" ht="15.75" customHeight="1" x14ac:dyDescent="0.25">
      <c r="A593" s="317"/>
      <c r="B593" s="419"/>
      <c r="C593" s="419"/>
      <c r="D593" s="420"/>
      <c r="E593" s="420"/>
      <c r="F593" s="420"/>
      <c r="G593" s="420"/>
      <c r="H593" s="420"/>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c r="AJ593" s="420"/>
      <c r="AK593" s="420"/>
      <c r="AL593" s="420"/>
      <c r="AM593" s="420"/>
      <c r="AN593" s="420"/>
      <c r="AO593" s="420"/>
      <c r="AP593" s="420"/>
      <c r="AQ593" s="420"/>
      <c r="AR593" s="420"/>
      <c r="AS593" s="420"/>
      <c r="AT593" s="420"/>
      <c r="AU593" s="420"/>
      <c r="AV593" s="420"/>
      <c r="AW593" s="420"/>
      <c r="AX593" s="420"/>
      <c r="AY593" s="420"/>
      <c r="AZ593" s="420"/>
      <c r="BA593" s="420"/>
      <c r="BB593" s="420"/>
      <c r="BC593" s="420"/>
      <c r="BD593" s="420"/>
      <c r="BE593" s="420"/>
      <c r="BF593" s="317"/>
      <c r="BG593" s="317"/>
    </row>
    <row r="594" spans="1:59" ht="15.75" customHeight="1" x14ac:dyDescent="0.25">
      <c r="A594" s="317"/>
      <c r="B594" s="419"/>
      <c r="C594" s="419"/>
      <c r="D594" s="420"/>
      <c r="E594" s="420"/>
      <c r="F594" s="420"/>
      <c r="G594" s="420"/>
      <c r="H594" s="420"/>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c r="AJ594" s="420"/>
      <c r="AK594" s="420"/>
      <c r="AL594" s="420"/>
      <c r="AM594" s="420"/>
      <c r="AN594" s="420"/>
      <c r="AO594" s="420"/>
      <c r="AP594" s="420"/>
      <c r="AQ594" s="420"/>
      <c r="AR594" s="420"/>
      <c r="AS594" s="420"/>
      <c r="AT594" s="420"/>
      <c r="AU594" s="420"/>
      <c r="AV594" s="420"/>
      <c r="AW594" s="420"/>
      <c r="AX594" s="420"/>
      <c r="AY594" s="420"/>
      <c r="AZ594" s="420"/>
      <c r="BA594" s="420"/>
      <c r="BB594" s="420"/>
      <c r="BC594" s="420"/>
      <c r="BD594" s="420"/>
      <c r="BE594" s="420"/>
      <c r="BF594" s="317"/>
      <c r="BG594" s="317"/>
    </row>
    <row r="595" spans="1:59" ht="15.75" customHeight="1" x14ac:dyDescent="0.25">
      <c r="A595" s="317"/>
      <c r="B595" s="419"/>
      <c r="C595" s="419"/>
      <c r="D595" s="420"/>
      <c r="E595" s="420"/>
      <c r="F595" s="420"/>
      <c r="G595" s="420"/>
      <c r="H595" s="420"/>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c r="AJ595" s="420"/>
      <c r="AK595" s="420"/>
      <c r="AL595" s="420"/>
      <c r="AM595" s="420"/>
      <c r="AN595" s="420"/>
      <c r="AO595" s="420"/>
      <c r="AP595" s="420"/>
      <c r="AQ595" s="420"/>
      <c r="AR595" s="420"/>
      <c r="AS595" s="420"/>
      <c r="AT595" s="420"/>
      <c r="AU595" s="420"/>
      <c r="AV595" s="420"/>
      <c r="AW595" s="420"/>
      <c r="AX595" s="420"/>
      <c r="AY595" s="420"/>
      <c r="AZ595" s="420"/>
      <c r="BA595" s="420"/>
      <c r="BB595" s="420"/>
      <c r="BC595" s="420"/>
      <c r="BD595" s="420"/>
      <c r="BE595" s="420"/>
      <c r="BF595" s="317"/>
      <c r="BG595" s="317"/>
    </row>
    <row r="596" spans="1:59" ht="15.75" customHeight="1" x14ac:dyDescent="0.25">
      <c r="A596" s="317"/>
      <c r="B596" s="419"/>
      <c r="C596" s="419"/>
      <c r="D596" s="420"/>
      <c r="E596" s="420"/>
      <c r="F596" s="420"/>
      <c r="G596" s="420"/>
      <c r="H596" s="420"/>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c r="AJ596" s="420"/>
      <c r="AK596" s="420"/>
      <c r="AL596" s="420"/>
      <c r="AM596" s="420"/>
      <c r="AN596" s="420"/>
      <c r="AO596" s="420"/>
      <c r="AP596" s="420"/>
      <c r="AQ596" s="420"/>
      <c r="AR596" s="420"/>
      <c r="AS596" s="420"/>
      <c r="AT596" s="420"/>
      <c r="AU596" s="420"/>
      <c r="AV596" s="420"/>
      <c r="AW596" s="420"/>
      <c r="AX596" s="420"/>
      <c r="AY596" s="420"/>
      <c r="AZ596" s="420"/>
      <c r="BA596" s="420"/>
      <c r="BB596" s="420"/>
      <c r="BC596" s="420"/>
      <c r="BD596" s="420"/>
      <c r="BE596" s="420"/>
      <c r="BF596" s="317"/>
      <c r="BG596" s="317"/>
    </row>
    <row r="597" spans="1:59" ht="15.75" customHeight="1" x14ac:dyDescent="0.25">
      <c r="A597" s="317"/>
      <c r="B597" s="419"/>
      <c r="C597" s="419"/>
      <c r="D597" s="420"/>
      <c r="E597" s="420"/>
      <c r="F597" s="420"/>
      <c r="G597" s="420"/>
      <c r="H597" s="420"/>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c r="AJ597" s="420"/>
      <c r="AK597" s="420"/>
      <c r="AL597" s="420"/>
      <c r="AM597" s="420"/>
      <c r="AN597" s="420"/>
      <c r="AO597" s="420"/>
      <c r="AP597" s="420"/>
      <c r="AQ597" s="420"/>
      <c r="AR597" s="420"/>
      <c r="AS597" s="420"/>
      <c r="AT597" s="420"/>
      <c r="AU597" s="420"/>
      <c r="AV597" s="420"/>
      <c r="AW597" s="420"/>
      <c r="AX597" s="420"/>
      <c r="AY597" s="420"/>
      <c r="AZ597" s="420"/>
      <c r="BA597" s="420"/>
      <c r="BB597" s="420"/>
      <c r="BC597" s="420"/>
      <c r="BD597" s="420"/>
      <c r="BE597" s="420"/>
      <c r="BF597" s="317"/>
      <c r="BG597" s="317"/>
    </row>
    <row r="598" spans="1:59" ht="15.75" customHeight="1" x14ac:dyDescent="0.25">
      <c r="A598" s="317"/>
      <c r="B598" s="419"/>
      <c r="C598" s="419"/>
      <c r="D598" s="420"/>
      <c r="E598" s="420"/>
      <c r="F598" s="420"/>
      <c r="G598" s="420"/>
      <c r="H598" s="420"/>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c r="AJ598" s="420"/>
      <c r="AK598" s="420"/>
      <c r="AL598" s="420"/>
      <c r="AM598" s="420"/>
      <c r="AN598" s="420"/>
      <c r="AO598" s="420"/>
      <c r="AP598" s="420"/>
      <c r="AQ598" s="420"/>
      <c r="AR598" s="420"/>
      <c r="AS598" s="420"/>
      <c r="AT598" s="420"/>
      <c r="AU598" s="420"/>
      <c r="AV598" s="420"/>
      <c r="AW598" s="420"/>
      <c r="AX598" s="420"/>
      <c r="AY598" s="420"/>
      <c r="AZ598" s="420"/>
      <c r="BA598" s="420"/>
      <c r="BB598" s="420"/>
      <c r="BC598" s="420"/>
      <c r="BD598" s="420"/>
      <c r="BE598" s="420"/>
      <c r="BF598" s="317"/>
      <c r="BG598" s="317"/>
    </row>
    <row r="599" spans="1:59" ht="15.75" customHeight="1" x14ac:dyDescent="0.25">
      <c r="A599" s="317"/>
      <c r="B599" s="419"/>
      <c r="C599" s="419"/>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c r="AJ599" s="420"/>
      <c r="AK599" s="420"/>
      <c r="AL599" s="420"/>
      <c r="AM599" s="420"/>
      <c r="AN599" s="420"/>
      <c r="AO599" s="420"/>
      <c r="AP599" s="420"/>
      <c r="AQ599" s="420"/>
      <c r="AR599" s="420"/>
      <c r="AS599" s="420"/>
      <c r="AT599" s="420"/>
      <c r="AU599" s="420"/>
      <c r="AV599" s="420"/>
      <c r="AW599" s="420"/>
      <c r="AX599" s="420"/>
      <c r="AY599" s="420"/>
      <c r="AZ599" s="420"/>
      <c r="BA599" s="420"/>
      <c r="BB599" s="420"/>
      <c r="BC599" s="420"/>
      <c r="BD599" s="420"/>
      <c r="BE599" s="420"/>
      <c r="BF599" s="317"/>
      <c r="BG599" s="317"/>
    </row>
    <row r="600" spans="1:59" ht="15.75" customHeight="1" x14ac:dyDescent="0.25">
      <c r="A600" s="317"/>
      <c r="B600" s="419"/>
      <c r="C600" s="419"/>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c r="AJ600" s="420"/>
      <c r="AK600" s="420"/>
      <c r="AL600" s="420"/>
      <c r="AM600" s="420"/>
      <c r="AN600" s="420"/>
      <c r="AO600" s="420"/>
      <c r="AP600" s="420"/>
      <c r="AQ600" s="420"/>
      <c r="AR600" s="420"/>
      <c r="AS600" s="420"/>
      <c r="AT600" s="420"/>
      <c r="AU600" s="420"/>
      <c r="AV600" s="420"/>
      <c r="AW600" s="420"/>
      <c r="AX600" s="420"/>
      <c r="AY600" s="420"/>
      <c r="AZ600" s="420"/>
      <c r="BA600" s="420"/>
      <c r="BB600" s="420"/>
      <c r="BC600" s="420"/>
      <c r="BD600" s="420"/>
      <c r="BE600" s="420"/>
      <c r="BF600" s="317"/>
      <c r="BG600" s="317"/>
    </row>
    <row r="601" spans="1:59" ht="15.75" customHeight="1" x14ac:dyDescent="0.25">
      <c r="A601" s="317"/>
      <c r="B601" s="419"/>
      <c r="C601" s="419"/>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c r="AJ601" s="420"/>
      <c r="AK601" s="420"/>
      <c r="AL601" s="420"/>
      <c r="AM601" s="420"/>
      <c r="AN601" s="420"/>
      <c r="AO601" s="420"/>
      <c r="AP601" s="420"/>
      <c r="AQ601" s="420"/>
      <c r="AR601" s="420"/>
      <c r="AS601" s="420"/>
      <c r="AT601" s="420"/>
      <c r="AU601" s="420"/>
      <c r="AV601" s="420"/>
      <c r="AW601" s="420"/>
      <c r="AX601" s="420"/>
      <c r="AY601" s="420"/>
      <c r="AZ601" s="420"/>
      <c r="BA601" s="420"/>
      <c r="BB601" s="420"/>
      <c r="BC601" s="420"/>
      <c r="BD601" s="420"/>
      <c r="BE601" s="420"/>
      <c r="BF601" s="317"/>
      <c r="BG601" s="317"/>
    </row>
    <row r="602" spans="1:59" ht="15.75" customHeight="1" x14ac:dyDescent="0.25">
      <c r="A602" s="317"/>
      <c r="B602" s="419"/>
      <c r="C602" s="419"/>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c r="AJ602" s="420"/>
      <c r="AK602" s="420"/>
      <c r="AL602" s="420"/>
      <c r="AM602" s="420"/>
      <c r="AN602" s="420"/>
      <c r="AO602" s="420"/>
      <c r="AP602" s="420"/>
      <c r="AQ602" s="420"/>
      <c r="AR602" s="420"/>
      <c r="AS602" s="420"/>
      <c r="AT602" s="420"/>
      <c r="AU602" s="420"/>
      <c r="AV602" s="420"/>
      <c r="AW602" s="420"/>
      <c r="AX602" s="420"/>
      <c r="AY602" s="420"/>
      <c r="AZ602" s="420"/>
      <c r="BA602" s="420"/>
      <c r="BB602" s="420"/>
      <c r="BC602" s="420"/>
      <c r="BD602" s="420"/>
      <c r="BE602" s="420"/>
      <c r="BF602" s="317"/>
      <c r="BG602" s="317"/>
    </row>
    <row r="603" spans="1:59" ht="15.75" customHeight="1" x14ac:dyDescent="0.25">
      <c r="A603" s="317"/>
      <c r="B603" s="419"/>
      <c r="C603" s="419"/>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c r="AJ603" s="420"/>
      <c r="AK603" s="420"/>
      <c r="AL603" s="420"/>
      <c r="AM603" s="420"/>
      <c r="AN603" s="420"/>
      <c r="AO603" s="420"/>
      <c r="AP603" s="420"/>
      <c r="AQ603" s="420"/>
      <c r="AR603" s="420"/>
      <c r="AS603" s="420"/>
      <c r="AT603" s="420"/>
      <c r="AU603" s="420"/>
      <c r="AV603" s="420"/>
      <c r="AW603" s="420"/>
      <c r="AX603" s="420"/>
      <c r="AY603" s="420"/>
      <c r="AZ603" s="420"/>
      <c r="BA603" s="420"/>
      <c r="BB603" s="420"/>
      <c r="BC603" s="420"/>
      <c r="BD603" s="420"/>
      <c r="BE603" s="420"/>
      <c r="BF603" s="317"/>
      <c r="BG603" s="317"/>
    </row>
    <row r="604" spans="1:59" ht="15.75" customHeight="1" x14ac:dyDescent="0.25">
      <c r="A604" s="317"/>
      <c r="B604" s="419"/>
      <c r="C604" s="419"/>
      <c r="D604" s="420"/>
      <c r="E604" s="420"/>
      <c r="F604" s="420"/>
      <c r="G604" s="420"/>
      <c r="H604" s="420"/>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c r="AJ604" s="420"/>
      <c r="AK604" s="420"/>
      <c r="AL604" s="420"/>
      <c r="AM604" s="420"/>
      <c r="AN604" s="420"/>
      <c r="AO604" s="420"/>
      <c r="AP604" s="420"/>
      <c r="AQ604" s="420"/>
      <c r="AR604" s="420"/>
      <c r="AS604" s="420"/>
      <c r="AT604" s="420"/>
      <c r="AU604" s="420"/>
      <c r="AV604" s="420"/>
      <c r="AW604" s="420"/>
      <c r="AX604" s="420"/>
      <c r="AY604" s="420"/>
      <c r="AZ604" s="420"/>
      <c r="BA604" s="420"/>
      <c r="BB604" s="420"/>
      <c r="BC604" s="420"/>
      <c r="BD604" s="420"/>
      <c r="BE604" s="420"/>
      <c r="BF604" s="317"/>
      <c r="BG604" s="317"/>
    </row>
    <row r="605" spans="1:59" ht="15.75" customHeight="1" x14ac:dyDescent="0.25">
      <c r="A605" s="317"/>
      <c r="B605" s="419"/>
      <c r="C605" s="419"/>
      <c r="D605" s="420"/>
      <c r="E605" s="420"/>
      <c r="F605" s="420"/>
      <c r="G605" s="420"/>
      <c r="H605" s="420"/>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c r="AJ605" s="420"/>
      <c r="AK605" s="420"/>
      <c r="AL605" s="420"/>
      <c r="AM605" s="420"/>
      <c r="AN605" s="420"/>
      <c r="AO605" s="420"/>
      <c r="AP605" s="420"/>
      <c r="AQ605" s="420"/>
      <c r="AR605" s="420"/>
      <c r="AS605" s="420"/>
      <c r="AT605" s="420"/>
      <c r="AU605" s="420"/>
      <c r="AV605" s="420"/>
      <c r="AW605" s="420"/>
      <c r="AX605" s="420"/>
      <c r="AY605" s="420"/>
      <c r="AZ605" s="420"/>
      <c r="BA605" s="420"/>
      <c r="BB605" s="420"/>
      <c r="BC605" s="420"/>
      <c r="BD605" s="420"/>
      <c r="BE605" s="420"/>
      <c r="BF605" s="317"/>
      <c r="BG605" s="317"/>
    </row>
    <row r="606" spans="1:59" ht="15.75" customHeight="1" x14ac:dyDescent="0.25">
      <c r="A606" s="317"/>
      <c r="B606" s="419"/>
      <c r="C606" s="419"/>
      <c r="D606" s="420"/>
      <c r="E606" s="420"/>
      <c r="F606" s="420"/>
      <c r="G606" s="420"/>
      <c r="H606" s="420"/>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c r="AJ606" s="420"/>
      <c r="AK606" s="420"/>
      <c r="AL606" s="420"/>
      <c r="AM606" s="420"/>
      <c r="AN606" s="420"/>
      <c r="AO606" s="420"/>
      <c r="AP606" s="420"/>
      <c r="AQ606" s="420"/>
      <c r="AR606" s="420"/>
      <c r="AS606" s="420"/>
      <c r="AT606" s="420"/>
      <c r="AU606" s="420"/>
      <c r="AV606" s="420"/>
      <c r="AW606" s="420"/>
      <c r="AX606" s="420"/>
      <c r="AY606" s="420"/>
      <c r="AZ606" s="420"/>
      <c r="BA606" s="420"/>
      <c r="BB606" s="420"/>
      <c r="BC606" s="420"/>
      <c r="BD606" s="420"/>
      <c r="BE606" s="420"/>
      <c r="BF606" s="317"/>
      <c r="BG606" s="317"/>
    </row>
    <row r="607" spans="1:59" ht="15.75" customHeight="1" x14ac:dyDescent="0.25">
      <c r="A607" s="317"/>
      <c r="B607" s="419"/>
      <c r="C607" s="419"/>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c r="AJ607" s="420"/>
      <c r="AK607" s="420"/>
      <c r="AL607" s="420"/>
      <c r="AM607" s="420"/>
      <c r="AN607" s="420"/>
      <c r="AO607" s="420"/>
      <c r="AP607" s="420"/>
      <c r="AQ607" s="420"/>
      <c r="AR607" s="420"/>
      <c r="AS607" s="420"/>
      <c r="AT607" s="420"/>
      <c r="AU607" s="420"/>
      <c r="AV607" s="420"/>
      <c r="AW607" s="420"/>
      <c r="AX607" s="420"/>
      <c r="AY607" s="420"/>
      <c r="AZ607" s="420"/>
      <c r="BA607" s="420"/>
      <c r="BB607" s="420"/>
      <c r="BC607" s="420"/>
      <c r="BD607" s="420"/>
      <c r="BE607" s="420"/>
      <c r="BF607" s="317"/>
      <c r="BG607" s="317"/>
    </row>
    <row r="608" spans="1:59" ht="15.75" customHeight="1" x14ac:dyDescent="0.25">
      <c r="A608" s="317"/>
      <c r="B608" s="419"/>
      <c r="C608" s="419"/>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c r="AJ608" s="420"/>
      <c r="AK608" s="420"/>
      <c r="AL608" s="420"/>
      <c r="AM608" s="420"/>
      <c r="AN608" s="420"/>
      <c r="AO608" s="420"/>
      <c r="AP608" s="420"/>
      <c r="AQ608" s="420"/>
      <c r="AR608" s="420"/>
      <c r="AS608" s="420"/>
      <c r="AT608" s="420"/>
      <c r="AU608" s="420"/>
      <c r="AV608" s="420"/>
      <c r="AW608" s="420"/>
      <c r="AX608" s="420"/>
      <c r="AY608" s="420"/>
      <c r="AZ608" s="420"/>
      <c r="BA608" s="420"/>
      <c r="BB608" s="420"/>
      <c r="BC608" s="420"/>
      <c r="BD608" s="420"/>
      <c r="BE608" s="420"/>
      <c r="BF608" s="317"/>
      <c r="BG608" s="317"/>
    </row>
    <row r="609" spans="1:59" ht="15.75" customHeight="1" x14ac:dyDescent="0.25">
      <c r="A609" s="317"/>
      <c r="B609" s="419"/>
      <c r="C609" s="419"/>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c r="AJ609" s="420"/>
      <c r="AK609" s="420"/>
      <c r="AL609" s="420"/>
      <c r="AM609" s="420"/>
      <c r="AN609" s="420"/>
      <c r="AO609" s="420"/>
      <c r="AP609" s="420"/>
      <c r="AQ609" s="420"/>
      <c r="AR609" s="420"/>
      <c r="AS609" s="420"/>
      <c r="AT609" s="420"/>
      <c r="AU609" s="420"/>
      <c r="AV609" s="420"/>
      <c r="AW609" s="420"/>
      <c r="AX609" s="420"/>
      <c r="AY609" s="420"/>
      <c r="AZ609" s="420"/>
      <c r="BA609" s="420"/>
      <c r="BB609" s="420"/>
      <c r="BC609" s="420"/>
      <c r="BD609" s="420"/>
      <c r="BE609" s="420"/>
      <c r="BF609" s="317"/>
      <c r="BG609" s="317"/>
    </row>
    <row r="610" spans="1:59" ht="15.75" customHeight="1" x14ac:dyDescent="0.25">
      <c r="A610" s="317"/>
      <c r="B610" s="419"/>
      <c r="C610" s="419"/>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c r="AJ610" s="420"/>
      <c r="AK610" s="420"/>
      <c r="AL610" s="420"/>
      <c r="AM610" s="420"/>
      <c r="AN610" s="420"/>
      <c r="AO610" s="420"/>
      <c r="AP610" s="420"/>
      <c r="AQ610" s="420"/>
      <c r="AR610" s="420"/>
      <c r="AS610" s="420"/>
      <c r="AT610" s="420"/>
      <c r="AU610" s="420"/>
      <c r="AV610" s="420"/>
      <c r="AW610" s="420"/>
      <c r="AX610" s="420"/>
      <c r="AY610" s="420"/>
      <c r="AZ610" s="420"/>
      <c r="BA610" s="420"/>
      <c r="BB610" s="420"/>
      <c r="BC610" s="420"/>
      <c r="BD610" s="420"/>
      <c r="BE610" s="420"/>
      <c r="BF610" s="317"/>
      <c r="BG610" s="317"/>
    </row>
    <row r="611" spans="1:59" ht="15.75" customHeight="1" x14ac:dyDescent="0.25">
      <c r="A611" s="317"/>
      <c r="B611" s="419"/>
      <c r="C611" s="419"/>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c r="AJ611" s="420"/>
      <c r="AK611" s="420"/>
      <c r="AL611" s="420"/>
      <c r="AM611" s="420"/>
      <c r="AN611" s="420"/>
      <c r="AO611" s="420"/>
      <c r="AP611" s="420"/>
      <c r="AQ611" s="420"/>
      <c r="AR611" s="420"/>
      <c r="AS611" s="420"/>
      <c r="AT611" s="420"/>
      <c r="AU611" s="420"/>
      <c r="AV611" s="420"/>
      <c r="AW611" s="420"/>
      <c r="AX611" s="420"/>
      <c r="AY611" s="420"/>
      <c r="AZ611" s="420"/>
      <c r="BA611" s="420"/>
      <c r="BB611" s="420"/>
      <c r="BC611" s="420"/>
      <c r="BD611" s="420"/>
      <c r="BE611" s="420"/>
      <c r="BF611" s="317"/>
      <c r="BG611" s="317"/>
    </row>
    <row r="612" spans="1:59" ht="15.75" customHeight="1" x14ac:dyDescent="0.25">
      <c r="A612" s="317"/>
      <c r="B612" s="419"/>
      <c r="C612" s="419"/>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c r="AJ612" s="420"/>
      <c r="AK612" s="420"/>
      <c r="AL612" s="420"/>
      <c r="AM612" s="420"/>
      <c r="AN612" s="420"/>
      <c r="AO612" s="420"/>
      <c r="AP612" s="420"/>
      <c r="AQ612" s="420"/>
      <c r="AR612" s="420"/>
      <c r="AS612" s="420"/>
      <c r="AT612" s="420"/>
      <c r="AU612" s="420"/>
      <c r="AV612" s="420"/>
      <c r="AW612" s="420"/>
      <c r="AX612" s="420"/>
      <c r="AY612" s="420"/>
      <c r="AZ612" s="420"/>
      <c r="BA612" s="420"/>
      <c r="BB612" s="420"/>
      <c r="BC612" s="420"/>
      <c r="BD612" s="420"/>
      <c r="BE612" s="420"/>
      <c r="BF612" s="317"/>
      <c r="BG612" s="317"/>
    </row>
    <row r="613" spans="1:59" ht="15.75" customHeight="1" x14ac:dyDescent="0.25">
      <c r="A613" s="317"/>
      <c r="B613" s="419"/>
      <c r="C613" s="419"/>
      <c r="D613" s="420"/>
      <c r="E613" s="420"/>
      <c r="F613" s="420"/>
      <c r="G613" s="420"/>
      <c r="H613" s="420"/>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c r="AJ613" s="420"/>
      <c r="AK613" s="420"/>
      <c r="AL613" s="420"/>
      <c r="AM613" s="420"/>
      <c r="AN613" s="420"/>
      <c r="AO613" s="420"/>
      <c r="AP613" s="420"/>
      <c r="AQ613" s="420"/>
      <c r="AR613" s="420"/>
      <c r="AS613" s="420"/>
      <c r="AT613" s="420"/>
      <c r="AU613" s="420"/>
      <c r="AV613" s="420"/>
      <c r="AW613" s="420"/>
      <c r="AX613" s="420"/>
      <c r="AY613" s="420"/>
      <c r="AZ613" s="420"/>
      <c r="BA613" s="420"/>
      <c r="BB613" s="420"/>
      <c r="BC613" s="420"/>
      <c r="BD613" s="420"/>
      <c r="BE613" s="420"/>
      <c r="BF613" s="317"/>
      <c r="BG613" s="317"/>
    </row>
    <row r="614" spans="1:59" ht="15.75" customHeight="1" x14ac:dyDescent="0.25">
      <c r="A614" s="317"/>
      <c r="B614" s="419"/>
      <c r="C614" s="419"/>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c r="AJ614" s="420"/>
      <c r="AK614" s="420"/>
      <c r="AL614" s="420"/>
      <c r="AM614" s="420"/>
      <c r="AN614" s="420"/>
      <c r="AO614" s="420"/>
      <c r="AP614" s="420"/>
      <c r="AQ614" s="420"/>
      <c r="AR614" s="420"/>
      <c r="AS614" s="420"/>
      <c r="AT614" s="420"/>
      <c r="AU614" s="420"/>
      <c r="AV614" s="420"/>
      <c r="AW614" s="420"/>
      <c r="AX614" s="420"/>
      <c r="AY614" s="420"/>
      <c r="AZ614" s="420"/>
      <c r="BA614" s="420"/>
      <c r="BB614" s="420"/>
      <c r="BC614" s="420"/>
      <c r="BD614" s="420"/>
      <c r="BE614" s="420"/>
      <c r="BF614" s="317"/>
      <c r="BG614" s="317"/>
    </row>
    <row r="615" spans="1:59" ht="15.75" customHeight="1" x14ac:dyDescent="0.25">
      <c r="A615" s="317"/>
      <c r="B615" s="419"/>
      <c r="C615" s="419"/>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c r="AJ615" s="420"/>
      <c r="AK615" s="420"/>
      <c r="AL615" s="420"/>
      <c r="AM615" s="420"/>
      <c r="AN615" s="420"/>
      <c r="AO615" s="420"/>
      <c r="AP615" s="420"/>
      <c r="AQ615" s="420"/>
      <c r="AR615" s="420"/>
      <c r="AS615" s="420"/>
      <c r="AT615" s="420"/>
      <c r="AU615" s="420"/>
      <c r="AV615" s="420"/>
      <c r="AW615" s="420"/>
      <c r="AX615" s="420"/>
      <c r="AY615" s="420"/>
      <c r="AZ615" s="420"/>
      <c r="BA615" s="420"/>
      <c r="BB615" s="420"/>
      <c r="BC615" s="420"/>
      <c r="BD615" s="420"/>
      <c r="BE615" s="420"/>
      <c r="BF615" s="317"/>
      <c r="BG615" s="317"/>
    </row>
    <row r="616" spans="1:59" ht="15.75" customHeight="1" x14ac:dyDescent="0.25">
      <c r="A616" s="317"/>
      <c r="B616" s="419"/>
      <c r="C616" s="419"/>
      <c r="D616" s="420"/>
      <c r="E616" s="420"/>
      <c r="F616" s="420"/>
      <c r="G616" s="420"/>
      <c r="H616" s="420"/>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c r="AJ616" s="420"/>
      <c r="AK616" s="420"/>
      <c r="AL616" s="420"/>
      <c r="AM616" s="420"/>
      <c r="AN616" s="420"/>
      <c r="AO616" s="420"/>
      <c r="AP616" s="420"/>
      <c r="AQ616" s="420"/>
      <c r="AR616" s="420"/>
      <c r="AS616" s="420"/>
      <c r="AT616" s="420"/>
      <c r="AU616" s="420"/>
      <c r="AV616" s="420"/>
      <c r="AW616" s="420"/>
      <c r="AX616" s="420"/>
      <c r="AY616" s="420"/>
      <c r="AZ616" s="420"/>
      <c r="BA616" s="420"/>
      <c r="BB616" s="420"/>
      <c r="BC616" s="420"/>
      <c r="BD616" s="420"/>
      <c r="BE616" s="420"/>
      <c r="BF616" s="317"/>
      <c r="BG616" s="317"/>
    </row>
    <row r="617" spans="1:59" ht="15.75" customHeight="1" x14ac:dyDescent="0.25">
      <c r="A617" s="317"/>
      <c r="B617" s="419"/>
      <c r="C617" s="419"/>
      <c r="D617" s="420"/>
      <c r="E617" s="420"/>
      <c r="F617" s="420"/>
      <c r="G617" s="420"/>
      <c r="H617" s="420"/>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c r="AJ617" s="420"/>
      <c r="AK617" s="420"/>
      <c r="AL617" s="420"/>
      <c r="AM617" s="420"/>
      <c r="AN617" s="420"/>
      <c r="AO617" s="420"/>
      <c r="AP617" s="420"/>
      <c r="AQ617" s="420"/>
      <c r="AR617" s="420"/>
      <c r="AS617" s="420"/>
      <c r="AT617" s="420"/>
      <c r="AU617" s="420"/>
      <c r="AV617" s="420"/>
      <c r="AW617" s="420"/>
      <c r="AX617" s="420"/>
      <c r="AY617" s="420"/>
      <c r="AZ617" s="420"/>
      <c r="BA617" s="420"/>
      <c r="BB617" s="420"/>
      <c r="BC617" s="420"/>
      <c r="BD617" s="420"/>
      <c r="BE617" s="420"/>
      <c r="BF617" s="317"/>
      <c r="BG617" s="317"/>
    </row>
    <row r="618" spans="1:59" ht="15.75" customHeight="1" x14ac:dyDescent="0.25">
      <c r="A618" s="317"/>
      <c r="B618" s="419"/>
      <c r="C618" s="419"/>
      <c r="D618" s="420"/>
      <c r="E618" s="420"/>
      <c r="F618" s="420"/>
      <c r="G618" s="420"/>
      <c r="H618" s="420"/>
      <c r="I618" s="420"/>
      <c r="J618" s="420"/>
      <c r="K618" s="420"/>
      <c r="L618" s="420"/>
      <c r="M618" s="420"/>
      <c r="N618" s="420"/>
      <c r="O618" s="420"/>
      <c r="P618" s="420"/>
      <c r="Q618" s="420"/>
      <c r="R618" s="420"/>
      <c r="S618" s="420"/>
      <c r="T618" s="420"/>
      <c r="U618" s="420"/>
      <c r="V618" s="420"/>
      <c r="W618" s="420"/>
      <c r="X618" s="420"/>
      <c r="Y618" s="420"/>
      <c r="Z618" s="420"/>
      <c r="AA618" s="420"/>
      <c r="AB618" s="420"/>
      <c r="AC618" s="420"/>
      <c r="AD618" s="420"/>
      <c r="AE618" s="420"/>
      <c r="AF618" s="420"/>
      <c r="AG618" s="420"/>
      <c r="AH618" s="420"/>
      <c r="AI618" s="420"/>
      <c r="AJ618" s="420"/>
      <c r="AK618" s="420"/>
      <c r="AL618" s="420"/>
      <c r="AM618" s="420"/>
      <c r="AN618" s="420"/>
      <c r="AO618" s="420"/>
      <c r="AP618" s="420"/>
      <c r="AQ618" s="420"/>
      <c r="AR618" s="420"/>
      <c r="AS618" s="420"/>
      <c r="AT618" s="420"/>
      <c r="AU618" s="420"/>
      <c r="AV618" s="420"/>
      <c r="AW618" s="420"/>
      <c r="AX618" s="420"/>
      <c r="AY618" s="420"/>
      <c r="AZ618" s="420"/>
      <c r="BA618" s="420"/>
      <c r="BB618" s="420"/>
      <c r="BC618" s="420"/>
      <c r="BD618" s="420"/>
      <c r="BE618" s="420"/>
      <c r="BF618" s="317"/>
      <c r="BG618" s="317"/>
    </row>
    <row r="619" spans="1:59" ht="15.75" customHeight="1" x14ac:dyDescent="0.25">
      <c r="A619" s="317"/>
      <c r="B619" s="419"/>
      <c r="C619" s="419"/>
      <c r="D619" s="420"/>
      <c r="E619" s="420"/>
      <c r="F619" s="420"/>
      <c r="G619" s="420"/>
      <c r="H619" s="420"/>
      <c r="I619" s="420"/>
      <c r="J619" s="420"/>
      <c r="K619" s="420"/>
      <c r="L619" s="420"/>
      <c r="M619" s="420"/>
      <c r="N619" s="420"/>
      <c r="O619" s="420"/>
      <c r="P619" s="420"/>
      <c r="Q619" s="420"/>
      <c r="R619" s="420"/>
      <c r="S619" s="420"/>
      <c r="T619" s="420"/>
      <c r="U619" s="420"/>
      <c r="V619" s="420"/>
      <c r="W619" s="420"/>
      <c r="X619" s="420"/>
      <c r="Y619" s="420"/>
      <c r="Z619" s="420"/>
      <c r="AA619" s="420"/>
      <c r="AB619" s="420"/>
      <c r="AC619" s="420"/>
      <c r="AD619" s="420"/>
      <c r="AE619" s="420"/>
      <c r="AF619" s="420"/>
      <c r="AG619" s="420"/>
      <c r="AH619" s="420"/>
      <c r="AI619" s="420"/>
      <c r="AJ619" s="420"/>
      <c r="AK619" s="420"/>
      <c r="AL619" s="420"/>
      <c r="AM619" s="420"/>
      <c r="AN619" s="420"/>
      <c r="AO619" s="420"/>
      <c r="AP619" s="420"/>
      <c r="AQ619" s="420"/>
      <c r="AR619" s="420"/>
      <c r="AS619" s="420"/>
      <c r="AT619" s="420"/>
      <c r="AU619" s="420"/>
      <c r="AV619" s="420"/>
      <c r="AW619" s="420"/>
      <c r="AX619" s="420"/>
      <c r="AY619" s="420"/>
      <c r="AZ619" s="420"/>
      <c r="BA619" s="420"/>
      <c r="BB619" s="420"/>
      <c r="BC619" s="420"/>
      <c r="BD619" s="420"/>
      <c r="BE619" s="420"/>
      <c r="BF619" s="317"/>
      <c r="BG619" s="317"/>
    </row>
    <row r="620" spans="1:59" ht="15.75" customHeight="1" x14ac:dyDescent="0.25">
      <c r="A620" s="317"/>
      <c r="B620" s="419"/>
      <c r="C620" s="419"/>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420"/>
      <c r="AF620" s="420"/>
      <c r="AG620" s="420"/>
      <c r="AH620" s="420"/>
      <c r="AI620" s="420"/>
      <c r="AJ620" s="420"/>
      <c r="AK620" s="420"/>
      <c r="AL620" s="420"/>
      <c r="AM620" s="420"/>
      <c r="AN620" s="420"/>
      <c r="AO620" s="420"/>
      <c r="AP620" s="420"/>
      <c r="AQ620" s="420"/>
      <c r="AR620" s="420"/>
      <c r="AS620" s="420"/>
      <c r="AT620" s="420"/>
      <c r="AU620" s="420"/>
      <c r="AV620" s="420"/>
      <c r="AW620" s="420"/>
      <c r="AX620" s="420"/>
      <c r="AY620" s="420"/>
      <c r="AZ620" s="420"/>
      <c r="BA620" s="420"/>
      <c r="BB620" s="420"/>
      <c r="BC620" s="420"/>
      <c r="BD620" s="420"/>
      <c r="BE620" s="420"/>
      <c r="BF620" s="317"/>
      <c r="BG620" s="317"/>
    </row>
    <row r="621" spans="1:59" ht="15.75" customHeight="1" x14ac:dyDescent="0.25">
      <c r="A621" s="317"/>
      <c r="B621" s="419"/>
      <c r="C621" s="419"/>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c r="AJ621" s="420"/>
      <c r="AK621" s="420"/>
      <c r="AL621" s="420"/>
      <c r="AM621" s="420"/>
      <c r="AN621" s="420"/>
      <c r="AO621" s="420"/>
      <c r="AP621" s="420"/>
      <c r="AQ621" s="420"/>
      <c r="AR621" s="420"/>
      <c r="AS621" s="420"/>
      <c r="AT621" s="420"/>
      <c r="AU621" s="420"/>
      <c r="AV621" s="420"/>
      <c r="AW621" s="420"/>
      <c r="AX621" s="420"/>
      <c r="AY621" s="420"/>
      <c r="AZ621" s="420"/>
      <c r="BA621" s="420"/>
      <c r="BB621" s="420"/>
      <c r="BC621" s="420"/>
      <c r="BD621" s="420"/>
      <c r="BE621" s="420"/>
      <c r="BF621" s="317"/>
      <c r="BG621" s="317"/>
    </row>
    <row r="622" spans="1:59" ht="15.75" customHeight="1" x14ac:dyDescent="0.25">
      <c r="A622" s="317"/>
      <c r="B622" s="419"/>
      <c r="C622" s="419"/>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0"/>
      <c r="AD622" s="420"/>
      <c r="AE622" s="420"/>
      <c r="AF622" s="420"/>
      <c r="AG622" s="420"/>
      <c r="AH622" s="420"/>
      <c r="AI622" s="420"/>
      <c r="AJ622" s="420"/>
      <c r="AK622" s="420"/>
      <c r="AL622" s="420"/>
      <c r="AM622" s="420"/>
      <c r="AN622" s="420"/>
      <c r="AO622" s="420"/>
      <c r="AP622" s="420"/>
      <c r="AQ622" s="420"/>
      <c r="AR622" s="420"/>
      <c r="AS622" s="420"/>
      <c r="AT622" s="420"/>
      <c r="AU622" s="420"/>
      <c r="AV622" s="420"/>
      <c r="AW622" s="420"/>
      <c r="AX622" s="420"/>
      <c r="AY622" s="420"/>
      <c r="AZ622" s="420"/>
      <c r="BA622" s="420"/>
      <c r="BB622" s="420"/>
      <c r="BC622" s="420"/>
      <c r="BD622" s="420"/>
      <c r="BE622" s="420"/>
      <c r="BF622" s="317"/>
      <c r="BG622" s="317"/>
    </row>
    <row r="623" spans="1:59" ht="15.75" customHeight="1" x14ac:dyDescent="0.25">
      <c r="A623" s="317"/>
      <c r="B623" s="419"/>
      <c r="C623" s="419"/>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c r="AA623" s="420"/>
      <c r="AB623" s="420"/>
      <c r="AC623" s="420"/>
      <c r="AD623" s="420"/>
      <c r="AE623" s="420"/>
      <c r="AF623" s="420"/>
      <c r="AG623" s="420"/>
      <c r="AH623" s="420"/>
      <c r="AI623" s="420"/>
      <c r="AJ623" s="420"/>
      <c r="AK623" s="420"/>
      <c r="AL623" s="420"/>
      <c r="AM623" s="420"/>
      <c r="AN623" s="420"/>
      <c r="AO623" s="420"/>
      <c r="AP623" s="420"/>
      <c r="AQ623" s="420"/>
      <c r="AR623" s="420"/>
      <c r="AS623" s="420"/>
      <c r="AT623" s="420"/>
      <c r="AU623" s="420"/>
      <c r="AV623" s="420"/>
      <c r="AW623" s="420"/>
      <c r="AX623" s="420"/>
      <c r="AY623" s="420"/>
      <c r="AZ623" s="420"/>
      <c r="BA623" s="420"/>
      <c r="BB623" s="420"/>
      <c r="BC623" s="420"/>
      <c r="BD623" s="420"/>
      <c r="BE623" s="420"/>
      <c r="BF623" s="317"/>
      <c r="BG623" s="317"/>
    </row>
    <row r="624" spans="1:59" ht="15.75" customHeight="1" x14ac:dyDescent="0.25">
      <c r="A624" s="317"/>
      <c r="B624" s="419"/>
      <c r="C624" s="419"/>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0"/>
      <c r="AD624" s="420"/>
      <c r="AE624" s="420"/>
      <c r="AF624" s="420"/>
      <c r="AG624" s="420"/>
      <c r="AH624" s="420"/>
      <c r="AI624" s="420"/>
      <c r="AJ624" s="420"/>
      <c r="AK624" s="420"/>
      <c r="AL624" s="420"/>
      <c r="AM624" s="420"/>
      <c r="AN624" s="420"/>
      <c r="AO624" s="420"/>
      <c r="AP624" s="420"/>
      <c r="AQ624" s="420"/>
      <c r="AR624" s="420"/>
      <c r="AS624" s="420"/>
      <c r="AT624" s="420"/>
      <c r="AU624" s="420"/>
      <c r="AV624" s="420"/>
      <c r="AW624" s="420"/>
      <c r="AX624" s="420"/>
      <c r="AY624" s="420"/>
      <c r="AZ624" s="420"/>
      <c r="BA624" s="420"/>
      <c r="BB624" s="420"/>
      <c r="BC624" s="420"/>
      <c r="BD624" s="420"/>
      <c r="BE624" s="420"/>
      <c r="BF624" s="317"/>
      <c r="BG624" s="317"/>
    </row>
    <row r="625" spans="1:59" ht="15.75" customHeight="1" x14ac:dyDescent="0.25">
      <c r="A625" s="317"/>
      <c r="B625" s="419"/>
      <c r="C625" s="419"/>
      <c r="D625" s="420"/>
      <c r="E625" s="420"/>
      <c r="F625" s="420"/>
      <c r="G625" s="420"/>
      <c r="H625" s="420"/>
      <c r="I625" s="420"/>
      <c r="J625" s="420"/>
      <c r="K625" s="420"/>
      <c r="L625" s="420"/>
      <c r="M625" s="420"/>
      <c r="N625" s="420"/>
      <c r="O625" s="420"/>
      <c r="P625" s="420"/>
      <c r="Q625" s="420"/>
      <c r="R625" s="420"/>
      <c r="S625" s="420"/>
      <c r="T625" s="420"/>
      <c r="U625" s="420"/>
      <c r="V625" s="420"/>
      <c r="W625" s="420"/>
      <c r="X625" s="420"/>
      <c r="Y625" s="420"/>
      <c r="Z625" s="420"/>
      <c r="AA625" s="420"/>
      <c r="AB625" s="420"/>
      <c r="AC625" s="420"/>
      <c r="AD625" s="420"/>
      <c r="AE625" s="420"/>
      <c r="AF625" s="420"/>
      <c r="AG625" s="420"/>
      <c r="AH625" s="420"/>
      <c r="AI625" s="420"/>
      <c r="AJ625" s="420"/>
      <c r="AK625" s="420"/>
      <c r="AL625" s="420"/>
      <c r="AM625" s="420"/>
      <c r="AN625" s="420"/>
      <c r="AO625" s="420"/>
      <c r="AP625" s="420"/>
      <c r="AQ625" s="420"/>
      <c r="AR625" s="420"/>
      <c r="AS625" s="420"/>
      <c r="AT625" s="420"/>
      <c r="AU625" s="420"/>
      <c r="AV625" s="420"/>
      <c r="AW625" s="420"/>
      <c r="AX625" s="420"/>
      <c r="AY625" s="420"/>
      <c r="AZ625" s="420"/>
      <c r="BA625" s="420"/>
      <c r="BB625" s="420"/>
      <c r="BC625" s="420"/>
      <c r="BD625" s="420"/>
      <c r="BE625" s="420"/>
      <c r="BF625" s="317"/>
      <c r="BG625" s="317"/>
    </row>
    <row r="626" spans="1:59" ht="15.75" customHeight="1" x14ac:dyDescent="0.25">
      <c r="A626" s="317"/>
      <c r="B626" s="419"/>
      <c r="C626" s="419"/>
      <c r="D626" s="420"/>
      <c r="E626" s="420"/>
      <c r="F626" s="420"/>
      <c r="G626" s="420"/>
      <c r="H626" s="420"/>
      <c r="I626" s="420"/>
      <c r="J626" s="420"/>
      <c r="K626" s="420"/>
      <c r="L626" s="420"/>
      <c r="M626" s="420"/>
      <c r="N626" s="420"/>
      <c r="O626" s="420"/>
      <c r="P626" s="420"/>
      <c r="Q626" s="420"/>
      <c r="R626" s="420"/>
      <c r="S626" s="420"/>
      <c r="T626" s="420"/>
      <c r="U626" s="420"/>
      <c r="V626" s="420"/>
      <c r="W626" s="420"/>
      <c r="X626" s="420"/>
      <c r="Y626" s="420"/>
      <c r="Z626" s="420"/>
      <c r="AA626" s="420"/>
      <c r="AB626" s="420"/>
      <c r="AC626" s="420"/>
      <c r="AD626" s="420"/>
      <c r="AE626" s="420"/>
      <c r="AF626" s="420"/>
      <c r="AG626" s="420"/>
      <c r="AH626" s="420"/>
      <c r="AI626" s="420"/>
      <c r="AJ626" s="420"/>
      <c r="AK626" s="420"/>
      <c r="AL626" s="420"/>
      <c r="AM626" s="420"/>
      <c r="AN626" s="420"/>
      <c r="AO626" s="420"/>
      <c r="AP626" s="420"/>
      <c r="AQ626" s="420"/>
      <c r="AR626" s="420"/>
      <c r="AS626" s="420"/>
      <c r="AT626" s="420"/>
      <c r="AU626" s="420"/>
      <c r="AV626" s="420"/>
      <c r="AW626" s="420"/>
      <c r="AX626" s="420"/>
      <c r="AY626" s="420"/>
      <c r="AZ626" s="420"/>
      <c r="BA626" s="420"/>
      <c r="BB626" s="420"/>
      <c r="BC626" s="420"/>
      <c r="BD626" s="420"/>
      <c r="BE626" s="420"/>
      <c r="BF626" s="317"/>
      <c r="BG626" s="317"/>
    </row>
    <row r="627" spans="1:59" ht="15.75" customHeight="1" x14ac:dyDescent="0.25">
      <c r="A627" s="317"/>
      <c r="B627" s="419"/>
      <c r="C627" s="419"/>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0"/>
      <c r="AD627" s="420"/>
      <c r="AE627" s="420"/>
      <c r="AF627" s="420"/>
      <c r="AG627" s="420"/>
      <c r="AH627" s="420"/>
      <c r="AI627" s="420"/>
      <c r="AJ627" s="420"/>
      <c r="AK627" s="420"/>
      <c r="AL627" s="420"/>
      <c r="AM627" s="420"/>
      <c r="AN627" s="420"/>
      <c r="AO627" s="420"/>
      <c r="AP627" s="420"/>
      <c r="AQ627" s="420"/>
      <c r="AR627" s="420"/>
      <c r="AS627" s="420"/>
      <c r="AT627" s="420"/>
      <c r="AU627" s="420"/>
      <c r="AV627" s="420"/>
      <c r="AW627" s="420"/>
      <c r="AX627" s="420"/>
      <c r="AY627" s="420"/>
      <c r="AZ627" s="420"/>
      <c r="BA627" s="420"/>
      <c r="BB627" s="420"/>
      <c r="BC627" s="420"/>
      <c r="BD627" s="420"/>
      <c r="BE627" s="420"/>
      <c r="BF627" s="317"/>
      <c r="BG627" s="317"/>
    </row>
    <row r="628" spans="1:59" ht="15.75" customHeight="1" x14ac:dyDescent="0.25">
      <c r="A628" s="317"/>
      <c r="B628" s="419"/>
      <c r="C628" s="419"/>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0"/>
      <c r="AD628" s="420"/>
      <c r="AE628" s="420"/>
      <c r="AF628" s="420"/>
      <c r="AG628" s="420"/>
      <c r="AH628" s="420"/>
      <c r="AI628" s="420"/>
      <c r="AJ628" s="420"/>
      <c r="AK628" s="420"/>
      <c r="AL628" s="420"/>
      <c r="AM628" s="420"/>
      <c r="AN628" s="420"/>
      <c r="AO628" s="420"/>
      <c r="AP628" s="420"/>
      <c r="AQ628" s="420"/>
      <c r="AR628" s="420"/>
      <c r="AS628" s="420"/>
      <c r="AT628" s="420"/>
      <c r="AU628" s="420"/>
      <c r="AV628" s="420"/>
      <c r="AW628" s="420"/>
      <c r="AX628" s="420"/>
      <c r="AY628" s="420"/>
      <c r="AZ628" s="420"/>
      <c r="BA628" s="420"/>
      <c r="BB628" s="420"/>
      <c r="BC628" s="420"/>
      <c r="BD628" s="420"/>
      <c r="BE628" s="420"/>
      <c r="BF628" s="317"/>
      <c r="BG628" s="317"/>
    </row>
    <row r="629" spans="1:59" ht="15.75" customHeight="1" x14ac:dyDescent="0.25">
      <c r="A629" s="317"/>
      <c r="B629" s="419"/>
      <c r="C629" s="419"/>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C629" s="420"/>
      <c r="AD629" s="420"/>
      <c r="AE629" s="420"/>
      <c r="AF629" s="420"/>
      <c r="AG629" s="420"/>
      <c r="AH629" s="420"/>
      <c r="AI629" s="420"/>
      <c r="AJ629" s="420"/>
      <c r="AK629" s="420"/>
      <c r="AL629" s="420"/>
      <c r="AM629" s="420"/>
      <c r="AN629" s="420"/>
      <c r="AO629" s="420"/>
      <c r="AP629" s="420"/>
      <c r="AQ629" s="420"/>
      <c r="AR629" s="420"/>
      <c r="AS629" s="420"/>
      <c r="AT629" s="420"/>
      <c r="AU629" s="420"/>
      <c r="AV629" s="420"/>
      <c r="AW629" s="420"/>
      <c r="AX629" s="420"/>
      <c r="AY629" s="420"/>
      <c r="AZ629" s="420"/>
      <c r="BA629" s="420"/>
      <c r="BB629" s="420"/>
      <c r="BC629" s="420"/>
      <c r="BD629" s="420"/>
      <c r="BE629" s="420"/>
      <c r="BF629" s="317"/>
      <c r="BG629" s="317"/>
    </row>
    <row r="630" spans="1:59" ht="15.75" customHeight="1" x14ac:dyDescent="0.25">
      <c r="A630" s="317"/>
      <c r="B630" s="419"/>
      <c r="C630" s="419"/>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c r="AA630" s="420"/>
      <c r="AB630" s="420"/>
      <c r="AC630" s="420"/>
      <c r="AD630" s="420"/>
      <c r="AE630" s="420"/>
      <c r="AF630" s="420"/>
      <c r="AG630" s="420"/>
      <c r="AH630" s="420"/>
      <c r="AI630" s="420"/>
      <c r="AJ630" s="420"/>
      <c r="AK630" s="420"/>
      <c r="AL630" s="420"/>
      <c r="AM630" s="420"/>
      <c r="AN630" s="420"/>
      <c r="AO630" s="420"/>
      <c r="AP630" s="420"/>
      <c r="AQ630" s="420"/>
      <c r="AR630" s="420"/>
      <c r="AS630" s="420"/>
      <c r="AT630" s="420"/>
      <c r="AU630" s="420"/>
      <c r="AV630" s="420"/>
      <c r="AW630" s="420"/>
      <c r="AX630" s="420"/>
      <c r="AY630" s="420"/>
      <c r="AZ630" s="420"/>
      <c r="BA630" s="420"/>
      <c r="BB630" s="420"/>
      <c r="BC630" s="420"/>
      <c r="BD630" s="420"/>
      <c r="BE630" s="420"/>
      <c r="BF630" s="317"/>
      <c r="BG630" s="317"/>
    </row>
    <row r="631" spans="1:59" ht="15.75" customHeight="1" x14ac:dyDescent="0.25">
      <c r="A631" s="317"/>
      <c r="B631" s="419"/>
      <c r="C631" s="419"/>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0"/>
      <c r="AD631" s="420"/>
      <c r="AE631" s="420"/>
      <c r="AF631" s="420"/>
      <c r="AG631" s="420"/>
      <c r="AH631" s="420"/>
      <c r="AI631" s="420"/>
      <c r="AJ631" s="420"/>
      <c r="AK631" s="420"/>
      <c r="AL631" s="420"/>
      <c r="AM631" s="420"/>
      <c r="AN631" s="420"/>
      <c r="AO631" s="420"/>
      <c r="AP631" s="420"/>
      <c r="AQ631" s="420"/>
      <c r="AR631" s="420"/>
      <c r="AS631" s="420"/>
      <c r="AT631" s="420"/>
      <c r="AU631" s="420"/>
      <c r="AV631" s="420"/>
      <c r="AW631" s="420"/>
      <c r="AX631" s="420"/>
      <c r="AY631" s="420"/>
      <c r="AZ631" s="420"/>
      <c r="BA631" s="420"/>
      <c r="BB631" s="420"/>
      <c r="BC631" s="420"/>
      <c r="BD631" s="420"/>
      <c r="BE631" s="420"/>
      <c r="BF631" s="317"/>
      <c r="BG631" s="317"/>
    </row>
    <row r="632" spans="1:59" ht="15.75" customHeight="1" x14ac:dyDescent="0.25">
      <c r="A632" s="317"/>
      <c r="B632" s="419"/>
      <c r="C632" s="419"/>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c r="AA632" s="420"/>
      <c r="AB632" s="420"/>
      <c r="AC632" s="420"/>
      <c r="AD632" s="420"/>
      <c r="AE632" s="420"/>
      <c r="AF632" s="420"/>
      <c r="AG632" s="420"/>
      <c r="AH632" s="420"/>
      <c r="AI632" s="420"/>
      <c r="AJ632" s="420"/>
      <c r="AK632" s="420"/>
      <c r="AL632" s="420"/>
      <c r="AM632" s="420"/>
      <c r="AN632" s="420"/>
      <c r="AO632" s="420"/>
      <c r="AP632" s="420"/>
      <c r="AQ632" s="420"/>
      <c r="AR632" s="420"/>
      <c r="AS632" s="420"/>
      <c r="AT632" s="420"/>
      <c r="AU632" s="420"/>
      <c r="AV632" s="420"/>
      <c r="AW632" s="420"/>
      <c r="AX632" s="420"/>
      <c r="AY632" s="420"/>
      <c r="AZ632" s="420"/>
      <c r="BA632" s="420"/>
      <c r="BB632" s="420"/>
      <c r="BC632" s="420"/>
      <c r="BD632" s="420"/>
      <c r="BE632" s="420"/>
      <c r="BF632" s="317"/>
      <c r="BG632" s="317"/>
    </row>
    <row r="633" spans="1:59" ht="15.75" customHeight="1" x14ac:dyDescent="0.25">
      <c r="A633" s="317"/>
      <c r="B633" s="419"/>
      <c r="C633" s="419"/>
      <c r="D633" s="420"/>
      <c r="E633" s="420"/>
      <c r="F633" s="420"/>
      <c r="G633" s="420"/>
      <c r="H633" s="420"/>
      <c r="I633" s="420"/>
      <c r="J633" s="420"/>
      <c r="K633" s="420"/>
      <c r="L633" s="420"/>
      <c r="M633" s="420"/>
      <c r="N633" s="420"/>
      <c r="O633" s="420"/>
      <c r="P633" s="420"/>
      <c r="Q633" s="420"/>
      <c r="R633" s="420"/>
      <c r="S633" s="420"/>
      <c r="T633" s="420"/>
      <c r="U633" s="420"/>
      <c r="V633" s="420"/>
      <c r="W633" s="420"/>
      <c r="X633" s="420"/>
      <c r="Y633" s="420"/>
      <c r="Z633" s="420"/>
      <c r="AA633" s="420"/>
      <c r="AB633" s="420"/>
      <c r="AC633" s="420"/>
      <c r="AD633" s="420"/>
      <c r="AE633" s="420"/>
      <c r="AF633" s="420"/>
      <c r="AG633" s="420"/>
      <c r="AH633" s="420"/>
      <c r="AI633" s="420"/>
      <c r="AJ633" s="420"/>
      <c r="AK633" s="420"/>
      <c r="AL633" s="420"/>
      <c r="AM633" s="420"/>
      <c r="AN633" s="420"/>
      <c r="AO633" s="420"/>
      <c r="AP633" s="420"/>
      <c r="AQ633" s="420"/>
      <c r="AR633" s="420"/>
      <c r="AS633" s="420"/>
      <c r="AT633" s="420"/>
      <c r="AU633" s="420"/>
      <c r="AV633" s="420"/>
      <c r="AW633" s="420"/>
      <c r="AX633" s="420"/>
      <c r="AY633" s="420"/>
      <c r="AZ633" s="420"/>
      <c r="BA633" s="420"/>
      <c r="BB633" s="420"/>
      <c r="BC633" s="420"/>
      <c r="BD633" s="420"/>
      <c r="BE633" s="420"/>
      <c r="BF633" s="317"/>
      <c r="BG633" s="317"/>
    </row>
    <row r="634" spans="1:59" ht="15.75" customHeight="1" x14ac:dyDescent="0.25">
      <c r="A634" s="317"/>
      <c r="B634" s="419"/>
      <c r="C634" s="419"/>
      <c r="D634" s="420"/>
      <c r="E634" s="420"/>
      <c r="F634" s="420"/>
      <c r="G634" s="420"/>
      <c r="H634" s="420"/>
      <c r="I634" s="420"/>
      <c r="J634" s="420"/>
      <c r="K634" s="420"/>
      <c r="L634" s="420"/>
      <c r="M634" s="420"/>
      <c r="N634" s="420"/>
      <c r="O634" s="420"/>
      <c r="P634" s="420"/>
      <c r="Q634" s="420"/>
      <c r="R634" s="420"/>
      <c r="S634" s="420"/>
      <c r="T634" s="420"/>
      <c r="U634" s="420"/>
      <c r="V634" s="420"/>
      <c r="W634" s="420"/>
      <c r="X634" s="420"/>
      <c r="Y634" s="420"/>
      <c r="Z634" s="420"/>
      <c r="AA634" s="420"/>
      <c r="AB634" s="420"/>
      <c r="AC634" s="420"/>
      <c r="AD634" s="420"/>
      <c r="AE634" s="420"/>
      <c r="AF634" s="420"/>
      <c r="AG634" s="420"/>
      <c r="AH634" s="420"/>
      <c r="AI634" s="420"/>
      <c r="AJ634" s="420"/>
      <c r="AK634" s="420"/>
      <c r="AL634" s="420"/>
      <c r="AM634" s="420"/>
      <c r="AN634" s="420"/>
      <c r="AO634" s="420"/>
      <c r="AP634" s="420"/>
      <c r="AQ634" s="420"/>
      <c r="AR634" s="420"/>
      <c r="AS634" s="420"/>
      <c r="AT634" s="420"/>
      <c r="AU634" s="420"/>
      <c r="AV634" s="420"/>
      <c r="AW634" s="420"/>
      <c r="AX634" s="420"/>
      <c r="AY634" s="420"/>
      <c r="AZ634" s="420"/>
      <c r="BA634" s="420"/>
      <c r="BB634" s="420"/>
      <c r="BC634" s="420"/>
      <c r="BD634" s="420"/>
      <c r="BE634" s="420"/>
      <c r="BF634" s="317"/>
      <c r="BG634" s="317"/>
    </row>
    <row r="635" spans="1:59" ht="15.75" customHeight="1" x14ac:dyDescent="0.25">
      <c r="A635" s="317"/>
      <c r="B635" s="419"/>
      <c r="C635" s="419"/>
      <c r="D635" s="420"/>
      <c r="E635" s="420"/>
      <c r="F635" s="420"/>
      <c r="G635" s="420"/>
      <c r="H635" s="420"/>
      <c r="I635" s="420"/>
      <c r="J635" s="420"/>
      <c r="K635" s="420"/>
      <c r="L635" s="420"/>
      <c r="M635" s="420"/>
      <c r="N635" s="420"/>
      <c r="O635" s="420"/>
      <c r="P635" s="420"/>
      <c r="Q635" s="420"/>
      <c r="R635" s="420"/>
      <c r="S635" s="420"/>
      <c r="T635" s="420"/>
      <c r="U635" s="420"/>
      <c r="V635" s="420"/>
      <c r="W635" s="420"/>
      <c r="X635" s="420"/>
      <c r="Y635" s="420"/>
      <c r="Z635" s="420"/>
      <c r="AA635" s="420"/>
      <c r="AB635" s="420"/>
      <c r="AC635" s="420"/>
      <c r="AD635" s="420"/>
      <c r="AE635" s="420"/>
      <c r="AF635" s="420"/>
      <c r="AG635" s="420"/>
      <c r="AH635" s="420"/>
      <c r="AI635" s="420"/>
      <c r="AJ635" s="420"/>
      <c r="AK635" s="420"/>
      <c r="AL635" s="420"/>
      <c r="AM635" s="420"/>
      <c r="AN635" s="420"/>
      <c r="AO635" s="420"/>
      <c r="AP635" s="420"/>
      <c r="AQ635" s="420"/>
      <c r="AR635" s="420"/>
      <c r="AS635" s="420"/>
      <c r="AT635" s="420"/>
      <c r="AU635" s="420"/>
      <c r="AV635" s="420"/>
      <c r="AW635" s="420"/>
      <c r="AX635" s="420"/>
      <c r="AY635" s="420"/>
      <c r="AZ635" s="420"/>
      <c r="BA635" s="420"/>
      <c r="BB635" s="420"/>
      <c r="BC635" s="420"/>
      <c r="BD635" s="420"/>
      <c r="BE635" s="420"/>
      <c r="BF635" s="317"/>
      <c r="BG635" s="317"/>
    </row>
    <row r="636" spans="1:59" ht="15.75" customHeight="1" x14ac:dyDescent="0.25">
      <c r="A636" s="317"/>
      <c r="B636" s="419"/>
      <c r="C636" s="419"/>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c r="AA636" s="420"/>
      <c r="AB636" s="420"/>
      <c r="AC636" s="420"/>
      <c r="AD636" s="420"/>
      <c r="AE636" s="420"/>
      <c r="AF636" s="420"/>
      <c r="AG636" s="420"/>
      <c r="AH636" s="420"/>
      <c r="AI636" s="420"/>
      <c r="AJ636" s="420"/>
      <c r="AK636" s="420"/>
      <c r="AL636" s="420"/>
      <c r="AM636" s="420"/>
      <c r="AN636" s="420"/>
      <c r="AO636" s="420"/>
      <c r="AP636" s="420"/>
      <c r="AQ636" s="420"/>
      <c r="AR636" s="420"/>
      <c r="AS636" s="420"/>
      <c r="AT636" s="420"/>
      <c r="AU636" s="420"/>
      <c r="AV636" s="420"/>
      <c r="AW636" s="420"/>
      <c r="AX636" s="420"/>
      <c r="AY636" s="420"/>
      <c r="AZ636" s="420"/>
      <c r="BA636" s="420"/>
      <c r="BB636" s="420"/>
      <c r="BC636" s="420"/>
      <c r="BD636" s="420"/>
      <c r="BE636" s="420"/>
      <c r="BF636" s="317"/>
      <c r="BG636" s="317"/>
    </row>
    <row r="637" spans="1:59" ht="15.75" customHeight="1" x14ac:dyDescent="0.25">
      <c r="A637" s="317"/>
      <c r="B637" s="419"/>
      <c r="C637" s="419"/>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c r="AA637" s="420"/>
      <c r="AB637" s="420"/>
      <c r="AC637" s="420"/>
      <c r="AD637" s="420"/>
      <c r="AE637" s="420"/>
      <c r="AF637" s="420"/>
      <c r="AG637" s="420"/>
      <c r="AH637" s="420"/>
      <c r="AI637" s="420"/>
      <c r="AJ637" s="420"/>
      <c r="AK637" s="420"/>
      <c r="AL637" s="420"/>
      <c r="AM637" s="420"/>
      <c r="AN637" s="420"/>
      <c r="AO637" s="420"/>
      <c r="AP637" s="420"/>
      <c r="AQ637" s="420"/>
      <c r="AR637" s="420"/>
      <c r="AS637" s="420"/>
      <c r="AT637" s="420"/>
      <c r="AU637" s="420"/>
      <c r="AV637" s="420"/>
      <c r="AW637" s="420"/>
      <c r="AX637" s="420"/>
      <c r="AY637" s="420"/>
      <c r="AZ637" s="420"/>
      <c r="BA637" s="420"/>
      <c r="BB637" s="420"/>
      <c r="BC637" s="420"/>
      <c r="BD637" s="420"/>
      <c r="BE637" s="420"/>
      <c r="BF637" s="317"/>
      <c r="BG637" s="317"/>
    </row>
    <row r="638" spans="1:59" ht="15.75" customHeight="1" x14ac:dyDescent="0.25">
      <c r="A638" s="317"/>
      <c r="B638" s="419"/>
      <c r="C638" s="419"/>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0"/>
      <c r="AD638" s="420"/>
      <c r="AE638" s="420"/>
      <c r="AF638" s="420"/>
      <c r="AG638" s="420"/>
      <c r="AH638" s="420"/>
      <c r="AI638" s="420"/>
      <c r="AJ638" s="420"/>
      <c r="AK638" s="420"/>
      <c r="AL638" s="420"/>
      <c r="AM638" s="420"/>
      <c r="AN638" s="420"/>
      <c r="AO638" s="420"/>
      <c r="AP638" s="420"/>
      <c r="AQ638" s="420"/>
      <c r="AR638" s="420"/>
      <c r="AS638" s="420"/>
      <c r="AT638" s="420"/>
      <c r="AU638" s="420"/>
      <c r="AV638" s="420"/>
      <c r="AW638" s="420"/>
      <c r="AX638" s="420"/>
      <c r="AY638" s="420"/>
      <c r="AZ638" s="420"/>
      <c r="BA638" s="420"/>
      <c r="BB638" s="420"/>
      <c r="BC638" s="420"/>
      <c r="BD638" s="420"/>
      <c r="BE638" s="420"/>
      <c r="BF638" s="317"/>
      <c r="BG638" s="317"/>
    </row>
    <row r="639" spans="1:59" ht="15.75" customHeight="1" x14ac:dyDescent="0.25">
      <c r="A639" s="317"/>
      <c r="B639" s="419"/>
      <c r="C639" s="419"/>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0"/>
      <c r="AD639" s="420"/>
      <c r="AE639" s="420"/>
      <c r="AF639" s="420"/>
      <c r="AG639" s="420"/>
      <c r="AH639" s="420"/>
      <c r="AI639" s="420"/>
      <c r="AJ639" s="420"/>
      <c r="AK639" s="420"/>
      <c r="AL639" s="420"/>
      <c r="AM639" s="420"/>
      <c r="AN639" s="420"/>
      <c r="AO639" s="420"/>
      <c r="AP639" s="420"/>
      <c r="AQ639" s="420"/>
      <c r="AR639" s="420"/>
      <c r="AS639" s="420"/>
      <c r="AT639" s="420"/>
      <c r="AU639" s="420"/>
      <c r="AV639" s="420"/>
      <c r="AW639" s="420"/>
      <c r="AX639" s="420"/>
      <c r="AY639" s="420"/>
      <c r="AZ639" s="420"/>
      <c r="BA639" s="420"/>
      <c r="BB639" s="420"/>
      <c r="BC639" s="420"/>
      <c r="BD639" s="420"/>
      <c r="BE639" s="420"/>
      <c r="BF639" s="317"/>
      <c r="BG639" s="317"/>
    </row>
    <row r="640" spans="1:59" ht="15.75" customHeight="1" x14ac:dyDescent="0.25">
      <c r="A640" s="317"/>
      <c r="B640" s="419"/>
      <c r="C640" s="419"/>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c r="AA640" s="420"/>
      <c r="AB640" s="420"/>
      <c r="AC640" s="420"/>
      <c r="AD640" s="420"/>
      <c r="AE640" s="420"/>
      <c r="AF640" s="420"/>
      <c r="AG640" s="420"/>
      <c r="AH640" s="420"/>
      <c r="AI640" s="420"/>
      <c r="AJ640" s="420"/>
      <c r="AK640" s="420"/>
      <c r="AL640" s="420"/>
      <c r="AM640" s="420"/>
      <c r="AN640" s="420"/>
      <c r="AO640" s="420"/>
      <c r="AP640" s="420"/>
      <c r="AQ640" s="420"/>
      <c r="AR640" s="420"/>
      <c r="AS640" s="420"/>
      <c r="AT640" s="420"/>
      <c r="AU640" s="420"/>
      <c r="AV640" s="420"/>
      <c r="AW640" s="420"/>
      <c r="AX640" s="420"/>
      <c r="AY640" s="420"/>
      <c r="AZ640" s="420"/>
      <c r="BA640" s="420"/>
      <c r="BB640" s="420"/>
      <c r="BC640" s="420"/>
      <c r="BD640" s="420"/>
      <c r="BE640" s="420"/>
      <c r="BF640" s="317"/>
      <c r="BG640" s="317"/>
    </row>
    <row r="641" spans="1:59" ht="15.75" customHeight="1" x14ac:dyDescent="0.25">
      <c r="A641" s="317"/>
      <c r="B641" s="419"/>
      <c r="C641" s="419"/>
      <c r="D641" s="420"/>
      <c r="E641" s="420"/>
      <c r="F641" s="420"/>
      <c r="G641" s="420"/>
      <c r="H641" s="420"/>
      <c r="I641" s="420"/>
      <c r="J641" s="420"/>
      <c r="K641" s="420"/>
      <c r="L641" s="420"/>
      <c r="M641" s="420"/>
      <c r="N641" s="420"/>
      <c r="O641" s="420"/>
      <c r="P641" s="420"/>
      <c r="Q641" s="420"/>
      <c r="R641" s="420"/>
      <c r="S641" s="420"/>
      <c r="T641" s="420"/>
      <c r="U641" s="420"/>
      <c r="V641" s="420"/>
      <c r="W641" s="420"/>
      <c r="X641" s="420"/>
      <c r="Y641" s="420"/>
      <c r="Z641" s="420"/>
      <c r="AA641" s="420"/>
      <c r="AB641" s="420"/>
      <c r="AC641" s="420"/>
      <c r="AD641" s="420"/>
      <c r="AE641" s="420"/>
      <c r="AF641" s="420"/>
      <c r="AG641" s="420"/>
      <c r="AH641" s="420"/>
      <c r="AI641" s="420"/>
      <c r="AJ641" s="420"/>
      <c r="AK641" s="420"/>
      <c r="AL641" s="420"/>
      <c r="AM641" s="420"/>
      <c r="AN641" s="420"/>
      <c r="AO641" s="420"/>
      <c r="AP641" s="420"/>
      <c r="AQ641" s="420"/>
      <c r="AR641" s="420"/>
      <c r="AS641" s="420"/>
      <c r="AT641" s="420"/>
      <c r="AU641" s="420"/>
      <c r="AV641" s="420"/>
      <c r="AW641" s="420"/>
      <c r="AX641" s="420"/>
      <c r="AY641" s="420"/>
      <c r="AZ641" s="420"/>
      <c r="BA641" s="420"/>
      <c r="BB641" s="420"/>
      <c r="BC641" s="420"/>
      <c r="BD641" s="420"/>
      <c r="BE641" s="420"/>
      <c r="BF641" s="317"/>
      <c r="BG641" s="317"/>
    </row>
    <row r="642" spans="1:59" ht="15.75" customHeight="1" x14ac:dyDescent="0.25">
      <c r="A642" s="317"/>
      <c r="B642" s="419"/>
      <c r="C642" s="419"/>
      <c r="D642" s="420"/>
      <c r="E642" s="420"/>
      <c r="F642" s="420"/>
      <c r="G642" s="420"/>
      <c r="H642" s="420"/>
      <c r="I642" s="420"/>
      <c r="J642" s="420"/>
      <c r="K642" s="420"/>
      <c r="L642" s="420"/>
      <c r="M642" s="420"/>
      <c r="N642" s="420"/>
      <c r="O642" s="420"/>
      <c r="P642" s="420"/>
      <c r="Q642" s="420"/>
      <c r="R642" s="420"/>
      <c r="S642" s="420"/>
      <c r="T642" s="420"/>
      <c r="U642" s="420"/>
      <c r="V642" s="420"/>
      <c r="W642" s="420"/>
      <c r="X642" s="420"/>
      <c r="Y642" s="420"/>
      <c r="Z642" s="420"/>
      <c r="AA642" s="420"/>
      <c r="AB642" s="420"/>
      <c r="AC642" s="420"/>
      <c r="AD642" s="420"/>
      <c r="AE642" s="420"/>
      <c r="AF642" s="420"/>
      <c r="AG642" s="420"/>
      <c r="AH642" s="420"/>
      <c r="AI642" s="420"/>
      <c r="AJ642" s="420"/>
      <c r="AK642" s="420"/>
      <c r="AL642" s="420"/>
      <c r="AM642" s="420"/>
      <c r="AN642" s="420"/>
      <c r="AO642" s="420"/>
      <c r="AP642" s="420"/>
      <c r="AQ642" s="420"/>
      <c r="AR642" s="420"/>
      <c r="AS642" s="420"/>
      <c r="AT642" s="420"/>
      <c r="AU642" s="420"/>
      <c r="AV642" s="420"/>
      <c r="AW642" s="420"/>
      <c r="AX642" s="420"/>
      <c r="AY642" s="420"/>
      <c r="AZ642" s="420"/>
      <c r="BA642" s="420"/>
      <c r="BB642" s="420"/>
      <c r="BC642" s="420"/>
      <c r="BD642" s="420"/>
      <c r="BE642" s="420"/>
      <c r="BF642" s="317"/>
      <c r="BG642" s="317"/>
    </row>
    <row r="643" spans="1:59" ht="15.75" customHeight="1" x14ac:dyDescent="0.25">
      <c r="A643" s="317"/>
      <c r="B643" s="419"/>
      <c r="C643" s="419"/>
      <c r="D643" s="420"/>
      <c r="E643" s="420"/>
      <c r="F643" s="420"/>
      <c r="G643" s="420"/>
      <c r="H643" s="420"/>
      <c r="I643" s="420"/>
      <c r="J643" s="420"/>
      <c r="K643" s="420"/>
      <c r="L643" s="420"/>
      <c r="M643" s="420"/>
      <c r="N643" s="420"/>
      <c r="O643" s="420"/>
      <c r="P643" s="420"/>
      <c r="Q643" s="420"/>
      <c r="R643" s="420"/>
      <c r="S643" s="420"/>
      <c r="T643" s="420"/>
      <c r="U643" s="420"/>
      <c r="V643" s="420"/>
      <c r="W643" s="420"/>
      <c r="X643" s="420"/>
      <c r="Y643" s="420"/>
      <c r="Z643" s="420"/>
      <c r="AA643" s="420"/>
      <c r="AB643" s="420"/>
      <c r="AC643" s="420"/>
      <c r="AD643" s="420"/>
      <c r="AE643" s="420"/>
      <c r="AF643" s="420"/>
      <c r="AG643" s="420"/>
      <c r="AH643" s="420"/>
      <c r="AI643" s="420"/>
      <c r="AJ643" s="420"/>
      <c r="AK643" s="420"/>
      <c r="AL643" s="420"/>
      <c r="AM643" s="420"/>
      <c r="AN643" s="420"/>
      <c r="AO643" s="420"/>
      <c r="AP643" s="420"/>
      <c r="AQ643" s="420"/>
      <c r="AR643" s="420"/>
      <c r="AS643" s="420"/>
      <c r="AT643" s="420"/>
      <c r="AU643" s="420"/>
      <c r="AV643" s="420"/>
      <c r="AW643" s="420"/>
      <c r="AX643" s="420"/>
      <c r="AY643" s="420"/>
      <c r="AZ643" s="420"/>
      <c r="BA643" s="420"/>
      <c r="BB643" s="420"/>
      <c r="BC643" s="420"/>
      <c r="BD643" s="420"/>
      <c r="BE643" s="420"/>
      <c r="BF643" s="317"/>
      <c r="BG643" s="317"/>
    </row>
    <row r="644" spans="1:59" ht="15.75" customHeight="1" x14ac:dyDescent="0.25">
      <c r="A644" s="317"/>
      <c r="B644" s="419"/>
      <c r="C644" s="419"/>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420"/>
      <c r="AF644" s="420"/>
      <c r="AG644" s="420"/>
      <c r="AH644" s="420"/>
      <c r="AI644" s="420"/>
      <c r="AJ644" s="420"/>
      <c r="AK644" s="420"/>
      <c r="AL644" s="420"/>
      <c r="AM644" s="420"/>
      <c r="AN644" s="420"/>
      <c r="AO644" s="420"/>
      <c r="AP644" s="420"/>
      <c r="AQ644" s="420"/>
      <c r="AR644" s="420"/>
      <c r="AS644" s="420"/>
      <c r="AT644" s="420"/>
      <c r="AU644" s="420"/>
      <c r="AV644" s="420"/>
      <c r="AW644" s="420"/>
      <c r="AX644" s="420"/>
      <c r="AY644" s="420"/>
      <c r="AZ644" s="420"/>
      <c r="BA644" s="420"/>
      <c r="BB644" s="420"/>
      <c r="BC644" s="420"/>
      <c r="BD644" s="420"/>
      <c r="BE644" s="420"/>
      <c r="BF644" s="317"/>
      <c r="BG644" s="317"/>
    </row>
    <row r="645" spans="1:59" ht="15.75" customHeight="1" x14ac:dyDescent="0.25">
      <c r="A645" s="317"/>
      <c r="B645" s="419"/>
      <c r="C645" s="419"/>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420"/>
      <c r="AF645" s="420"/>
      <c r="AG645" s="420"/>
      <c r="AH645" s="420"/>
      <c r="AI645" s="420"/>
      <c r="AJ645" s="420"/>
      <c r="AK645" s="420"/>
      <c r="AL645" s="420"/>
      <c r="AM645" s="420"/>
      <c r="AN645" s="420"/>
      <c r="AO645" s="420"/>
      <c r="AP645" s="420"/>
      <c r="AQ645" s="420"/>
      <c r="AR645" s="420"/>
      <c r="AS645" s="420"/>
      <c r="AT645" s="420"/>
      <c r="AU645" s="420"/>
      <c r="AV645" s="420"/>
      <c r="AW645" s="420"/>
      <c r="AX645" s="420"/>
      <c r="AY645" s="420"/>
      <c r="AZ645" s="420"/>
      <c r="BA645" s="420"/>
      <c r="BB645" s="420"/>
      <c r="BC645" s="420"/>
      <c r="BD645" s="420"/>
      <c r="BE645" s="420"/>
      <c r="BF645" s="317"/>
      <c r="BG645" s="317"/>
    </row>
    <row r="646" spans="1:59" ht="15.75" customHeight="1" x14ac:dyDescent="0.25">
      <c r="A646" s="317"/>
      <c r="B646" s="419"/>
      <c r="C646" s="419"/>
      <c r="D646" s="420"/>
      <c r="E646" s="420"/>
      <c r="F646" s="420"/>
      <c r="G646" s="420"/>
      <c r="H646" s="420"/>
      <c r="I646" s="420"/>
      <c r="J646" s="420"/>
      <c r="K646" s="420"/>
      <c r="L646" s="420"/>
      <c r="M646" s="420"/>
      <c r="N646" s="420"/>
      <c r="O646" s="420"/>
      <c r="P646" s="420"/>
      <c r="Q646" s="420"/>
      <c r="R646" s="420"/>
      <c r="S646" s="420"/>
      <c r="T646" s="420"/>
      <c r="U646" s="420"/>
      <c r="V646" s="420"/>
      <c r="W646" s="420"/>
      <c r="X646" s="420"/>
      <c r="Y646" s="420"/>
      <c r="Z646" s="420"/>
      <c r="AA646" s="420"/>
      <c r="AB646" s="420"/>
      <c r="AC646" s="420"/>
      <c r="AD646" s="420"/>
      <c r="AE646" s="420"/>
      <c r="AF646" s="420"/>
      <c r="AG646" s="420"/>
      <c r="AH646" s="420"/>
      <c r="AI646" s="420"/>
      <c r="AJ646" s="420"/>
      <c r="AK646" s="420"/>
      <c r="AL646" s="420"/>
      <c r="AM646" s="420"/>
      <c r="AN646" s="420"/>
      <c r="AO646" s="420"/>
      <c r="AP646" s="420"/>
      <c r="AQ646" s="420"/>
      <c r="AR646" s="420"/>
      <c r="AS646" s="420"/>
      <c r="AT646" s="420"/>
      <c r="AU646" s="420"/>
      <c r="AV646" s="420"/>
      <c r="AW646" s="420"/>
      <c r="AX646" s="420"/>
      <c r="AY646" s="420"/>
      <c r="AZ646" s="420"/>
      <c r="BA646" s="420"/>
      <c r="BB646" s="420"/>
      <c r="BC646" s="420"/>
      <c r="BD646" s="420"/>
      <c r="BE646" s="420"/>
      <c r="BF646" s="317"/>
      <c r="BG646" s="317"/>
    </row>
    <row r="647" spans="1:59" ht="15.75" customHeight="1" x14ac:dyDescent="0.25">
      <c r="A647" s="317"/>
      <c r="B647" s="419"/>
      <c r="C647" s="419"/>
      <c r="D647" s="420"/>
      <c r="E647" s="420"/>
      <c r="F647" s="420"/>
      <c r="G647" s="420"/>
      <c r="H647" s="420"/>
      <c r="I647" s="420"/>
      <c r="J647" s="420"/>
      <c r="K647" s="420"/>
      <c r="L647" s="420"/>
      <c r="M647" s="420"/>
      <c r="N647" s="420"/>
      <c r="O647" s="420"/>
      <c r="P647" s="420"/>
      <c r="Q647" s="420"/>
      <c r="R647" s="420"/>
      <c r="S647" s="420"/>
      <c r="T647" s="420"/>
      <c r="U647" s="420"/>
      <c r="V647" s="420"/>
      <c r="W647" s="420"/>
      <c r="X647" s="420"/>
      <c r="Y647" s="420"/>
      <c r="Z647" s="420"/>
      <c r="AA647" s="420"/>
      <c r="AB647" s="420"/>
      <c r="AC647" s="420"/>
      <c r="AD647" s="420"/>
      <c r="AE647" s="420"/>
      <c r="AF647" s="420"/>
      <c r="AG647" s="420"/>
      <c r="AH647" s="420"/>
      <c r="AI647" s="420"/>
      <c r="AJ647" s="420"/>
      <c r="AK647" s="420"/>
      <c r="AL647" s="420"/>
      <c r="AM647" s="420"/>
      <c r="AN647" s="420"/>
      <c r="AO647" s="420"/>
      <c r="AP647" s="420"/>
      <c r="AQ647" s="420"/>
      <c r="AR647" s="420"/>
      <c r="AS647" s="420"/>
      <c r="AT647" s="420"/>
      <c r="AU647" s="420"/>
      <c r="AV647" s="420"/>
      <c r="AW647" s="420"/>
      <c r="AX647" s="420"/>
      <c r="AY647" s="420"/>
      <c r="AZ647" s="420"/>
      <c r="BA647" s="420"/>
      <c r="BB647" s="420"/>
      <c r="BC647" s="420"/>
      <c r="BD647" s="420"/>
      <c r="BE647" s="420"/>
      <c r="BF647" s="317"/>
      <c r="BG647" s="317"/>
    </row>
    <row r="648" spans="1:59" ht="15.75" customHeight="1" x14ac:dyDescent="0.25">
      <c r="A648" s="317"/>
      <c r="B648" s="419"/>
      <c r="C648" s="419"/>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0"/>
      <c r="AD648" s="420"/>
      <c r="AE648" s="420"/>
      <c r="AF648" s="420"/>
      <c r="AG648" s="420"/>
      <c r="AH648" s="420"/>
      <c r="AI648" s="420"/>
      <c r="AJ648" s="420"/>
      <c r="AK648" s="420"/>
      <c r="AL648" s="420"/>
      <c r="AM648" s="420"/>
      <c r="AN648" s="420"/>
      <c r="AO648" s="420"/>
      <c r="AP648" s="420"/>
      <c r="AQ648" s="420"/>
      <c r="AR648" s="420"/>
      <c r="AS648" s="420"/>
      <c r="AT648" s="420"/>
      <c r="AU648" s="420"/>
      <c r="AV648" s="420"/>
      <c r="AW648" s="420"/>
      <c r="AX648" s="420"/>
      <c r="AY648" s="420"/>
      <c r="AZ648" s="420"/>
      <c r="BA648" s="420"/>
      <c r="BB648" s="420"/>
      <c r="BC648" s="420"/>
      <c r="BD648" s="420"/>
      <c r="BE648" s="420"/>
      <c r="BF648" s="317"/>
      <c r="BG648" s="317"/>
    </row>
    <row r="649" spans="1:59" ht="15.75" customHeight="1" x14ac:dyDescent="0.25">
      <c r="A649" s="317"/>
      <c r="B649" s="419"/>
      <c r="C649" s="419"/>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c r="AA649" s="420"/>
      <c r="AB649" s="420"/>
      <c r="AC649" s="420"/>
      <c r="AD649" s="420"/>
      <c r="AE649" s="420"/>
      <c r="AF649" s="420"/>
      <c r="AG649" s="420"/>
      <c r="AH649" s="420"/>
      <c r="AI649" s="420"/>
      <c r="AJ649" s="420"/>
      <c r="AK649" s="420"/>
      <c r="AL649" s="420"/>
      <c r="AM649" s="420"/>
      <c r="AN649" s="420"/>
      <c r="AO649" s="420"/>
      <c r="AP649" s="420"/>
      <c r="AQ649" s="420"/>
      <c r="AR649" s="420"/>
      <c r="AS649" s="420"/>
      <c r="AT649" s="420"/>
      <c r="AU649" s="420"/>
      <c r="AV649" s="420"/>
      <c r="AW649" s="420"/>
      <c r="AX649" s="420"/>
      <c r="AY649" s="420"/>
      <c r="AZ649" s="420"/>
      <c r="BA649" s="420"/>
      <c r="BB649" s="420"/>
      <c r="BC649" s="420"/>
      <c r="BD649" s="420"/>
      <c r="BE649" s="420"/>
      <c r="BF649" s="317"/>
      <c r="BG649" s="317"/>
    </row>
    <row r="650" spans="1:59" ht="15.75" customHeight="1" x14ac:dyDescent="0.25">
      <c r="A650" s="317"/>
      <c r="B650" s="419"/>
      <c r="C650" s="419"/>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c r="AA650" s="420"/>
      <c r="AB650" s="420"/>
      <c r="AC650" s="420"/>
      <c r="AD650" s="420"/>
      <c r="AE650" s="420"/>
      <c r="AF650" s="420"/>
      <c r="AG650" s="420"/>
      <c r="AH650" s="420"/>
      <c r="AI650" s="420"/>
      <c r="AJ650" s="420"/>
      <c r="AK650" s="420"/>
      <c r="AL650" s="420"/>
      <c r="AM650" s="420"/>
      <c r="AN650" s="420"/>
      <c r="AO650" s="420"/>
      <c r="AP650" s="420"/>
      <c r="AQ650" s="420"/>
      <c r="AR650" s="420"/>
      <c r="AS650" s="420"/>
      <c r="AT650" s="420"/>
      <c r="AU650" s="420"/>
      <c r="AV650" s="420"/>
      <c r="AW650" s="420"/>
      <c r="AX650" s="420"/>
      <c r="AY650" s="420"/>
      <c r="AZ650" s="420"/>
      <c r="BA650" s="420"/>
      <c r="BB650" s="420"/>
      <c r="BC650" s="420"/>
      <c r="BD650" s="420"/>
      <c r="BE650" s="420"/>
      <c r="BF650" s="317"/>
      <c r="BG650" s="317"/>
    </row>
    <row r="651" spans="1:59" ht="15.75" customHeight="1" x14ac:dyDescent="0.25">
      <c r="A651" s="317"/>
      <c r="B651" s="419"/>
      <c r="C651" s="419"/>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0"/>
      <c r="AD651" s="420"/>
      <c r="AE651" s="420"/>
      <c r="AF651" s="420"/>
      <c r="AG651" s="420"/>
      <c r="AH651" s="420"/>
      <c r="AI651" s="420"/>
      <c r="AJ651" s="420"/>
      <c r="AK651" s="420"/>
      <c r="AL651" s="420"/>
      <c r="AM651" s="420"/>
      <c r="AN651" s="420"/>
      <c r="AO651" s="420"/>
      <c r="AP651" s="420"/>
      <c r="AQ651" s="420"/>
      <c r="AR651" s="420"/>
      <c r="AS651" s="420"/>
      <c r="AT651" s="420"/>
      <c r="AU651" s="420"/>
      <c r="AV651" s="420"/>
      <c r="AW651" s="420"/>
      <c r="AX651" s="420"/>
      <c r="AY651" s="420"/>
      <c r="AZ651" s="420"/>
      <c r="BA651" s="420"/>
      <c r="BB651" s="420"/>
      <c r="BC651" s="420"/>
      <c r="BD651" s="420"/>
      <c r="BE651" s="420"/>
      <c r="BF651" s="317"/>
      <c r="BG651" s="317"/>
    </row>
    <row r="652" spans="1:59" ht="15.75" customHeight="1" x14ac:dyDescent="0.25">
      <c r="A652" s="317"/>
      <c r="B652" s="419"/>
      <c r="C652" s="419"/>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0"/>
      <c r="AD652" s="420"/>
      <c r="AE652" s="420"/>
      <c r="AF652" s="420"/>
      <c r="AG652" s="420"/>
      <c r="AH652" s="420"/>
      <c r="AI652" s="420"/>
      <c r="AJ652" s="420"/>
      <c r="AK652" s="420"/>
      <c r="AL652" s="420"/>
      <c r="AM652" s="420"/>
      <c r="AN652" s="420"/>
      <c r="AO652" s="420"/>
      <c r="AP652" s="420"/>
      <c r="AQ652" s="420"/>
      <c r="AR652" s="420"/>
      <c r="AS652" s="420"/>
      <c r="AT652" s="420"/>
      <c r="AU652" s="420"/>
      <c r="AV652" s="420"/>
      <c r="AW652" s="420"/>
      <c r="AX652" s="420"/>
      <c r="AY652" s="420"/>
      <c r="AZ652" s="420"/>
      <c r="BA652" s="420"/>
      <c r="BB652" s="420"/>
      <c r="BC652" s="420"/>
      <c r="BD652" s="420"/>
      <c r="BE652" s="420"/>
      <c r="BF652" s="317"/>
      <c r="BG652" s="317"/>
    </row>
    <row r="653" spans="1:59" ht="15.75" customHeight="1" x14ac:dyDescent="0.25">
      <c r="A653" s="317"/>
      <c r="B653" s="419"/>
      <c r="C653" s="419"/>
      <c r="D653" s="420"/>
      <c r="E653" s="420"/>
      <c r="F653" s="420"/>
      <c r="G653" s="420"/>
      <c r="H653" s="420"/>
      <c r="I653" s="420"/>
      <c r="J653" s="420"/>
      <c r="K653" s="420"/>
      <c r="L653" s="420"/>
      <c r="M653" s="420"/>
      <c r="N653" s="420"/>
      <c r="O653" s="420"/>
      <c r="P653" s="420"/>
      <c r="Q653" s="420"/>
      <c r="R653" s="420"/>
      <c r="S653" s="420"/>
      <c r="T653" s="420"/>
      <c r="U653" s="420"/>
      <c r="V653" s="420"/>
      <c r="W653" s="420"/>
      <c r="X653" s="420"/>
      <c r="Y653" s="420"/>
      <c r="Z653" s="420"/>
      <c r="AA653" s="420"/>
      <c r="AB653" s="420"/>
      <c r="AC653" s="420"/>
      <c r="AD653" s="420"/>
      <c r="AE653" s="420"/>
      <c r="AF653" s="420"/>
      <c r="AG653" s="420"/>
      <c r="AH653" s="420"/>
      <c r="AI653" s="420"/>
      <c r="AJ653" s="420"/>
      <c r="AK653" s="420"/>
      <c r="AL653" s="420"/>
      <c r="AM653" s="420"/>
      <c r="AN653" s="420"/>
      <c r="AO653" s="420"/>
      <c r="AP653" s="420"/>
      <c r="AQ653" s="420"/>
      <c r="AR653" s="420"/>
      <c r="AS653" s="420"/>
      <c r="AT653" s="420"/>
      <c r="AU653" s="420"/>
      <c r="AV653" s="420"/>
      <c r="AW653" s="420"/>
      <c r="AX653" s="420"/>
      <c r="AY653" s="420"/>
      <c r="AZ653" s="420"/>
      <c r="BA653" s="420"/>
      <c r="BB653" s="420"/>
      <c r="BC653" s="420"/>
      <c r="BD653" s="420"/>
      <c r="BE653" s="420"/>
      <c r="BF653" s="317"/>
      <c r="BG653" s="317"/>
    </row>
    <row r="654" spans="1:59" ht="15.75" customHeight="1" x14ac:dyDescent="0.25">
      <c r="A654" s="317"/>
      <c r="B654" s="419"/>
      <c r="C654" s="419"/>
      <c r="D654" s="420"/>
      <c r="E654" s="420"/>
      <c r="F654" s="420"/>
      <c r="G654" s="420"/>
      <c r="H654" s="420"/>
      <c r="I654" s="420"/>
      <c r="J654" s="420"/>
      <c r="K654" s="420"/>
      <c r="L654" s="420"/>
      <c r="M654" s="420"/>
      <c r="N654" s="420"/>
      <c r="O654" s="420"/>
      <c r="P654" s="420"/>
      <c r="Q654" s="420"/>
      <c r="R654" s="420"/>
      <c r="S654" s="420"/>
      <c r="T654" s="420"/>
      <c r="U654" s="420"/>
      <c r="V654" s="420"/>
      <c r="W654" s="420"/>
      <c r="X654" s="420"/>
      <c r="Y654" s="420"/>
      <c r="Z654" s="420"/>
      <c r="AA654" s="420"/>
      <c r="AB654" s="420"/>
      <c r="AC654" s="420"/>
      <c r="AD654" s="420"/>
      <c r="AE654" s="420"/>
      <c r="AF654" s="420"/>
      <c r="AG654" s="420"/>
      <c r="AH654" s="420"/>
      <c r="AI654" s="420"/>
      <c r="AJ654" s="420"/>
      <c r="AK654" s="420"/>
      <c r="AL654" s="420"/>
      <c r="AM654" s="420"/>
      <c r="AN654" s="420"/>
      <c r="AO654" s="420"/>
      <c r="AP654" s="420"/>
      <c r="AQ654" s="420"/>
      <c r="AR654" s="420"/>
      <c r="AS654" s="420"/>
      <c r="AT654" s="420"/>
      <c r="AU654" s="420"/>
      <c r="AV654" s="420"/>
      <c r="AW654" s="420"/>
      <c r="AX654" s="420"/>
      <c r="AY654" s="420"/>
      <c r="AZ654" s="420"/>
      <c r="BA654" s="420"/>
      <c r="BB654" s="420"/>
      <c r="BC654" s="420"/>
      <c r="BD654" s="420"/>
      <c r="BE654" s="420"/>
      <c r="BF654" s="317"/>
      <c r="BG654" s="317"/>
    </row>
    <row r="655" spans="1:59" ht="15.75" customHeight="1" x14ac:dyDescent="0.25">
      <c r="A655" s="317"/>
      <c r="B655" s="419"/>
      <c r="C655" s="419"/>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c r="AA655" s="420"/>
      <c r="AB655" s="420"/>
      <c r="AC655" s="420"/>
      <c r="AD655" s="420"/>
      <c r="AE655" s="420"/>
      <c r="AF655" s="420"/>
      <c r="AG655" s="420"/>
      <c r="AH655" s="420"/>
      <c r="AI655" s="420"/>
      <c r="AJ655" s="420"/>
      <c r="AK655" s="420"/>
      <c r="AL655" s="420"/>
      <c r="AM655" s="420"/>
      <c r="AN655" s="420"/>
      <c r="AO655" s="420"/>
      <c r="AP655" s="420"/>
      <c r="AQ655" s="420"/>
      <c r="AR655" s="420"/>
      <c r="AS655" s="420"/>
      <c r="AT655" s="420"/>
      <c r="AU655" s="420"/>
      <c r="AV655" s="420"/>
      <c r="AW655" s="420"/>
      <c r="AX655" s="420"/>
      <c r="AY655" s="420"/>
      <c r="AZ655" s="420"/>
      <c r="BA655" s="420"/>
      <c r="BB655" s="420"/>
      <c r="BC655" s="420"/>
      <c r="BD655" s="420"/>
      <c r="BE655" s="420"/>
      <c r="BF655" s="317"/>
      <c r="BG655" s="317"/>
    </row>
    <row r="656" spans="1:59" ht="15.75" customHeight="1" x14ac:dyDescent="0.25">
      <c r="A656" s="317"/>
      <c r="B656" s="419"/>
      <c r="C656" s="419"/>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c r="AA656" s="420"/>
      <c r="AB656" s="420"/>
      <c r="AC656" s="420"/>
      <c r="AD656" s="420"/>
      <c r="AE656" s="420"/>
      <c r="AF656" s="420"/>
      <c r="AG656" s="420"/>
      <c r="AH656" s="420"/>
      <c r="AI656" s="420"/>
      <c r="AJ656" s="420"/>
      <c r="AK656" s="420"/>
      <c r="AL656" s="420"/>
      <c r="AM656" s="420"/>
      <c r="AN656" s="420"/>
      <c r="AO656" s="420"/>
      <c r="AP656" s="420"/>
      <c r="AQ656" s="420"/>
      <c r="AR656" s="420"/>
      <c r="AS656" s="420"/>
      <c r="AT656" s="420"/>
      <c r="AU656" s="420"/>
      <c r="AV656" s="420"/>
      <c r="AW656" s="420"/>
      <c r="AX656" s="420"/>
      <c r="AY656" s="420"/>
      <c r="AZ656" s="420"/>
      <c r="BA656" s="420"/>
      <c r="BB656" s="420"/>
      <c r="BC656" s="420"/>
      <c r="BD656" s="420"/>
      <c r="BE656" s="420"/>
      <c r="BF656" s="317"/>
      <c r="BG656" s="317"/>
    </row>
    <row r="657" spans="1:59" ht="15.75" customHeight="1" x14ac:dyDescent="0.25">
      <c r="A657" s="317"/>
      <c r="B657" s="419"/>
      <c r="C657" s="419"/>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420"/>
      <c r="AD657" s="420"/>
      <c r="AE657" s="420"/>
      <c r="AF657" s="420"/>
      <c r="AG657" s="420"/>
      <c r="AH657" s="420"/>
      <c r="AI657" s="420"/>
      <c r="AJ657" s="420"/>
      <c r="AK657" s="420"/>
      <c r="AL657" s="420"/>
      <c r="AM657" s="420"/>
      <c r="AN657" s="420"/>
      <c r="AO657" s="420"/>
      <c r="AP657" s="420"/>
      <c r="AQ657" s="420"/>
      <c r="AR657" s="420"/>
      <c r="AS657" s="420"/>
      <c r="AT657" s="420"/>
      <c r="AU657" s="420"/>
      <c r="AV657" s="420"/>
      <c r="AW657" s="420"/>
      <c r="AX657" s="420"/>
      <c r="AY657" s="420"/>
      <c r="AZ657" s="420"/>
      <c r="BA657" s="420"/>
      <c r="BB657" s="420"/>
      <c r="BC657" s="420"/>
      <c r="BD657" s="420"/>
      <c r="BE657" s="420"/>
      <c r="BF657" s="317"/>
      <c r="BG657" s="317"/>
    </row>
    <row r="658" spans="1:59" ht="15.75" customHeight="1" x14ac:dyDescent="0.25">
      <c r="A658" s="317"/>
      <c r="B658" s="419"/>
      <c r="C658" s="419"/>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0"/>
      <c r="AE658" s="420"/>
      <c r="AF658" s="420"/>
      <c r="AG658" s="420"/>
      <c r="AH658" s="420"/>
      <c r="AI658" s="420"/>
      <c r="AJ658" s="420"/>
      <c r="AK658" s="420"/>
      <c r="AL658" s="420"/>
      <c r="AM658" s="420"/>
      <c r="AN658" s="420"/>
      <c r="AO658" s="420"/>
      <c r="AP658" s="420"/>
      <c r="AQ658" s="420"/>
      <c r="AR658" s="420"/>
      <c r="AS658" s="420"/>
      <c r="AT658" s="420"/>
      <c r="AU658" s="420"/>
      <c r="AV658" s="420"/>
      <c r="AW658" s="420"/>
      <c r="AX658" s="420"/>
      <c r="AY658" s="420"/>
      <c r="AZ658" s="420"/>
      <c r="BA658" s="420"/>
      <c r="BB658" s="420"/>
      <c r="BC658" s="420"/>
      <c r="BD658" s="420"/>
      <c r="BE658" s="420"/>
      <c r="BF658" s="317"/>
      <c r="BG658" s="317"/>
    </row>
    <row r="659" spans="1:59" ht="15.75" customHeight="1" x14ac:dyDescent="0.25">
      <c r="A659" s="317"/>
      <c r="B659" s="419"/>
      <c r="C659" s="419"/>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c r="AA659" s="420"/>
      <c r="AB659" s="420"/>
      <c r="AC659" s="420"/>
      <c r="AD659" s="420"/>
      <c r="AE659" s="420"/>
      <c r="AF659" s="420"/>
      <c r="AG659" s="420"/>
      <c r="AH659" s="420"/>
      <c r="AI659" s="420"/>
      <c r="AJ659" s="420"/>
      <c r="AK659" s="420"/>
      <c r="AL659" s="420"/>
      <c r="AM659" s="420"/>
      <c r="AN659" s="420"/>
      <c r="AO659" s="420"/>
      <c r="AP659" s="420"/>
      <c r="AQ659" s="420"/>
      <c r="AR659" s="420"/>
      <c r="AS659" s="420"/>
      <c r="AT659" s="420"/>
      <c r="AU659" s="420"/>
      <c r="AV659" s="420"/>
      <c r="AW659" s="420"/>
      <c r="AX659" s="420"/>
      <c r="AY659" s="420"/>
      <c r="AZ659" s="420"/>
      <c r="BA659" s="420"/>
      <c r="BB659" s="420"/>
      <c r="BC659" s="420"/>
      <c r="BD659" s="420"/>
      <c r="BE659" s="420"/>
      <c r="BF659" s="317"/>
      <c r="BG659" s="317"/>
    </row>
    <row r="660" spans="1:59" ht="15.75" customHeight="1" x14ac:dyDescent="0.25">
      <c r="A660" s="317"/>
      <c r="B660" s="419"/>
      <c r="C660" s="419"/>
      <c r="D660" s="420"/>
      <c r="E660" s="420"/>
      <c r="F660" s="420"/>
      <c r="G660" s="420"/>
      <c r="H660" s="420"/>
      <c r="I660" s="420"/>
      <c r="J660" s="420"/>
      <c r="K660" s="420"/>
      <c r="L660" s="420"/>
      <c r="M660" s="420"/>
      <c r="N660" s="420"/>
      <c r="O660" s="420"/>
      <c r="P660" s="420"/>
      <c r="Q660" s="420"/>
      <c r="R660" s="420"/>
      <c r="S660" s="420"/>
      <c r="T660" s="420"/>
      <c r="U660" s="420"/>
      <c r="V660" s="420"/>
      <c r="W660" s="420"/>
      <c r="X660" s="420"/>
      <c r="Y660" s="420"/>
      <c r="Z660" s="420"/>
      <c r="AA660" s="420"/>
      <c r="AB660" s="420"/>
      <c r="AC660" s="420"/>
      <c r="AD660" s="420"/>
      <c r="AE660" s="420"/>
      <c r="AF660" s="420"/>
      <c r="AG660" s="420"/>
      <c r="AH660" s="420"/>
      <c r="AI660" s="420"/>
      <c r="AJ660" s="420"/>
      <c r="AK660" s="420"/>
      <c r="AL660" s="420"/>
      <c r="AM660" s="420"/>
      <c r="AN660" s="420"/>
      <c r="AO660" s="420"/>
      <c r="AP660" s="420"/>
      <c r="AQ660" s="420"/>
      <c r="AR660" s="420"/>
      <c r="AS660" s="420"/>
      <c r="AT660" s="420"/>
      <c r="AU660" s="420"/>
      <c r="AV660" s="420"/>
      <c r="AW660" s="420"/>
      <c r="AX660" s="420"/>
      <c r="AY660" s="420"/>
      <c r="AZ660" s="420"/>
      <c r="BA660" s="420"/>
      <c r="BB660" s="420"/>
      <c r="BC660" s="420"/>
      <c r="BD660" s="420"/>
      <c r="BE660" s="420"/>
      <c r="BF660" s="317"/>
      <c r="BG660" s="317"/>
    </row>
    <row r="661" spans="1:59" ht="15.75" customHeight="1" x14ac:dyDescent="0.25">
      <c r="A661" s="317"/>
      <c r="B661" s="419"/>
      <c r="C661" s="419"/>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c r="AA661" s="420"/>
      <c r="AB661" s="420"/>
      <c r="AC661" s="420"/>
      <c r="AD661" s="420"/>
      <c r="AE661" s="420"/>
      <c r="AF661" s="420"/>
      <c r="AG661" s="420"/>
      <c r="AH661" s="420"/>
      <c r="AI661" s="420"/>
      <c r="AJ661" s="420"/>
      <c r="AK661" s="420"/>
      <c r="AL661" s="420"/>
      <c r="AM661" s="420"/>
      <c r="AN661" s="420"/>
      <c r="AO661" s="420"/>
      <c r="AP661" s="420"/>
      <c r="AQ661" s="420"/>
      <c r="AR661" s="420"/>
      <c r="AS661" s="420"/>
      <c r="AT661" s="420"/>
      <c r="AU661" s="420"/>
      <c r="AV661" s="420"/>
      <c r="AW661" s="420"/>
      <c r="AX661" s="420"/>
      <c r="AY661" s="420"/>
      <c r="AZ661" s="420"/>
      <c r="BA661" s="420"/>
      <c r="BB661" s="420"/>
      <c r="BC661" s="420"/>
      <c r="BD661" s="420"/>
      <c r="BE661" s="420"/>
      <c r="BF661" s="317"/>
      <c r="BG661" s="317"/>
    </row>
    <row r="662" spans="1:59" ht="15.75" customHeight="1" x14ac:dyDescent="0.25">
      <c r="A662" s="317"/>
      <c r="B662" s="419"/>
      <c r="C662" s="419"/>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0"/>
      <c r="AD662" s="420"/>
      <c r="AE662" s="420"/>
      <c r="AF662" s="420"/>
      <c r="AG662" s="420"/>
      <c r="AH662" s="420"/>
      <c r="AI662" s="420"/>
      <c r="AJ662" s="420"/>
      <c r="AK662" s="420"/>
      <c r="AL662" s="420"/>
      <c r="AM662" s="420"/>
      <c r="AN662" s="420"/>
      <c r="AO662" s="420"/>
      <c r="AP662" s="420"/>
      <c r="AQ662" s="420"/>
      <c r="AR662" s="420"/>
      <c r="AS662" s="420"/>
      <c r="AT662" s="420"/>
      <c r="AU662" s="420"/>
      <c r="AV662" s="420"/>
      <c r="AW662" s="420"/>
      <c r="AX662" s="420"/>
      <c r="AY662" s="420"/>
      <c r="AZ662" s="420"/>
      <c r="BA662" s="420"/>
      <c r="BB662" s="420"/>
      <c r="BC662" s="420"/>
      <c r="BD662" s="420"/>
      <c r="BE662" s="420"/>
      <c r="BF662" s="317"/>
      <c r="BG662" s="317"/>
    </row>
    <row r="663" spans="1:59" ht="15.75" customHeight="1" x14ac:dyDescent="0.25">
      <c r="A663" s="317"/>
      <c r="B663" s="419"/>
      <c r="C663" s="419"/>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c r="AA663" s="420"/>
      <c r="AB663" s="420"/>
      <c r="AC663" s="420"/>
      <c r="AD663" s="420"/>
      <c r="AE663" s="420"/>
      <c r="AF663" s="420"/>
      <c r="AG663" s="420"/>
      <c r="AH663" s="420"/>
      <c r="AI663" s="420"/>
      <c r="AJ663" s="420"/>
      <c r="AK663" s="420"/>
      <c r="AL663" s="420"/>
      <c r="AM663" s="420"/>
      <c r="AN663" s="420"/>
      <c r="AO663" s="420"/>
      <c r="AP663" s="420"/>
      <c r="AQ663" s="420"/>
      <c r="AR663" s="420"/>
      <c r="AS663" s="420"/>
      <c r="AT663" s="420"/>
      <c r="AU663" s="420"/>
      <c r="AV663" s="420"/>
      <c r="AW663" s="420"/>
      <c r="AX663" s="420"/>
      <c r="AY663" s="420"/>
      <c r="AZ663" s="420"/>
      <c r="BA663" s="420"/>
      <c r="BB663" s="420"/>
      <c r="BC663" s="420"/>
      <c r="BD663" s="420"/>
      <c r="BE663" s="420"/>
      <c r="BF663" s="317"/>
      <c r="BG663" s="317"/>
    </row>
    <row r="664" spans="1:59" ht="15.75" customHeight="1" x14ac:dyDescent="0.25">
      <c r="A664" s="317"/>
      <c r="B664" s="419"/>
      <c r="C664" s="419"/>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420"/>
      <c r="AZ664" s="420"/>
      <c r="BA664" s="420"/>
      <c r="BB664" s="420"/>
      <c r="BC664" s="420"/>
      <c r="BD664" s="420"/>
      <c r="BE664" s="420"/>
      <c r="BF664" s="317"/>
      <c r="BG664" s="317"/>
    </row>
    <row r="665" spans="1:59" ht="15.75" customHeight="1" x14ac:dyDescent="0.25">
      <c r="A665" s="317"/>
      <c r="B665" s="419"/>
      <c r="C665" s="419"/>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420"/>
      <c r="AZ665" s="420"/>
      <c r="BA665" s="420"/>
      <c r="BB665" s="420"/>
      <c r="BC665" s="420"/>
      <c r="BD665" s="420"/>
      <c r="BE665" s="420"/>
      <c r="BF665" s="317"/>
      <c r="BG665" s="317"/>
    </row>
    <row r="666" spans="1:59" ht="15.75" customHeight="1" x14ac:dyDescent="0.25">
      <c r="A666" s="317"/>
      <c r="B666" s="419"/>
      <c r="C666" s="419"/>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0"/>
      <c r="AD666" s="420"/>
      <c r="AE666" s="420"/>
      <c r="AF666" s="420"/>
      <c r="AG666" s="420"/>
      <c r="AH666" s="420"/>
      <c r="AI666" s="420"/>
      <c r="AJ666" s="420"/>
      <c r="AK666" s="420"/>
      <c r="AL666" s="420"/>
      <c r="AM666" s="420"/>
      <c r="AN666" s="420"/>
      <c r="AO666" s="420"/>
      <c r="AP666" s="420"/>
      <c r="AQ666" s="420"/>
      <c r="AR666" s="420"/>
      <c r="AS666" s="420"/>
      <c r="AT666" s="420"/>
      <c r="AU666" s="420"/>
      <c r="AV666" s="420"/>
      <c r="AW666" s="420"/>
      <c r="AX666" s="420"/>
      <c r="AY666" s="420"/>
      <c r="AZ666" s="420"/>
      <c r="BA666" s="420"/>
      <c r="BB666" s="420"/>
      <c r="BC666" s="420"/>
      <c r="BD666" s="420"/>
      <c r="BE666" s="420"/>
      <c r="BF666" s="317"/>
      <c r="BG666" s="317"/>
    </row>
    <row r="667" spans="1:59" ht="15.75" customHeight="1" x14ac:dyDescent="0.25">
      <c r="A667" s="317"/>
      <c r="B667" s="419"/>
      <c r="C667" s="419"/>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c r="AA667" s="420"/>
      <c r="AB667" s="420"/>
      <c r="AC667" s="420"/>
      <c r="AD667" s="420"/>
      <c r="AE667" s="420"/>
      <c r="AF667" s="420"/>
      <c r="AG667" s="420"/>
      <c r="AH667" s="420"/>
      <c r="AI667" s="420"/>
      <c r="AJ667" s="420"/>
      <c r="AK667" s="420"/>
      <c r="AL667" s="420"/>
      <c r="AM667" s="420"/>
      <c r="AN667" s="420"/>
      <c r="AO667" s="420"/>
      <c r="AP667" s="420"/>
      <c r="AQ667" s="420"/>
      <c r="AR667" s="420"/>
      <c r="AS667" s="420"/>
      <c r="AT667" s="420"/>
      <c r="AU667" s="420"/>
      <c r="AV667" s="420"/>
      <c r="AW667" s="420"/>
      <c r="AX667" s="420"/>
      <c r="AY667" s="420"/>
      <c r="AZ667" s="420"/>
      <c r="BA667" s="420"/>
      <c r="BB667" s="420"/>
      <c r="BC667" s="420"/>
      <c r="BD667" s="420"/>
      <c r="BE667" s="420"/>
      <c r="BF667" s="317"/>
      <c r="BG667" s="317"/>
    </row>
    <row r="668" spans="1:59" ht="15.75" customHeight="1" x14ac:dyDescent="0.25">
      <c r="A668" s="317"/>
      <c r="B668" s="419"/>
      <c r="C668" s="419"/>
      <c r="D668" s="42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420"/>
      <c r="AZ668" s="420"/>
      <c r="BA668" s="420"/>
      <c r="BB668" s="420"/>
      <c r="BC668" s="420"/>
      <c r="BD668" s="420"/>
      <c r="BE668" s="420"/>
      <c r="BF668" s="317"/>
      <c r="BG668" s="317"/>
    </row>
    <row r="669" spans="1:59" ht="15.75" customHeight="1" x14ac:dyDescent="0.25">
      <c r="A669" s="317"/>
      <c r="B669" s="419"/>
      <c r="C669" s="419"/>
      <c r="D669" s="420"/>
      <c r="E669" s="420"/>
      <c r="F669" s="420"/>
      <c r="G669" s="420"/>
      <c r="H669" s="420"/>
      <c r="I669" s="420"/>
      <c r="J669" s="420"/>
      <c r="K669" s="420"/>
      <c r="L669" s="420"/>
      <c r="M669" s="420"/>
      <c r="N669" s="420"/>
      <c r="O669" s="420"/>
      <c r="P669" s="420"/>
      <c r="Q669" s="420"/>
      <c r="R669" s="420"/>
      <c r="S669" s="420"/>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420"/>
      <c r="AZ669" s="420"/>
      <c r="BA669" s="420"/>
      <c r="BB669" s="420"/>
      <c r="BC669" s="420"/>
      <c r="BD669" s="420"/>
      <c r="BE669" s="420"/>
      <c r="BF669" s="317"/>
      <c r="BG669" s="317"/>
    </row>
    <row r="670" spans="1:59" ht="15.75" customHeight="1" x14ac:dyDescent="0.25">
      <c r="A670" s="317"/>
      <c r="B670" s="419"/>
      <c r="C670" s="419"/>
      <c r="D670" s="420"/>
      <c r="E670" s="420"/>
      <c r="F670" s="420"/>
      <c r="G670" s="420"/>
      <c r="H670" s="420"/>
      <c r="I670" s="420"/>
      <c r="J670" s="420"/>
      <c r="K670" s="420"/>
      <c r="L670" s="420"/>
      <c r="M670" s="420"/>
      <c r="N670" s="420"/>
      <c r="O670" s="420"/>
      <c r="P670" s="420"/>
      <c r="Q670" s="420"/>
      <c r="R670" s="420"/>
      <c r="S670" s="420"/>
      <c r="T670" s="420"/>
      <c r="U670" s="420"/>
      <c r="V670" s="420"/>
      <c r="W670" s="420"/>
      <c r="X670" s="420"/>
      <c r="Y670" s="420"/>
      <c r="Z670" s="420"/>
      <c r="AA670" s="420"/>
      <c r="AB670" s="420"/>
      <c r="AC670" s="420"/>
      <c r="AD670" s="420"/>
      <c r="AE670" s="420"/>
      <c r="AF670" s="420"/>
      <c r="AG670" s="420"/>
      <c r="AH670" s="420"/>
      <c r="AI670" s="420"/>
      <c r="AJ670" s="420"/>
      <c r="AK670" s="420"/>
      <c r="AL670" s="420"/>
      <c r="AM670" s="420"/>
      <c r="AN670" s="420"/>
      <c r="AO670" s="420"/>
      <c r="AP670" s="420"/>
      <c r="AQ670" s="420"/>
      <c r="AR670" s="420"/>
      <c r="AS670" s="420"/>
      <c r="AT670" s="420"/>
      <c r="AU670" s="420"/>
      <c r="AV670" s="420"/>
      <c r="AW670" s="420"/>
      <c r="AX670" s="420"/>
      <c r="AY670" s="420"/>
      <c r="AZ670" s="420"/>
      <c r="BA670" s="420"/>
      <c r="BB670" s="420"/>
      <c r="BC670" s="420"/>
      <c r="BD670" s="420"/>
      <c r="BE670" s="420"/>
      <c r="BF670" s="317"/>
      <c r="BG670" s="317"/>
    </row>
    <row r="671" spans="1:59" ht="15.75" customHeight="1" x14ac:dyDescent="0.25">
      <c r="A671" s="317"/>
      <c r="B671" s="419"/>
      <c r="C671" s="419"/>
      <c r="D671" s="420"/>
      <c r="E671" s="420"/>
      <c r="F671" s="420"/>
      <c r="G671" s="420"/>
      <c r="H671" s="420"/>
      <c r="I671" s="420"/>
      <c r="J671" s="420"/>
      <c r="K671" s="420"/>
      <c r="L671" s="420"/>
      <c r="M671" s="420"/>
      <c r="N671" s="420"/>
      <c r="O671" s="420"/>
      <c r="P671" s="420"/>
      <c r="Q671" s="420"/>
      <c r="R671" s="420"/>
      <c r="S671" s="420"/>
      <c r="T671" s="420"/>
      <c r="U671" s="420"/>
      <c r="V671" s="420"/>
      <c r="W671" s="420"/>
      <c r="X671" s="420"/>
      <c r="Y671" s="420"/>
      <c r="Z671" s="420"/>
      <c r="AA671" s="420"/>
      <c r="AB671" s="420"/>
      <c r="AC671" s="420"/>
      <c r="AD671" s="420"/>
      <c r="AE671" s="420"/>
      <c r="AF671" s="420"/>
      <c r="AG671" s="420"/>
      <c r="AH671" s="420"/>
      <c r="AI671" s="420"/>
      <c r="AJ671" s="420"/>
      <c r="AK671" s="420"/>
      <c r="AL671" s="420"/>
      <c r="AM671" s="420"/>
      <c r="AN671" s="420"/>
      <c r="AO671" s="420"/>
      <c r="AP671" s="420"/>
      <c r="AQ671" s="420"/>
      <c r="AR671" s="420"/>
      <c r="AS671" s="420"/>
      <c r="AT671" s="420"/>
      <c r="AU671" s="420"/>
      <c r="AV671" s="420"/>
      <c r="AW671" s="420"/>
      <c r="AX671" s="420"/>
      <c r="AY671" s="420"/>
      <c r="AZ671" s="420"/>
      <c r="BA671" s="420"/>
      <c r="BB671" s="420"/>
      <c r="BC671" s="420"/>
      <c r="BD671" s="420"/>
      <c r="BE671" s="420"/>
      <c r="BF671" s="317"/>
      <c r="BG671" s="317"/>
    </row>
    <row r="672" spans="1:59" ht="15.75" customHeight="1" x14ac:dyDescent="0.25">
      <c r="A672" s="317"/>
      <c r="B672" s="419"/>
      <c r="C672" s="419"/>
      <c r="D672" s="420"/>
      <c r="E672" s="420"/>
      <c r="F672" s="420"/>
      <c r="G672" s="420"/>
      <c r="H672" s="420"/>
      <c r="I672" s="420"/>
      <c r="J672" s="420"/>
      <c r="K672" s="420"/>
      <c r="L672" s="420"/>
      <c r="M672" s="420"/>
      <c r="N672" s="420"/>
      <c r="O672" s="420"/>
      <c r="P672" s="420"/>
      <c r="Q672" s="420"/>
      <c r="R672" s="420"/>
      <c r="S672" s="420"/>
      <c r="T672" s="420"/>
      <c r="U672" s="420"/>
      <c r="V672" s="420"/>
      <c r="W672" s="420"/>
      <c r="X672" s="420"/>
      <c r="Y672" s="420"/>
      <c r="Z672" s="420"/>
      <c r="AA672" s="420"/>
      <c r="AB672" s="420"/>
      <c r="AC672" s="420"/>
      <c r="AD672" s="420"/>
      <c r="AE672" s="420"/>
      <c r="AF672" s="420"/>
      <c r="AG672" s="420"/>
      <c r="AH672" s="420"/>
      <c r="AI672" s="420"/>
      <c r="AJ672" s="420"/>
      <c r="AK672" s="420"/>
      <c r="AL672" s="420"/>
      <c r="AM672" s="420"/>
      <c r="AN672" s="420"/>
      <c r="AO672" s="420"/>
      <c r="AP672" s="420"/>
      <c r="AQ672" s="420"/>
      <c r="AR672" s="420"/>
      <c r="AS672" s="420"/>
      <c r="AT672" s="420"/>
      <c r="AU672" s="420"/>
      <c r="AV672" s="420"/>
      <c r="AW672" s="420"/>
      <c r="AX672" s="420"/>
      <c r="AY672" s="420"/>
      <c r="AZ672" s="420"/>
      <c r="BA672" s="420"/>
      <c r="BB672" s="420"/>
      <c r="BC672" s="420"/>
      <c r="BD672" s="420"/>
      <c r="BE672" s="420"/>
      <c r="BF672" s="317"/>
      <c r="BG672" s="317"/>
    </row>
    <row r="673" spans="1:59" ht="15.75" customHeight="1" x14ac:dyDescent="0.25">
      <c r="A673" s="317"/>
      <c r="B673" s="419"/>
      <c r="C673" s="419"/>
      <c r="D673" s="420"/>
      <c r="E673" s="420"/>
      <c r="F673" s="420"/>
      <c r="G673" s="420"/>
      <c r="H673" s="420"/>
      <c r="I673" s="420"/>
      <c r="J673" s="420"/>
      <c r="K673" s="420"/>
      <c r="L673" s="420"/>
      <c r="M673" s="420"/>
      <c r="N673" s="420"/>
      <c r="O673" s="420"/>
      <c r="P673" s="420"/>
      <c r="Q673" s="420"/>
      <c r="R673" s="420"/>
      <c r="S673" s="420"/>
      <c r="T673" s="420"/>
      <c r="U673" s="420"/>
      <c r="V673" s="420"/>
      <c r="W673" s="420"/>
      <c r="X673" s="420"/>
      <c r="Y673" s="420"/>
      <c r="Z673" s="420"/>
      <c r="AA673" s="420"/>
      <c r="AB673" s="420"/>
      <c r="AC673" s="420"/>
      <c r="AD673" s="420"/>
      <c r="AE673" s="420"/>
      <c r="AF673" s="420"/>
      <c r="AG673" s="420"/>
      <c r="AH673" s="420"/>
      <c r="AI673" s="420"/>
      <c r="AJ673" s="420"/>
      <c r="AK673" s="420"/>
      <c r="AL673" s="420"/>
      <c r="AM673" s="420"/>
      <c r="AN673" s="420"/>
      <c r="AO673" s="420"/>
      <c r="AP673" s="420"/>
      <c r="AQ673" s="420"/>
      <c r="AR673" s="420"/>
      <c r="AS673" s="420"/>
      <c r="AT673" s="420"/>
      <c r="AU673" s="420"/>
      <c r="AV673" s="420"/>
      <c r="AW673" s="420"/>
      <c r="AX673" s="420"/>
      <c r="AY673" s="420"/>
      <c r="AZ673" s="420"/>
      <c r="BA673" s="420"/>
      <c r="BB673" s="420"/>
      <c r="BC673" s="420"/>
      <c r="BD673" s="420"/>
      <c r="BE673" s="420"/>
      <c r="BF673" s="317"/>
      <c r="BG673" s="317"/>
    </row>
    <row r="674" spans="1:59" ht="15.75" customHeight="1" x14ac:dyDescent="0.25">
      <c r="A674" s="317"/>
      <c r="B674" s="419"/>
      <c r="C674" s="419"/>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c r="AA674" s="420"/>
      <c r="AB674" s="420"/>
      <c r="AC674" s="420"/>
      <c r="AD674" s="420"/>
      <c r="AE674" s="420"/>
      <c r="AF674" s="420"/>
      <c r="AG674" s="420"/>
      <c r="AH674" s="420"/>
      <c r="AI674" s="420"/>
      <c r="AJ674" s="420"/>
      <c r="AK674" s="420"/>
      <c r="AL674" s="420"/>
      <c r="AM674" s="420"/>
      <c r="AN674" s="420"/>
      <c r="AO674" s="420"/>
      <c r="AP674" s="420"/>
      <c r="AQ674" s="420"/>
      <c r="AR674" s="420"/>
      <c r="AS674" s="420"/>
      <c r="AT674" s="420"/>
      <c r="AU674" s="420"/>
      <c r="AV674" s="420"/>
      <c r="AW674" s="420"/>
      <c r="AX674" s="420"/>
      <c r="AY674" s="420"/>
      <c r="AZ674" s="420"/>
      <c r="BA674" s="420"/>
      <c r="BB674" s="420"/>
      <c r="BC674" s="420"/>
      <c r="BD674" s="420"/>
      <c r="BE674" s="420"/>
      <c r="BF674" s="317"/>
      <c r="BG674" s="317"/>
    </row>
    <row r="675" spans="1:59" ht="15.75" customHeight="1" x14ac:dyDescent="0.25">
      <c r="A675" s="317"/>
      <c r="B675" s="419"/>
      <c r="C675" s="419"/>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0"/>
      <c r="AD675" s="420"/>
      <c r="AE675" s="420"/>
      <c r="AF675" s="420"/>
      <c r="AG675" s="420"/>
      <c r="AH675" s="420"/>
      <c r="AI675" s="420"/>
      <c r="AJ675" s="420"/>
      <c r="AK675" s="420"/>
      <c r="AL675" s="420"/>
      <c r="AM675" s="420"/>
      <c r="AN675" s="420"/>
      <c r="AO675" s="420"/>
      <c r="AP675" s="420"/>
      <c r="AQ675" s="420"/>
      <c r="AR675" s="420"/>
      <c r="AS675" s="420"/>
      <c r="AT675" s="420"/>
      <c r="AU675" s="420"/>
      <c r="AV675" s="420"/>
      <c r="AW675" s="420"/>
      <c r="AX675" s="420"/>
      <c r="AY675" s="420"/>
      <c r="AZ675" s="420"/>
      <c r="BA675" s="420"/>
      <c r="BB675" s="420"/>
      <c r="BC675" s="420"/>
      <c r="BD675" s="420"/>
      <c r="BE675" s="420"/>
      <c r="BF675" s="317"/>
      <c r="BG675" s="317"/>
    </row>
    <row r="676" spans="1:59" ht="15.75" customHeight="1" x14ac:dyDescent="0.25">
      <c r="A676" s="317"/>
      <c r="B676" s="419"/>
      <c r="C676" s="419"/>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0"/>
      <c r="AD676" s="420"/>
      <c r="AE676" s="420"/>
      <c r="AF676" s="420"/>
      <c r="AG676" s="420"/>
      <c r="AH676" s="420"/>
      <c r="AI676" s="420"/>
      <c r="AJ676" s="420"/>
      <c r="AK676" s="420"/>
      <c r="AL676" s="420"/>
      <c r="AM676" s="420"/>
      <c r="AN676" s="420"/>
      <c r="AO676" s="420"/>
      <c r="AP676" s="420"/>
      <c r="AQ676" s="420"/>
      <c r="AR676" s="420"/>
      <c r="AS676" s="420"/>
      <c r="AT676" s="420"/>
      <c r="AU676" s="420"/>
      <c r="AV676" s="420"/>
      <c r="AW676" s="420"/>
      <c r="AX676" s="420"/>
      <c r="AY676" s="420"/>
      <c r="AZ676" s="420"/>
      <c r="BA676" s="420"/>
      <c r="BB676" s="420"/>
      <c r="BC676" s="420"/>
      <c r="BD676" s="420"/>
      <c r="BE676" s="420"/>
      <c r="BF676" s="317"/>
      <c r="BG676" s="317"/>
    </row>
    <row r="677" spans="1:59" ht="15.75" customHeight="1" x14ac:dyDescent="0.25">
      <c r="A677" s="317"/>
      <c r="B677" s="419"/>
      <c r="C677" s="419"/>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c r="AA677" s="420"/>
      <c r="AB677" s="420"/>
      <c r="AC677" s="420"/>
      <c r="AD677" s="420"/>
      <c r="AE677" s="420"/>
      <c r="AF677" s="420"/>
      <c r="AG677" s="420"/>
      <c r="AH677" s="420"/>
      <c r="AI677" s="420"/>
      <c r="AJ677" s="420"/>
      <c r="AK677" s="420"/>
      <c r="AL677" s="420"/>
      <c r="AM677" s="420"/>
      <c r="AN677" s="420"/>
      <c r="AO677" s="420"/>
      <c r="AP677" s="420"/>
      <c r="AQ677" s="420"/>
      <c r="AR677" s="420"/>
      <c r="AS677" s="420"/>
      <c r="AT677" s="420"/>
      <c r="AU677" s="420"/>
      <c r="AV677" s="420"/>
      <c r="AW677" s="420"/>
      <c r="AX677" s="420"/>
      <c r="AY677" s="420"/>
      <c r="AZ677" s="420"/>
      <c r="BA677" s="420"/>
      <c r="BB677" s="420"/>
      <c r="BC677" s="420"/>
      <c r="BD677" s="420"/>
      <c r="BE677" s="420"/>
      <c r="BF677" s="317"/>
      <c r="BG677" s="317"/>
    </row>
    <row r="678" spans="1:59" ht="15.75" customHeight="1" x14ac:dyDescent="0.25">
      <c r="A678" s="317"/>
      <c r="B678" s="419"/>
      <c r="C678" s="419"/>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c r="AA678" s="420"/>
      <c r="AB678" s="420"/>
      <c r="AC678" s="420"/>
      <c r="AD678" s="420"/>
      <c r="AE678" s="420"/>
      <c r="AF678" s="420"/>
      <c r="AG678" s="420"/>
      <c r="AH678" s="420"/>
      <c r="AI678" s="420"/>
      <c r="AJ678" s="420"/>
      <c r="AK678" s="420"/>
      <c r="AL678" s="420"/>
      <c r="AM678" s="420"/>
      <c r="AN678" s="420"/>
      <c r="AO678" s="420"/>
      <c r="AP678" s="420"/>
      <c r="AQ678" s="420"/>
      <c r="AR678" s="420"/>
      <c r="AS678" s="420"/>
      <c r="AT678" s="420"/>
      <c r="AU678" s="420"/>
      <c r="AV678" s="420"/>
      <c r="AW678" s="420"/>
      <c r="AX678" s="420"/>
      <c r="AY678" s="420"/>
      <c r="AZ678" s="420"/>
      <c r="BA678" s="420"/>
      <c r="BB678" s="420"/>
      <c r="BC678" s="420"/>
      <c r="BD678" s="420"/>
      <c r="BE678" s="420"/>
      <c r="BF678" s="317"/>
      <c r="BG678" s="317"/>
    </row>
    <row r="679" spans="1:59" ht="15.75" customHeight="1" x14ac:dyDescent="0.25">
      <c r="A679" s="317"/>
      <c r="B679" s="419"/>
      <c r="C679" s="419"/>
      <c r="D679" s="420"/>
      <c r="E679" s="420"/>
      <c r="F679" s="420"/>
      <c r="G679" s="420"/>
      <c r="H679" s="420"/>
      <c r="I679" s="420"/>
      <c r="J679" s="420"/>
      <c r="K679" s="420"/>
      <c r="L679" s="420"/>
      <c r="M679" s="420"/>
      <c r="N679" s="420"/>
      <c r="O679" s="420"/>
      <c r="P679" s="420"/>
      <c r="Q679" s="420"/>
      <c r="R679" s="420"/>
      <c r="S679" s="420"/>
      <c r="T679" s="420"/>
      <c r="U679" s="420"/>
      <c r="V679" s="420"/>
      <c r="W679" s="420"/>
      <c r="X679" s="420"/>
      <c r="Y679" s="420"/>
      <c r="Z679" s="420"/>
      <c r="AA679" s="420"/>
      <c r="AB679" s="420"/>
      <c r="AC679" s="420"/>
      <c r="AD679" s="420"/>
      <c r="AE679" s="420"/>
      <c r="AF679" s="420"/>
      <c r="AG679" s="420"/>
      <c r="AH679" s="420"/>
      <c r="AI679" s="420"/>
      <c r="AJ679" s="420"/>
      <c r="AK679" s="420"/>
      <c r="AL679" s="420"/>
      <c r="AM679" s="420"/>
      <c r="AN679" s="420"/>
      <c r="AO679" s="420"/>
      <c r="AP679" s="420"/>
      <c r="AQ679" s="420"/>
      <c r="AR679" s="420"/>
      <c r="AS679" s="420"/>
      <c r="AT679" s="420"/>
      <c r="AU679" s="420"/>
      <c r="AV679" s="420"/>
      <c r="AW679" s="420"/>
      <c r="AX679" s="420"/>
      <c r="AY679" s="420"/>
      <c r="AZ679" s="420"/>
      <c r="BA679" s="420"/>
      <c r="BB679" s="420"/>
      <c r="BC679" s="420"/>
      <c r="BD679" s="420"/>
      <c r="BE679" s="420"/>
      <c r="BF679" s="317"/>
      <c r="BG679" s="317"/>
    </row>
    <row r="680" spans="1:59" ht="15.75" customHeight="1" x14ac:dyDescent="0.25">
      <c r="A680" s="317"/>
      <c r="B680" s="419"/>
      <c r="C680" s="419"/>
      <c r="D680" s="420"/>
      <c r="E680" s="420"/>
      <c r="F680" s="420"/>
      <c r="G680" s="420"/>
      <c r="H680" s="420"/>
      <c r="I680" s="420"/>
      <c r="J680" s="420"/>
      <c r="K680" s="420"/>
      <c r="L680" s="420"/>
      <c r="M680" s="420"/>
      <c r="N680" s="420"/>
      <c r="O680" s="420"/>
      <c r="P680" s="420"/>
      <c r="Q680" s="420"/>
      <c r="R680" s="420"/>
      <c r="S680" s="420"/>
      <c r="T680" s="420"/>
      <c r="U680" s="420"/>
      <c r="V680" s="420"/>
      <c r="W680" s="420"/>
      <c r="X680" s="420"/>
      <c r="Y680" s="420"/>
      <c r="Z680" s="420"/>
      <c r="AA680" s="420"/>
      <c r="AB680" s="420"/>
      <c r="AC680" s="420"/>
      <c r="AD680" s="420"/>
      <c r="AE680" s="420"/>
      <c r="AF680" s="420"/>
      <c r="AG680" s="420"/>
      <c r="AH680" s="420"/>
      <c r="AI680" s="420"/>
      <c r="AJ680" s="420"/>
      <c r="AK680" s="420"/>
      <c r="AL680" s="420"/>
      <c r="AM680" s="420"/>
      <c r="AN680" s="420"/>
      <c r="AO680" s="420"/>
      <c r="AP680" s="420"/>
      <c r="AQ680" s="420"/>
      <c r="AR680" s="420"/>
      <c r="AS680" s="420"/>
      <c r="AT680" s="420"/>
      <c r="AU680" s="420"/>
      <c r="AV680" s="420"/>
      <c r="AW680" s="420"/>
      <c r="AX680" s="420"/>
      <c r="AY680" s="420"/>
      <c r="AZ680" s="420"/>
      <c r="BA680" s="420"/>
      <c r="BB680" s="420"/>
      <c r="BC680" s="420"/>
      <c r="BD680" s="420"/>
      <c r="BE680" s="420"/>
      <c r="BF680" s="317"/>
      <c r="BG680" s="317"/>
    </row>
    <row r="681" spans="1:59" ht="15.75" customHeight="1" x14ac:dyDescent="0.25">
      <c r="A681" s="317"/>
      <c r="B681" s="419"/>
      <c r="C681" s="419"/>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0"/>
      <c r="AD681" s="420"/>
      <c r="AE681" s="420"/>
      <c r="AF681" s="420"/>
      <c r="AG681" s="420"/>
      <c r="AH681" s="420"/>
      <c r="AI681" s="420"/>
      <c r="AJ681" s="420"/>
      <c r="AK681" s="420"/>
      <c r="AL681" s="420"/>
      <c r="AM681" s="420"/>
      <c r="AN681" s="420"/>
      <c r="AO681" s="420"/>
      <c r="AP681" s="420"/>
      <c r="AQ681" s="420"/>
      <c r="AR681" s="420"/>
      <c r="AS681" s="420"/>
      <c r="AT681" s="420"/>
      <c r="AU681" s="420"/>
      <c r="AV681" s="420"/>
      <c r="AW681" s="420"/>
      <c r="AX681" s="420"/>
      <c r="AY681" s="420"/>
      <c r="AZ681" s="420"/>
      <c r="BA681" s="420"/>
      <c r="BB681" s="420"/>
      <c r="BC681" s="420"/>
      <c r="BD681" s="420"/>
      <c r="BE681" s="420"/>
      <c r="BF681" s="317"/>
      <c r="BG681" s="317"/>
    </row>
    <row r="682" spans="1:59" ht="15.75" customHeight="1" x14ac:dyDescent="0.25">
      <c r="A682" s="317"/>
      <c r="B682" s="419"/>
      <c r="C682" s="419"/>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0"/>
      <c r="AD682" s="420"/>
      <c r="AE682" s="420"/>
      <c r="AF682" s="420"/>
      <c r="AG682" s="420"/>
      <c r="AH682" s="420"/>
      <c r="AI682" s="420"/>
      <c r="AJ682" s="420"/>
      <c r="AK682" s="420"/>
      <c r="AL682" s="420"/>
      <c r="AM682" s="420"/>
      <c r="AN682" s="420"/>
      <c r="AO682" s="420"/>
      <c r="AP682" s="420"/>
      <c r="AQ682" s="420"/>
      <c r="AR682" s="420"/>
      <c r="AS682" s="420"/>
      <c r="AT682" s="420"/>
      <c r="AU682" s="420"/>
      <c r="AV682" s="420"/>
      <c r="AW682" s="420"/>
      <c r="AX682" s="420"/>
      <c r="AY682" s="420"/>
      <c r="AZ682" s="420"/>
      <c r="BA682" s="420"/>
      <c r="BB682" s="420"/>
      <c r="BC682" s="420"/>
      <c r="BD682" s="420"/>
      <c r="BE682" s="420"/>
      <c r="BF682" s="317"/>
      <c r="BG682" s="317"/>
    </row>
    <row r="683" spans="1:59" ht="15.75" customHeight="1" x14ac:dyDescent="0.25">
      <c r="A683" s="317"/>
      <c r="B683" s="419"/>
      <c r="C683" s="419"/>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0"/>
      <c r="AD683" s="420"/>
      <c r="AE683" s="420"/>
      <c r="AF683" s="420"/>
      <c r="AG683" s="420"/>
      <c r="AH683" s="420"/>
      <c r="AI683" s="420"/>
      <c r="AJ683" s="420"/>
      <c r="AK683" s="420"/>
      <c r="AL683" s="420"/>
      <c r="AM683" s="420"/>
      <c r="AN683" s="420"/>
      <c r="AO683" s="420"/>
      <c r="AP683" s="420"/>
      <c r="AQ683" s="420"/>
      <c r="AR683" s="420"/>
      <c r="AS683" s="420"/>
      <c r="AT683" s="420"/>
      <c r="AU683" s="420"/>
      <c r="AV683" s="420"/>
      <c r="AW683" s="420"/>
      <c r="AX683" s="420"/>
      <c r="AY683" s="420"/>
      <c r="AZ683" s="420"/>
      <c r="BA683" s="420"/>
      <c r="BB683" s="420"/>
      <c r="BC683" s="420"/>
      <c r="BD683" s="420"/>
      <c r="BE683" s="420"/>
      <c r="BF683" s="317"/>
      <c r="BG683" s="317"/>
    </row>
    <row r="684" spans="1:59" ht="15.75" customHeight="1" x14ac:dyDescent="0.25">
      <c r="A684" s="317"/>
      <c r="B684" s="419"/>
      <c r="C684" s="419"/>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420"/>
      <c r="AD684" s="420"/>
      <c r="AE684" s="420"/>
      <c r="AF684" s="420"/>
      <c r="AG684" s="420"/>
      <c r="AH684" s="420"/>
      <c r="AI684" s="420"/>
      <c r="AJ684" s="420"/>
      <c r="AK684" s="420"/>
      <c r="AL684" s="420"/>
      <c r="AM684" s="420"/>
      <c r="AN684" s="420"/>
      <c r="AO684" s="420"/>
      <c r="AP684" s="420"/>
      <c r="AQ684" s="420"/>
      <c r="AR684" s="420"/>
      <c r="AS684" s="420"/>
      <c r="AT684" s="420"/>
      <c r="AU684" s="420"/>
      <c r="AV684" s="420"/>
      <c r="AW684" s="420"/>
      <c r="AX684" s="420"/>
      <c r="AY684" s="420"/>
      <c r="AZ684" s="420"/>
      <c r="BA684" s="420"/>
      <c r="BB684" s="420"/>
      <c r="BC684" s="420"/>
      <c r="BD684" s="420"/>
      <c r="BE684" s="420"/>
      <c r="BF684" s="317"/>
      <c r="BG684" s="317"/>
    </row>
    <row r="685" spans="1:59" ht="15.75" customHeight="1" x14ac:dyDescent="0.25">
      <c r="A685" s="317"/>
      <c r="B685" s="419"/>
      <c r="C685" s="419"/>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420"/>
      <c r="AX685" s="420"/>
      <c r="AY685" s="420"/>
      <c r="AZ685" s="420"/>
      <c r="BA685" s="420"/>
      <c r="BB685" s="420"/>
      <c r="BC685" s="420"/>
      <c r="BD685" s="420"/>
      <c r="BE685" s="420"/>
      <c r="BF685" s="317"/>
      <c r="BG685" s="317"/>
    </row>
    <row r="686" spans="1:59" ht="15.75" customHeight="1" x14ac:dyDescent="0.25">
      <c r="A686" s="317"/>
      <c r="B686" s="419"/>
      <c r="C686" s="419"/>
      <c r="D686" s="420"/>
      <c r="E686" s="420"/>
      <c r="F686" s="420"/>
      <c r="G686" s="420"/>
      <c r="H686" s="420"/>
      <c r="I686" s="420"/>
      <c r="J686" s="420"/>
      <c r="K686" s="420"/>
      <c r="L686" s="420"/>
      <c r="M686" s="420"/>
      <c r="N686" s="420"/>
      <c r="O686" s="420"/>
      <c r="P686" s="420"/>
      <c r="Q686" s="420"/>
      <c r="R686" s="420"/>
      <c r="S686" s="420"/>
      <c r="T686" s="420"/>
      <c r="U686" s="420"/>
      <c r="V686" s="420"/>
      <c r="W686" s="420"/>
      <c r="X686" s="420"/>
      <c r="Y686" s="420"/>
      <c r="Z686" s="420"/>
      <c r="AA686" s="420"/>
      <c r="AB686" s="420"/>
      <c r="AC686" s="420"/>
      <c r="AD686" s="420"/>
      <c r="AE686" s="420"/>
      <c r="AF686" s="420"/>
      <c r="AG686" s="420"/>
      <c r="AH686" s="420"/>
      <c r="AI686" s="420"/>
      <c r="AJ686" s="420"/>
      <c r="AK686" s="420"/>
      <c r="AL686" s="420"/>
      <c r="AM686" s="420"/>
      <c r="AN686" s="420"/>
      <c r="AO686" s="420"/>
      <c r="AP686" s="420"/>
      <c r="AQ686" s="420"/>
      <c r="AR686" s="420"/>
      <c r="AS686" s="420"/>
      <c r="AT686" s="420"/>
      <c r="AU686" s="420"/>
      <c r="AV686" s="420"/>
      <c r="AW686" s="420"/>
      <c r="AX686" s="420"/>
      <c r="AY686" s="420"/>
      <c r="AZ686" s="420"/>
      <c r="BA686" s="420"/>
      <c r="BB686" s="420"/>
      <c r="BC686" s="420"/>
      <c r="BD686" s="420"/>
      <c r="BE686" s="420"/>
      <c r="BF686" s="317"/>
      <c r="BG686" s="317"/>
    </row>
    <row r="687" spans="1:59" ht="15.75" customHeight="1" x14ac:dyDescent="0.25">
      <c r="A687" s="317"/>
      <c r="B687" s="419"/>
      <c r="C687" s="419"/>
      <c r="D687" s="420"/>
      <c r="E687" s="420"/>
      <c r="F687" s="420"/>
      <c r="G687" s="420"/>
      <c r="H687" s="420"/>
      <c r="I687" s="420"/>
      <c r="J687" s="420"/>
      <c r="K687" s="420"/>
      <c r="L687" s="420"/>
      <c r="M687" s="420"/>
      <c r="N687" s="420"/>
      <c r="O687" s="420"/>
      <c r="P687" s="420"/>
      <c r="Q687" s="420"/>
      <c r="R687" s="420"/>
      <c r="S687" s="420"/>
      <c r="T687" s="420"/>
      <c r="U687" s="420"/>
      <c r="V687" s="420"/>
      <c r="W687" s="420"/>
      <c r="X687" s="420"/>
      <c r="Y687" s="420"/>
      <c r="Z687" s="420"/>
      <c r="AA687" s="420"/>
      <c r="AB687" s="420"/>
      <c r="AC687" s="420"/>
      <c r="AD687" s="420"/>
      <c r="AE687" s="420"/>
      <c r="AF687" s="420"/>
      <c r="AG687" s="420"/>
      <c r="AH687" s="420"/>
      <c r="AI687" s="420"/>
      <c r="AJ687" s="420"/>
      <c r="AK687" s="420"/>
      <c r="AL687" s="420"/>
      <c r="AM687" s="420"/>
      <c r="AN687" s="420"/>
      <c r="AO687" s="420"/>
      <c r="AP687" s="420"/>
      <c r="AQ687" s="420"/>
      <c r="AR687" s="420"/>
      <c r="AS687" s="420"/>
      <c r="AT687" s="420"/>
      <c r="AU687" s="420"/>
      <c r="AV687" s="420"/>
      <c r="AW687" s="420"/>
      <c r="AX687" s="420"/>
      <c r="AY687" s="420"/>
      <c r="AZ687" s="420"/>
      <c r="BA687" s="420"/>
      <c r="BB687" s="420"/>
      <c r="BC687" s="420"/>
      <c r="BD687" s="420"/>
      <c r="BE687" s="420"/>
      <c r="BF687" s="317"/>
      <c r="BG687" s="317"/>
    </row>
    <row r="688" spans="1:59" ht="15.75" customHeight="1" x14ac:dyDescent="0.25">
      <c r="A688" s="317"/>
      <c r="B688" s="419"/>
      <c r="C688" s="419"/>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c r="AA688" s="420"/>
      <c r="AB688" s="420"/>
      <c r="AC688" s="420"/>
      <c r="AD688" s="420"/>
      <c r="AE688" s="420"/>
      <c r="AF688" s="420"/>
      <c r="AG688" s="420"/>
      <c r="AH688" s="420"/>
      <c r="AI688" s="420"/>
      <c r="AJ688" s="420"/>
      <c r="AK688" s="420"/>
      <c r="AL688" s="420"/>
      <c r="AM688" s="420"/>
      <c r="AN688" s="420"/>
      <c r="AO688" s="420"/>
      <c r="AP688" s="420"/>
      <c r="AQ688" s="420"/>
      <c r="AR688" s="420"/>
      <c r="AS688" s="420"/>
      <c r="AT688" s="420"/>
      <c r="AU688" s="420"/>
      <c r="AV688" s="420"/>
      <c r="AW688" s="420"/>
      <c r="AX688" s="420"/>
      <c r="AY688" s="420"/>
      <c r="AZ688" s="420"/>
      <c r="BA688" s="420"/>
      <c r="BB688" s="420"/>
      <c r="BC688" s="420"/>
      <c r="BD688" s="420"/>
      <c r="BE688" s="420"/>
      <c r="BF688" s="317"/>
      <c r="BG688" s="317"/>
    </row>
    <row r="689" spans="1:59" ht="15.75" customHeight="1" x14ac:dyDescent="0.25">
      <c r="A689" s="317"/>
      <c r="B689" s="419"/>
      <c r="C689" s="419"/>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c r="AA689" s="420"/>
      <c r="AB689" s="420"/>
      <c r="AC689" s="420"/>
      <c r="AD689" s="420"/>
      <c r="AE689" s="420"/>
      <c r="AF689" s="420"/>
      <c r="AG689" s="420"/>
      <c r="AH689" s="420"/>
      <c r="AI689" s="420"/>
      <c r="AJ689" s="420"/>
      <c r="AK689" s="420"/>
      <c r="AL689" s="420"/>
      <c r="AM689" s="420"/>
      <c r="AN689" s="420"/>
      <c r="AO689" s="420"/>
      <c r="AP689" s="420"/>
      <c r="AQ689" s="420"/>
      <c r="AR689" s="420"/>
      <c r="AS689" s="420"/>
      <c r="AT689" s="420"/>
      <c r="AU689" s="420"/>
      <c r="AV689" s="420"/>
      <c r="AW689" s="420"/>
      <c r="AX689" s="420"/>
      <c r="AY689" s="420"/>
      <c r="AZ689" s="420"/>
      <c r="BA689" s="420"/>
      <c r="BB689" s="420"/>
      <c r="BC689" s="420"/>
      <c r="BD689" s="420"/>
      <c r="BE689" s="420"/>
      <c r="BF689" s="317"/>
      <c r="BG689" s="317"/>
    </row>
    <row r="690" spans="1:59" ht="15.75" customHeight="1" x14ac:dyDescent="0.25">
      <c r="A690" s="317"/>
      <c r="B690" s="419"/>
      <c r="C690" s="419"/>
      <c r="D690" s="420"/>
      <c r="E690" s="420"/>
      <c r="F690" s="420"/>
      <c r="G690" s="420"/>
      <c r="H690" s="420"/>
      <c r="I690" s="420"/>
      <c r="J690" s="420"/>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420"/>
      <c r="AX690" s="420"/>
      <c r="AY690" s="420"/>
      <c r="AZ690" s="420"/>
      <c r="BA690" s="420"/>
      <c r="BB690" s="420"/>
      <c r="BC690" s="420"/>
      <c r="BD690" s="420"/>
      <c r="BE690" s="420"/>
      <c r="BF690" s="317"/>
      <c r="BG690" s="317"/>
    </row>
    <row r="691" spans="1:59" ht="15.75" customHeight="1" x14ac:dyDescent="0.25">
      <c r="A691" s="317"/>
      <c r="B691" s="419"/>
      <c r="C691" s="419"/>
      <c r="D691" s="420"/>
      <c r="E691" s="420"/>
      <c r="F691" s="420"/>
      <c r="G691" s="420"/>
      <c r="H691" s="420"/>
      <c r="I691" s="420"/>
      <c r="J691" s="420"/>
      <c r="K691" s="420"/>
      <c r="L691" s="420"/>
      <c r="M691" s="420"/>
      <c r="N691" s="420"/>
      <c r="O691" s="420"/>
      <c r="P691" s="420"/>
      <c r="Q691" s="420"/>
      <c r="R691" s="420"/>
      <c r="S691" s="420"/>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420"/>
      <c r="AX691" s="420"/>
      <c r="AY691" s="420"/>
      <c r="AZ691" s="420"/>
      <c r="BA691" s="420"/>
      <c r="BB691" s="420"/>
      <c r="BC691" s="420"/>
      <c r="BD691" s="420"/>
      <c r="BE691" s="420"/>
      <c r="BF691" s="317"/>
      <c r="BG691" s="317"/>
    </row>
    <row r="692" spans="1:59" ht="15.75" customHeight="1" x14ac:dyDescent="0.25">
      <c r="A692" s="317"/>
      <c r="B692" s="419"/>
      <c r="C692" s="419"/>
      <c r="D692" s="420"/>
      <c r="E692" s="420"/>
      <c r="F692" s="420"/>
      <c r="G692" s="420"/>
      <c r="H692" s="420"/>
      <c r="I692" s="420"/>
      <c r="J692" s="420"/>
      <c r="K692" s="420"/>
      <c r="L692" s="420"/>
      <c r="M692" s="420"/>
      <c r="N692" s="420"/>
      <c r="O692" s="420"/>
      <c r="P692" s="420"/>
      <c r="Q692" s="420"/>
      <c r="R692" s="420"/>
      <c r="S692" s="420"/>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420"/>
      <c r="AX692" s="420"/>
      <c r="AY692" s="420"/>
      <c r="AZ692" s="420"/>
      <c r="BA692" s="420"/>
      <c r="BB692" s="420"/>
      <c r="BC692" s="420"/>
      <c r="BD692" s="420"/>
      <c r="BE692" s="420"/>
      <c r="BF692" s="317"/>
      <c r="BG692" s="317"/>
    </row>
    <row r="693" spans="1:59" ht="15.75" customHeight="1" x14ac:dyDescent="0.25">
      <c r="A693" s="317"/>
      <c r="B693" s="419"/>
      <c r="C693" s="419"/>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420"/>
      <c r="AX693" s="420"/>
      <c r="AY693" s="420"/>
      <c r="AZ693" s="420"/>
      <c r="BA693" s="420"/>
      <c r="BB693" s="420"/>
      <c r="BC693" s="420"/>
      <c r="BD693" s="420"/>
      <c r="BE693" s="420"/>
      <c r="BF693" s="317"/>
      <c r="BG693" s="317"/>
    </row>
    <row r="694" spans="1:59" ht="15.75" customHeight="1" x14ac:dyDescent="0.25">
      <c r="A694" s="317"/>
      <c r="B694" s="419"/>
      <c r="C694" s="419"/>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420"/>
      <c r="AX694" s="420"/>
      <c r="AY694" s="420"/>
      <c r="AZ694" s="420"/>
      <c r="BA694" s="420"/>
      <c r="BB694" s="420"/>
      <c r="BC694" s="420"/>
      <c r="BD694" s="420"/>
      <c r="BE694" s="420"/>
      <c r="BF694" s="317"/>
      <c r="BG694" s="317"/>
    </row>
    <row r="695" spans="1:59" ht="15.75" customHeight="1" x14ac:dyDescent="0.25">
      <c r="A695" s="317"/>
      <c r="B695" s="419"/>
      <c r="C695" s="419"/>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420"/>
      <c r="AX695" s="420"/>
      <c r="AY695" s="420"/>
      <c r="AZ695" s="420"/>
      <c r="BA695" s="420"/>
      <c r="BB695" s="420"/>
      <c r="BC695" s="420"/>
      <c r="BD695" s="420"/>
      <c r="BE695" s="420"/>
      <c r="BF695" s="317"/>
      <c r="BG695" s="317"/>
    </row>
    <row r="696" spans="1:59" ht="15.75" customHeight="1" x14ac:dyDescent="0.25">
      <c r="A696" s="317"/>
      <c r="B696" s="419"/>
      <c r="C696" s="419"/>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420"/>
      <c r="AX696" s="420"/>
      <c r="AY696" s="420"/>
      <c r="AZ696" s="420"/>
      <c r="BA696" s="420"/>
      <c r="BB696" s="420"/>
      <c r="BC696" s="420"/>
      <c r="BD696" s="420"/>
      <c r="BE696" s="420"/>
      <c r="BF696" s="317"/>
      <c r="BG696" s="317"/>
    </row>
    <row r="697" spans="1:59" ht="15.75" customHeight="1" x14ac:dyDescent="0.25">
      <c r="A697" s="317"/>
      <c r="B697" s="419"/>
      <c r="C697" s="419"/>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420"/>
      <c r="AX697" s="420"/>
      <c r="AY697" s="420"/>
      <c r="AZ697" s="420"/>
      <c r="BA697" s="420"/>
      <c r="BB697" s="420"/>
      <c r="BC697" s="420"/>
      <c r="BD697" s="420"/>
      <c r="BE697" s="420"/>
      <c r="BF697" s="317"/>
      <c r="BG697" s="317"/>
    </row>
    <row r="698" spans="1:59" ht="15.75" customHeight="1" x14ac:dyDescent="0.25">
      <c r="A698" s="317"/>
      <c r="B698" s="419"/>
      <c r="C698" s="419"/>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420"/>
      <c r="AF698" s="420"/>
      <c r="AG698" s="420"/>
      <c r="AH698" s="420"/>
      <c r="AI698" s="420"/>
      <c r="AJ698" s="420"/>
      <c r="AK698" s="420"/>
      <c r="AL698" s="420"/>
      <c r="AM698" s="420"/>
      <c r="AN698" s="420"/>
      <c r="AO698" s="420"/>
      <c r="AP698" s="420"/>
      <c r="AQ698" s="420"/>
      <c r="AR698" s="420"/>
      <c r="AS698" s="420"/>
      <c r="AT698" s="420"/>
      <c r="AU698" s="420"/>
      <c r="AV698" s="420"/>
      <c r="AW698" s="420"/>
      <c r="AX698" s="420"/>
      <c r="AY698" s="420"/>
      <c r="AZ698" s="420"/>
      <c r="BA698" s="420"/>
      <c r="BB698" s="420"/>
      <c r="BC698" s="420"/>
      <c r="BD698" s="420"/>
      <c r="BE698" s="420"/>
      <c r="BF698" s="317"/>
      <c r="BG698" s="317"/>
    </row>
    <row r="699" spans="1:59" ht="15.75" customHeight="1" x14ac:dyDescent="0.25">
      <c r="A699" s="317"/>
      <c r="B699" s="419"/>
      <c r="C699" s="419"/>
      <c r="D699" s="420"/>
      <c r="E699" s="420"/>
      <c r="F699" s="420"/>
      <c r="G699" s="420"/>
      <c r="H699" s="420"/>
      <c r="I699" s="420"/>
      <c r="J699" s="420"/>
      <c r="K699" s="420"/>
      <c r="L699" s="420"/>
      <c r="M699" s="420"/>
      <c r="N699" s="420"/>
      <c r="O699" s="420"/>
      <c r="P699" s="420"/>
      <c r="Q699" s="420"/>
      <c r="R699" s="420"/>
      <c r="S699" s="420"/>
      <c r="T699" s="420"/>
      <c r="U699" s="420"/>
      <c r="V699" s="420"/>
      <c r="W699" s="420"/>
      <c r="X699" s="420"/>
      <c r="Y699" s="420"/>
      <c r="Z699" s="420"/>
      <c r="AA699" s="420"/>
      <c r="AB699" s="420"/>
      <c r="AC699" s="420"/>
      <c r="AD699" s="420"/>
      <c r="AE699" s="420"/>
      <c r="AF699" s="420"/>
      <c r="AG699" s="420"/>
      <c r="AH699" s="420"/>
      <c r="AI699" s="420"/>
      <c r="AJ699" s="420"/>
      <c r="AK699" s="420"/>
      <c r="AL699" s="420"/>
      <c r="AM699" s="420"/>
      <c r="AN699" s="420"/>
      <c r="AO699" s="420"/>
      <c r="AP699" s="420"/>
      <c r="AQ699" s="420"/>
      <c r="AR699" s="420"/>
      <c r="AS699" s="420"/>
      <c r="AT699" s="420"/>
      <c r="AU699" s="420"/>
      <c r="AV699" s="420"/>
      <c r="AW699" s="420"/>
      <c r="AX699" s="420"/>
      <c r="AY699" s="420"/>
      <c r="AZ699" s="420"/>
      <c r="BA699" s="420"/>
      <c r="BB699" s="420"/>
      <c r="BC699" s="420"/>
      <c r="BD699" s="420"/>
      <c r="BE699" s="420"/>
      <c r="BF699" s="317"/>
      <c r="BG699" s="317"/>
    </row>
    <row r="700" spans="1:59" ht="15.75" customHeight="1" x14ac:dyDescent="0.25">
      <c r="A700" s="317"/>
      <c r="B700" s="419"/>
      <c r="C700" s="419"/>
      <c r="D700" s="420"/>
      <c r="E700" s="420"/>
      <c r="F700" s="420"/>
      <c r="G700" s="420"/>
      <c r="H700" s="420"/>
      <c r="I700" s="420"/>
      <c r="J700" s="420"/>
      <c r="K700" s="420"/>
      <c r="L700" s="420"/>
      <c r="M700" s="420"/>
      <c r="N700" s="420"/>
      <c r="O700" s="420"/>
      <c r="P700" s="420"/>
      <c r="Q700" s="420"/>
      <c r="R700" s="420"/>
      <c r="S700" s="420"/>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420"/>
      <c r="AX700" s="420"/>
      <c r="AY700" s="420"/>
      <c r="AZ700" s="420"/>
      <c r="BA700" s="420"/>
      <c r="BB700" s="420"/>
      <c r="BC700" s="420"/>
      <c r="BD700" s="420"/>
      <c r="BE700" s="420"/>
      <c r="BF700" s="317"/>
      <c r="BG700" s="317"/>
    </row>
    <row r="701" spans="1:59" ht="15.75" customHeight="1" x14ac:dyDescent="0.25">
      <c r="A701" s="317"/>
      <c r="B701" s="419"/>
      <c r="C701" s="419"/>
      <c r="D701" s="420"/>
      <c r="E701" s="420"/>
      <c r="F701" s="420"/>
      <c r="G701" s="420"/>
      <c r="H701" s="420"/>
      <c r="I701" s="420"/>
      <c r="J701" s="420"/>
      <c r="K701" s="420"/>
      <c r="L701" s="420"/>
      <c r="M701" s="420"/>
      <c r="N701" s="420"/>
      <c r="O701" s="420"/>
      <c r="P701" s="420"/>
      <c r="Q701" s="420"/>
      <c r="R701" s="420"/>
      <c r="S701" s="420"/>
      <c r="T701" s="420"/>
      <c r="U701" s="420"/>
      <c r="V701" s="420"/>
      <c r="W701" s="420"/>
      <c r="X701" s="420"/>
      <c r="Y701" s="420"/>
      <c r="Z701" s="420"/>
      <c r="AA701" s="420"/>
      <c r="AB701" s="420"/>
      <c r="AC701" s="420"/>
      <c r="AD701" s="420"/>
      <c r="AE701" s="420"/>
      <c r="AF701" s="420"/>
      <c r="AG701" s="420"/>
      <c r="AH701" s="420"/>
      <c r="AI701" s="420"/>
      <c r="AJ701" s="420"/>
      <c r="AK701" s="420"/>
      <c r="AL701" s="420"/>
      <c r="AM701" s="420"/>
      <c r="AN701" s="420"/>
      <c r="AO701" s="420"/>
      <c r="AP701" s="420"/>
      <c r="AQ701" s="420"/>
      <c r="AR701" s="420"/>
      <c r="AS701" s="420"/>
      <c r="AT701" s="420"/>
      <c r="AU701" s="420"/>
      <c r="AV701" s="420"/>
      <c r="AW701" s="420"/>
      <c r="AX701" s="420"/>
      <c r="AY701" s="420"/>
      <c r="AZ701" s="420"/>
      <c r="BA701" s="420"/>
      <c r="BB701" s="420"/>
      <c r="BC701" s="420"/>
      <c r="BD701" s="420"/>
      <c r="BE701" s="420"/>
      <c r="BF701" s="317"/>
      <c r="BG701" s="317"/>
    </row>
    <row r="702" spans="1:59" ht="15.75" customHeight="1" x14ac:dyDescent="0.25">
      <c r="A702" s="317"/>
      <c r="B702" s="419"/>
      <c r="C702" s="419"/>
      <c r="D702" s="420"/>
      <c r="E702" s="420"/>
      <c r="F702" s="420"/>
      <c r="G702" s="420"/>
      <c r="H702" s="420"/>
      <c r="I702" s="420"/>
      <c r="J702" s="420"/>
      <c r="K702" s="420"/>
      <c r="L702" s="420"/>
      <c r="M702" s="420"/>
      <c r="N702" s="420"/>
      <c r="O702" s="420"/>
      <c r="P702" s="420"/>
      <c r="Q702" s="420"/>
      <c r="R702" s="420"/>
      <c r="S702" s="420"/>
      <c r="T702" s="420"/>
      <c r="U702" s="420"/>
      <c r="V702" s="420"/>
      <c r="W702" s="420"/>
      <c r="X702" s="420"/>
      <c r="Y702" s="420"/>
      <c r="Z702" s="420"/>
      <c r="AA702" s="420"/>
      <c r="AB702" s="420"/>
      <c r="AC702" s="420"/>
      <c r="AD702" s="420"/>
      <c r="AE702" s="420"/>
      <c r="AF702" s="420"/>
      <c r="AG702" s="420"/>
      <c r="AH702" s="420"/>
      <c r="AI702" s="420"/>
      <c r="AJ702" s="420"/>
      <c r="AK702" s="420"/>
      <c r="AL702" s="420"/>
      <c r="AM702" s="420"/>
      <c r="AN702" s="420"/>
      <c r="AO702" s="420"/>
      <c r="AP702" s="420"/>
      <c r="AQ702" s="420"/>
      <c r="AR702" s="420"/>
      <c r="AS702" s="420"/>
      <c r="AT702" s="420"/>
      <c r="AU702" s="420"/>
      <c r="AV702" s="420"/>
      <c r="AW702" s="420"/>
      <c r="AX702" s="420"/>
      <c r="AY702" s="420"/>
      <c r="AZ702" s="420"/>
      <c r="BA702" s="420"/>
      <c r="BB702" s="420"/>
      <c r="BC702" s="420"/>
      <c r="BD702" s="420"/>
      <c r="BE702" s="420"/>
      <c r="BF702" s="317"/>
      <c r="BG702" s="317"/>
    </row>
    <row r="703" spans="1:59" ht="15.75" customHeight="1" x14ac:dyDescent="0.25">
      <c r="A703" s="317"/>
      <c r="B703" s="419"/>
      <c r="C703" s="419"/>
      <c r="D703" s="420"/>
      <c r="E703" s="420"/>
      <c r="F703" s="420"/>
      <c r="G703" s="420"/>
      <c r="H703" s="420"/>
      <c r="I703" s="420"/>
      <c r="J703" s="420"/>
      <c r="K703" s="420"/>
      <c r="L703" s="420"/>
      <c r="M703" s="420"/>
      <c r="N703" s="420"/>
      <c r="O703" s="420"/>
      <c r="P703" s="420"/>
      <c r="Q703" s="420"/>
      <c r="R703" s="420"/>
      <c r="S703" s="420"/>
      <c r="T703" s="420"/>
      <c r="U703" s="420"/>
      <c r="V703" s="420"/>
      <c r="W703" s="420"/>
      <c r="X703" s="420"/>
      <c r="Y703" s="420"/>
      <c r="Z703" s="420"/>
      <c r="AA703" s="420"/>
      <c r="AB703" s="420"/>
      <c r="AC703" s="420"/>
      <c r="AD703" s="420"/>
      <c r="AE703" s="420"/>
      <c r="AF703" s="420"/>
      <c r="AG703" s="420"/>
      <c r="AH703" s="420"/>
      <c r="AI703" s="420"/>
      <c r="AJ703" s="420"/>
      <c r="AK703" s="420"/>
      <c r="AL703" s="420"/>
      <c r="AM703" s="420"/>
      <c r="AN703" s="420"/>
      <c r="AO703" s="420"/>
      <c r="AP703" s="420"/>
      <c r="AQ703" s="420"/>
      <c r="AR703" s="420"/>
      <c r="AS703" s="420"/>
      <c r="AT703" s="420"/>
      <c r="AU703" s="420"/>
      <c r="AV703" s="420"/>
      <c r="AW703" s="420"/>
      <c r="AX703" s="420"/>
      <c r="AY703" s="420"/>
      <c r="AZ703" s="420"/>
      <c r="BA703" s="420"/>
      <c r="BB703" s="420"/>
      <c r="BC703" s="420"/>
      <c r="BD703" s="420"/>
      <c r="BE703" s="420"/>
      <c r="BF703" s="317"/>
      <c r="BG703" s="317"/>
    </row>
    <row r="704" spans="1:59" ht="15.75" customHeight="1" x14ac:dyDescent="0.25">
      <c r="A704" s="317"/>
      <c r="B704" s="419"/>
      <c r="C704" s="419"/>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c r="AA704" s="420"/>
      <c r="AB704" s="420"/>
      <c r="AC704" s="420"/>
      <c r="AD704" s="420"/>
      <c r="AE704" s="420"/>
      <c r="AF704" s="420"/>
      <c r="AG704" s="420"/>
      <c r="AH704" s="420"/>
      <c r="AI704" s="420"/>
      <c r="AJ704" s="420"/>
      <c r="AK704" s="420"/>
      <c r="AL704" s="420"/>
      <c r="AM704" s="420"/>
      <c r="AN704" s="420"/>
      <c r="AO704" s="420"/>
      <c r="AP704" s="420"/>
      <c r="AQ704" s="420"/>
      <c r="AR704" s="420"/>
      <c r="AS704" s="420"/>
      <c r="AT704" s="420"/>
      <c r="AU704" s="420"/>
      <c r="AV704" s="420"/>
      <c r="AW704" s="420"/>
      <c r="AX704" s="420"/>
      <c r="AY704" s="420"/>
      <c r="AZ704" s="420"/>
      <c r="BA704" s="420"/>
      <c r="BB704" s="420"/>
      <c r="BC704" s="420"/>
      <c r="BD704" s="420"/>
      <c r="BE704" s="420"/>
      <c r="BF704" s="317"/>
      <c r="BG704" s="317"/>
    </row>
    <row r="705" spans="1:59" ht="15.75" customHeight="1" x14ac:dyDescent="0.25">
      <c r="A705" s="317"/>
      <c r="B705" s="419"/>
      <c r="C705" s="419"/>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420"/>
      <c r="AF705" s="420"/>
      <c r="AG705" s="420"/>
      <c r="AH705" s="420"/>
      <c r="AI705" s="420"/>
      <c r="AJ705" s="420"/>
      <c r="AK705" s="420"/>
      <c r="AL705" s="420"/>
      <c r="AM705" s="420"/>
      <c r="AN705" s="420"/>
      <c r="AO705" s="420"/>
      <c r="AP705" s="420"/>
      <c r="AQ705" s="420"/>
      <c r="AR705" s="420"/>
      <c r="AS705" s="420"/>
      <c r="AT705" s="420"/>
      <c r="AU705" s="420"/>
      <c r="AV705" s="420"/>
      <c r="AW705" s="420"/>
      <c r="AX705" s="420"/>
      <c r="AY705" s="420"/>
      <c r="AZ705" s="420"/>
      <c r="BA705" s="420"/>
      <c r="BB705" s="420"/>
      <c r="BC705" s="420"/>
      <c r="BD705" s="420"/>
      <c r="BE705" s="420"/>
      <c r="BF705" s="317"/>
      <c r="BG705" s="317"/>
    </row>
    <row r="706" spans="1:59" ht="15.75" customHeight="1" x14ac:dyDescent="0.25">
      <c r="A706" s="317"/>
      <c r="B706" s="419"/>
      <c r="C706" s="419"/>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0"/>
      <c r="AD706" s="420"/>
      <c r="AE706" s="420"/>
      <c r="AF706" s="420"/>
      <c r="AG706" s="420"/>
      <c r="AH706" s="420"/>
      <c r="AI706" s="420"/>
      <c r="AJ706" s="420"/>
      <c r="AK706" s="420"/>
      <c r="AL706" s="420"/>
      <c r="AM706" s="420"/>
      <c r="AN706" s="420"/>
      <c r="AO706" s="420"/>
      <c r="AP706" s="420"/>
      <c r="AQ706" s="420"/>
      <c r="AR706" s="420"/>
      <c r="AS706" s="420"/>
      <c r="AT706" s="420"/>
      <c r="AU706" s="420"/>
      <c r="AV706" s="420"/>
      <c r="AW706" s="420"/>
      <c r="AX706" s="420"/>
      <c r="AY706" s="420"/>
      <c r="AZ706" s="420"/>
      <c r="BA706" s="420"/>
      <c r="BB706" s="420"/>
      <c r="BC706" s="420"/>
      <c r="BD706" s="420"/>
      <c r="BE706" s="420"/>
      <c r="BF706" s="317"/>
      <c r="BG706" s="317"/>
    </row>
    <row r="707" spans="1:59" ht="15.75" customHeight="1" x14ac:dyDescent="0.25">
      <c r="A707" s="317"/>
      <c r="B707" s="419"/>
      <c r="C707" s="419"/>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0"/>
      <c r="AD707" s="420"/>
      <c r="AE707" s="420"/>
      <c r="AF707" s="420"/>
      <c r="AG707" s="420"/>
      <c r="AH707" s="420"/>
      <c r="AI707" s="420"/>
      <c r="AJ707" s="420"/>
      <c r="AK707" s="420"/>
      <c r="AL707" s="420"/>
      <c r="AM707" s="420"/>
      <c r="AN707" s="420"/>
      <c r="AO707" s="420"/>
      <c r="AP707" s="420"/>
      <c r="AQ707" s="420"/>
      <c r="AR707" s="420"/>
      <c r="AS707" s="420"/>
      <c r="AT707" s="420"/>
      <c r="AU707" s="420"/>
      <c r="AV707" s="420"/>
      <c r="AW707" s="420"/>
      <c r="AX707" s="420"/>
      <c r="AY707" s="420"/>
      <c r="AZ707" s="420"/>
      <c r="BA707" s="420"/>
      <c r="BB707" s="420"/>
      <c r="BC707" s="420"/>
      <c r="BD707" s="420"/>
      <c r="BE707" s="420"/>
      <c r="BF707" s="317"/>
      <c r="BG707" s="317"/>
    </row>
    <row r="708" spans="1:59" ht="15.75" customHeight="1" x14ac:dyDescent="0.25">
      <c r="A708" s="317"/>
      <c r="B708" s="419"/>
      <c r="C708" s="419"/>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c r="AA708" s="420"/>
      <c r="AB708" s="420"/>
      <c r="AC708" s="420"/>
      <c r="AD708" s="420"/>
      <c r="AE708" s="420"/>
      <c r="AF708" s="420"/>
      <c r="AG708" s="420"/>
      <c r="AH708" s="420"/>
      <c r="AI708" s="420"/>
      <c r="AJ708" s="420"/>
      <c r="AK708" s="420"/>
      <c r="AL708" s="420"/>
      <c r="AM708" s="420"/>
      <c r="AN708" s="420"/>
      <c r="AO708" s="420"/>
      <c r="AP708" s="420"/>
      <c r="AQ708" s="420"/>
      <c r="AR708" s="420"/>
      <c r="AS708" s="420"/>
      <c r="AT708" s="420"/>
      <c r="AU708" s="420"/>
      <c r="AV708" s="420"/>
      <c r="AW708" s="420"/>
      <c r="AX708" s="420"/>
      <c r="AY708" s="420"/>
      <c r="AZ708" s="420"/>
      <c r="BA708" s="420"/>
      <c r="BB708" s="420"/>
      <c r="BC708" s="420"/>
      <c r="BD708" s="420"/>
      <c r="BE708" s="420"/>
      <c r="BF708" s="317"/>
      <c r="BG708" s="317"/>
    </row>
    <row r="709" spans="1:59" ht="15.75" customHeight="1" x14ac:dyDescent="0.25">
      <c r="A709" s="317"/>
      <c r="B709" s="419"/>
      <c r="C709" s="419"/>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0"/>
      <c r="AD709" s="420"/>
      <c r="AE709" s="420"/>
      <c r="AF709" s="420"/>
      <c r="AG709" s="420"/>
      <c r="AH709" s="420"/>
      <c r="AI709" s="420"/>
      <c r="AJ709" s="420"/>
      <c r="AK709" s="420"/>
      <c r="AL709" s="420"/>
      <c r="AM709" s="420"/>
      <c r="AN709" s="420"/>
      <c r="AO709" s="420"/>
      <c r="AP709" s="420"/>
      <c r="AQ709" s="420"/>
      <c r="AR709" s="420"/>
      <c r="AS709" s="420"/>
      <c r="AT709" s="420"/>
      <c r="AU709" s="420"/>
      <c r="AV709" s="420"/>
      <c r="AW709" s="420"/>
      <c r="AX709" s="420"/>
      <c r="AY709" s="420"/>
      <c r="AZ709" s="420"/>
      <c r="BA709" s="420"/>
      <c r="BB709" s="420"/>
      <c r="BC709" s="420"/>
      <c r="BD709" s="420"/>
      <c r="BE709" s="420"/>
      <c r="BF709" s="317"/>
      <c r="BG709" s="317"/>
    </row>
    <row r="710" spans="1:59" ht="15.75" customHeight="1" x14ac:dyDescent="0.25">
      <c r="A710" s="317"/>
      <c r="B710" s="419"/>
      <c r="C710" s="419"/>
      <c r="D710" s="420"/>
      <c r="E710" s="420"/>
      <c r="F710" s="420"/>
      <c r="G710" s="420"/>
      <c r="H710" s="420"/>
      <c r="I710" s="420"/>
      <c r="J710" s="420"/>
      <c r="K710" s="420"/>
      <c r="L710" s="420"/>
      <c r="M710" s="420"/>
      <c r="N710" s="420"/>
      <c r="O710" s="420"/>
      <c r="P710" s="420"/>
      <c r="Q710" s="420"/>
      <c r="R710" s="420"/>
      <c r="S710" s="420"/>
      <c r="T710" s="420"/>
      <c r="U710" s="420"/>
      <c r="V710" s="420"/>
      <c r="W710" s="420"/>
      <c r="X710" s="420"/>
      <c r="Y710" s="420"/>
      <c r="Z710" s="420"/>
      <c r="AA710" s="420"/>
      <c r="AB710" s="420"/>
      <c r="AC710" s="420"/>
      <c r="AD710" s="420"/>
      <c r="AE710" s="420"/>
      <c r="AF710" s="420"/>
      <c r="AG710" s="420"/>
      <c r="AH710" s="420"/>
      <c r="AI710" s="420"/>
      <c r="AJ710" s="420"/>
      <c r="AK710" s="420"/>
      <c r="AL710" s="420"/>
      <c r="AM710" s="420"/>
      <c r="AN710" s="420"/>
      <c r="AO710" s="420"/>
      <c r="AP710" s="420"/>
      <c r="AQ710" s="420"/>
      <c r="AR710" s="420"/>
      <c r="AS710" s="420"/>
      <c r="AT710" s="420"/>
      <c r="AU710" s="420"/>
      <c r="AV710" s="420"/>
      <c r="AW710" s="420"/>
      <c r="AX710" s="420"/>
      <c r="AY710" s="420"/>
      <c r="AZ710" s="420"/>
      <c r="BA710" s="420"/>
      <c r="BB710" s="420"/>
      <c r="BC710" s="420"/>
      <c r="BD710" s="420"/>
      <c r="BE710" s="420"/>
      <c r="BF710" s="317"/>
      <c r="BG710" s="317"/>
    </row>
    <row r="711" spans="1:59" ht="15.75" customHeight="1" x14ac:dyDescent="0.25">
      <c r="A711" s="317"/>
      <c r="B711" s="419"/>
      <c r="C711" s="419"/>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c r="AA711" s="420"/>
      <c r="AB711" s="420"/>
      <c r="AC711" s="420"/>
      <c r="AD711" s="420"/>
      <c r="AE711" s="420"/>
      <c r="AF711" s="420"/>
      <c r="AG711" s="420"/>
      <c r="AH711" s="420"/>
      <c r="AI711" s="420"/>
      <c r="AJ711" s="420"/>
      <c r="AK711" s="420"/>
      <c r="AL711" s="420"/>
      <c r="AM711" s="420"/>
      <c r="AN711" s="420"/>
      <c r="AO711" s="420"/>
      <c r="AP711" s="420"/>
      <c r="AQ711" s="420"/>
      <c r="AR711" s="420"/>
      <c r="AS711" s="420"/>
      <c r="AT711" s="420"/>
      <c r="AU711" s="420"/>
      <c r="AV711" s="420"/>
      <c r="AW711" s="420"/>
      <c r="AX711" s="420"/>
      <c r="AY711" s="420"/>
      <c r="AZ711" s="420"/>
      <c r="BA711" s="420"/>
      <c r="BB711" s="420"/>
      <c r="BC711" s="420"/>
      <c r="BD711" s="420"/>
      <c r="BE711" s="420"/>
      <c r="BF711" s="317"/>
      <c r="BG711" s="317"/>
    </row>
    <row r="712" spans="1:59" ht="15.75" customHeight="1" x14ac:dyDescent="0.25">
      <c r="A712" s="317"/>
      <c r="B712" s="419"/>
      <c r="C712" s="419"/>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420"/>
      <c r="AF712" s="420"/>
      <c r="AG712" s="420"/>
      <c r="AH712" s="420"/>
      <c r="AI712" s="420"/>
      <c r="AJ712" s="420"/>
      <c r="AK712" s="420"/>
      <c r="AL712" s="420"/>
      <c r="AM712" s="420"/>
      <c r="AN712" s="420"/>
      <c r="AO712" s="420"/>
      <c r="AP712" s="420"/>
      <c r="AQ712" s="420"/>
      <c r="AR712" s="420"/>
      <c r="AS712" s="420"/>
      <c r="AT712" s="420"/>
      <c r="AU712" s="420"/>
      <c r="AV712" s="420"/>
      <c r="AW712" s="420"/>
      <c r="AX712" s="420"/>
      <c r="AY712" s="420"/>
      <c r="AZ712" s="420"/>
      <c r="BA712" s="420"/>
      <c r="BB712" s="420"/>
      <c r="BC712" s="420"/>
      <c r="BD712" s="420"/>
      <c r="BE712" s="420"/>
      <c r="BF712" s="317"/>
      <c r="BG712" s="317"/>
    </row>
    <row r="713" spans="1:59" ht="15.75" customHeight="1" x14ac:dyDescent="0.25">
      <c r="A713" s="317"/>
      <c r="B713" s="419"/>
      <c r="C713" s="419"/>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0"/>
      <c r="AD713" s="420"/>
      <c r="AE713" s="420"/>
      <c r="AF713" s="420"/>
      <c r="AG713" s="420"/>
      <c r="AH713" s="420"/>
      <c r="AI713" s="420"/>
      <c r="AJ713" s="420"/>
      <c r="AK713" s="420"/>
      <c r="AL713" s="420"/>
      <c r="AM713" s="420"/>
      <c r="AN713" s="420"/>
      <c r="AO713" s="420"/>
      <c r="AP713" s="420"/>
      <c r="AQ713" s="420"/>
      <c r="AR713" s="420"/>
      <c r="AS713" s="420"/>
      <c r="AT713" s="420"/>
      <c r="AU713" s="420"/>
      <c r="AV713" s="420"/>
      <c r="AW713" s="420"/>
      <c r="AX713" s="420"/>
      <c r="AY713" s="420"/>
      <c r="AZ713" s="420"/>
      <c r="BA713" s="420"/>
      <c r="BB713" s="420"/>
      <c r="BC713" s="420"/>
      <c r="BD713" s="420"/>
      <c r="BE713" s="420"/>
      <c r="BF713" s="317"/>
      <c r="BG713" s="317"/>
    </row>
    <row r="714" spans="1:59" ht="15.75" customHeight="1" x14ac:dyDescent="0.25">
      <c r="A714" s="317"/>
      <c r="B714" s="419"/>
      <c r="C714" s="419"/>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c r="AA714" s="420"/>
      <c r="AB714" s="420"/>
      <c r="AC714" s="420"/>
      <c r="AD714" s="420"/>
      <c r="AE714" s="420"/>
      <c r="AF714" s="420"/>
      <c r="AG714" s="420"/>
      <c r="AH714" s="420"/>
      <c r="AI714" s="420"/>
      <c r="AJ714" s="420"/>
      <c r="AK714" s="420"/>
      <c r="AL714" s="420"/>
      <c r="AM714" s="420"/>
      <c r="AN714" s="420"/>
      <c r="AO714" s="420"/>
      <c r="AP714" s="420"/>
      <c r="AQ714" s="420"/>
      <c r="AR714" s="420"/>
      <c r="AS714" s="420"/>
      <c r="AT714" s="420"/>
      <c r="AU714" s="420"/>
      <c r="AV714" s="420"/>
      <c r="AW714" s="420"/>
      <c r="AX714" s="420"/>
      <c r="AY714" s="420"/>
      <c r="AZ714" s="420"/>
      <c r="BA714" s="420"/>
      <c r="BB714" s="420"/>
      <c r="BC714" s="420"/>
      <c r="BD714" s="420"/>
      <c r="BE714" s="420"/>
      <c r="BF714" s="317"/>
      <c r="BG714" s="317"/>
    </row>
    <row r="715" spans="1:59" ht="15.75" customHeight="1" x14ac:dyDescent="0.25">
      <c r="A715" s="317"/>
      <c r="B715" s="419"/>
      <c r="C715" s="419"/>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c r="AA715" s="420"/>
      <c r="AB715" s="420"/>
      <c r="AC715" s="420"/>
      <c r="AD715" s="420"/>
      <c r="AE715" s="420"/>
      <c r="AF715" s="420"/>
      <c r="AG715" s="420"/>
      <c r="AH715" s="420"/>
      <c r="AI715" s="420"/>
      <c r="AJ715" s="420"/>
      <c r="AK715" s="420"/>
      <c r="AL715" s="420"/>
      <c r="AM715" s="420"/>
      <c r="AN715" s="420"/>
      <c r="AO715" s="420"/>
      <c r="AP715" s="420"/>
      <c r="AQ715" s="420"/>
      <c r="AR715" s="420"/>
      <c r="AS715" s="420"/>
      <c r="AT715" s="420"/>
      <c r="AU715" s="420"/>
      <c r="AV715" s="420"/>
      <c r="AW715" s="420"/>
      <c r="AX715" s="420"/>
      <c r="AY715" s="420"/>
      <c r="AZ715" s="420"/>
      <c r="BA715" s="420"/>
      <c r="BB715" s="420"/>
      <c r="BC715" s="420"/>
      <c r="BD715" s="420"/>
      <c r="BE715" s="420"/>
      <c r="BF715" s="317"/>
      <c r="BG715" s="317"/>
    </row>
    <row r="716" spans="1:59" ht="15.75" customHeight="1" x14ac:dyDescent="0.25">
      <c r="A716" s="317"/>
      <c r="B716" s="419"/>
      <c r="C716" s="419"/>
      <c r="D716" s="420"/>
      <c r="E716" s="420"/>
      <c r="F716" s="420"/>
      <c r="G716" s="420"/>
      <c r="H716" s="420"/>
      <c r="I716" s="420"/>
      <c r="J716" s="420"/>
      <c r="K716" s="420"/>
      <c r="L716" s="420"/>
      <c r="M716" s="420"/>
      <c r="N716" s="420"/>
      <c r="O716" s="420"/>
      <c r="P716" s="420"/>
      <c r="Q716" s="420"/>
      <c r="R716" s="420"/>
      <c r="S716" s="420"/>
      <c r="T716" s="420"/>
      <c r="U716" s="420"/>
      <c r="V716" s="420"/>
      <c r="W716" s="420"/>
      <c r="X716" s="420"/>
      <c r="Y716" s="420"/>
      <c r="Z716" s="420"/>
      <c r="AA716" s="420"/>
      <c r="AB716" s="420"/>
      <c r="AC716" s="420"/>
      <c r="AD716" s="420"/>
      <c r="AE716" s="420"/>
      <c r="AF716" s="420"/>
      <c r="AG716" s="420"/>
      <c r="AH716" s="420"/>
      <c r="AI716" s="420"/>
      <c r="AJ716" s="420"/>
      <c r="AK716" s="420"/>
      <c r="AL716" s="420"/>
      <c r="AM716" s="420"/>
      <c r="AN716" s="420"/>
      <c r="AO716" s="420"/>
      <c r="AP716" s="420"/>
      <c r="AQ716" s="420"/>
      <c r="AR716" s="420"/>
      <c r="AS716" s="420"/>
      <c r="AT716" s="420"/>
      <c r="AU716" s="420"/>
      <c r="AV716" s="420"/>
      <c r="AW716" s="420"/>
      <c r="AX716" s="420"/>
      <c r="AY716" s="420"/>
      <c r="AZ716" s="420"/>
      <c r="BA716" s="420"/>
      <c r="BB716" s="420"/>
      <c r="BC716" s="420"/>
      <c r="BD716" s="420"/>
      <c r="BE716" s="420"/>
      <c r="BF716" s="317"/>
      <c r="BG716" s="317"/>
    </row>
    <row r="717" spans="1:59" ht="15.75" customHeight="1" x14ac:dyDescent="0.25">
      <c r="A717" s="317"/>
      <c r="B717" s="419"/>
      <c r="C717" s="419"/>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c r="AA717" s="420"/>
      <c r="AB717" s="420"/>
      <c r="AC717" s="420"/>
      <c r="AD717" s="420"/>
      <c r="AE717" s="420"/>
      <c r="AF717" s="420"/>
      <c r="AG717" s="420"/>
      <c r="AH717" s="420"/>
      <c r="AI717" s="420"/>
      <c r="AJ717" s="420"/>
      <c r="AK717" s="420"/>
      <c r="AL717" s="420"/>
      <c r="AM717" s="420"/>
      <c r="AN717" s="420"/>
      <c r="AO717" s="420"/>
      <c r="AP717" s="420"/>
      <c r="AQ717" s="420"/>
      <c r="AR717" s="420"/>
      <c r="AS717" s="420"/>
      <c r="AT717" s="420"/>
      <c r="AU717" s="420"/>
      <c r="AV717" s="420"/>
      <c r="AW717" s="420"/>
      <c r="AX717" s="420"/>
      <c r="AY717" s="420"/>
      <c r="AZ717" s="420"/>
      <c r="BA717" s="420"/>
      <c r="BB717" s="420"/>
      <c r="BC717" s="420"/>
      <c r="BD717" s="420"/>
      <c r="BE717" s="420"/>
      <c r="BF717" s="317"/>
      <c r="BG717" s="317"/>
    </row>
    <row r="718" spans="1:59" ht="15.75" customHeight="1" x14ac:dyDescent="0.25">
      <c r="A718" s="317"/>
      <c r="B718" s="419"/>
      <c r="C718" s="419"/>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420"/>
      <c r="AF718" s="420"/>
      <c r="AG718" s="420"/>
      <c r="AH718" s="420"/>
      <c r="AI718" s="420"/>
      <c r="AJ718" s="420"/>
      <c r="AK718" s="420"/>
      <c r="AL718" s="420"/>
      <c r="AM718" s="420"/>
      <c r="AN718" s="420"/>
      <c r="AO718" s="420"/>
      <c r="AP718" s="420"/>
      <c r="AQ718" s="420"/>
      <c r="AR718" s="420"/>
      <c r="AS718" s="420"/>
      <c r="AT718" s="420"/>
      <c r="AU718" s="420"/>
      <c r="AV718" s="420"/>
      <c r="AW718" s="420"/>
      <c r="AX718" s="420"/>
      <c r="AY718" s="420"/>
      <c r="AZ718" s="420"/>
      <c r="BA718" s="420"/>
      <c r="BB718" s="420"/>
      <c r="BC718" s="420"/>
      <c r="BD718" s="420"/>
      <c r="BE718" s="420"/>
      <c r="BF718" s="317"/>
      <c r="BG718" s="317"/>
    </row>
    <row r="719" spans="1:59" ht="15.75" customHeight="1" x14ac:dyDescent="0.25">
      <c r="A719" s="317"/>
      <c r="B719" s="419"/>
      <c r="C719" s="419"/>
      <c r="D719" s="420"/>
      <c r="E719" s="420"/>
      <c r="F719" s="420"/>
      <c r="G719" s="420"/>
      <c r="H719" s="420"/>
      <c r="I719" s="420"/>
      <c r="J719" s="420"/>
      <c r="K719" s="420"/>
      <c r="L719" s="420"/>
      <c r="M719" s="420"/>
      <c r="N719" s="420"/>
      <c r="O719" s="420"/>
      <c r="P719" s="420"/>
      <c r="Q719" s="420"/>
      <c r="R719" s="420"/>
      <c r="S719" s="420"/>
      <c r="T719" s="420"/>
      <c r="U719" s="420"/>
      <c r="V719" s="420"/>
      <c r="W719" s="420"/>
      <c r="X719" s="420"/>
      <c r="Y719" s="420"/>
      <c r="Z719" s="420"/>
      <c r="AA719" s="420"/>
      <c r="AB719" s="420"/>
      <c r="AC719" s="420"/>
      <c r="AD719" s="420"/>
      <c r="AE719" s="420"/>
      <c r="AF719" s="420"/>
      <c r="AG719" s="420"/>
      <c r="AH719" s="420"/>
      <c r="AI719" s="420"/>
      <c r="AJ719" s="420"/>
      <c r="AK719" s="420"/>
      <c r="AL719" s="420"/>
      <c r="AM719" s="420"/>
      <c r="AN719" s="420"/>
      <c r="AO719" s="420"/>
      <c r="AP719" s="420"/>
      <c r="AQ719" s="420"/>
      <c r="AR719" s="420"/>
      <c r="AS719" s="420"/>
      <c r="AT719" s="420"/>
      <c r="AU719" s="420"/>
      <c r="AV719" s="420"/>
      <c r="AW719" s="420"/>
      <c r="AX719" s="420"/>
      <c r="AY719" s="420"/>
      <c r="AZ719" s="420"/>
      <c r="BA719" s="420"/>
      <c r="BB719" s="420"/>
      <c r="BC719" s="420"/>
      <c r="BD719" s="420"/>
      <c r="BE719" s="420"/>
      <c r="BF719" s="317"/>
      <c r="BG719" s="317"/>
    </row>
    <row r="720" spans="1:59" ht="15.75" customHeight="1" x14ac:dyDescent="0.25">
      <c r="A720" s="317"/>
      <c r="B720" s="419"/>
      <c r="C720" s="419"/>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0"/>
      <c r="AD720" s="420"/>
      <c r="AE720" s="420"/>
      <c r="AF720" s="420"/>
      <c r="AG720" s="420"/>
      <c r="AH720" s="420"/>
      <c r="AI720" s="420"/>
      <c r="AJ720" s="420"/>
      <c r="AK720" s="420"/>
      <c r="AL720" s="420"/>
      <c r="AM720" s="420"/>
      <c r="AN720" s="420"/>
      <c r="AO720" s="420"/>
      <c r="AP720" s="420"/>
      <c r="AQ720" s="420"/>
      <c r="AR720" s="420"/>
      <c r="AS720" s="420"/>
      <c r="AT720" s="420"/>
      <c r="AU720" s="420"/>
      <c r="AV720" s="420"/>
      <c r="AW720" s="420"/>
      <c r="AX720" s="420"/>
      <c r="AY720" s="420"/>
      <c r="AZ720" s="420"/>
      <c r="BA720" s="420"/>
      <c r="BB720" s="420"/>
      <c r="BC720" s="420"/>
      <c r="BD720" s="420"/>
      <c r="BE720" s="420"/>
      <c r="BF720" s="317"/>
      <c r="BG720" s="317"/>
    </row>
    <row r="721" spans="1:59" ht="15.75" customHeight="1" x14ac:dyDescent="0.25">
      <c r="A721" s="317"/>
      <c r="B721" s="419"/>
      <c r="C721" s="419"/>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317"/>
      <c r="BG721" s="317"/>
    </row>
    <row r="722" spans="1:59" ht="15.75" customHeight="1" x14ac:dyDescent="0.25">
      <c r="A722" s="317"/>
      <c r="B722" s="419"/>
      <c r="C722" s="419"/>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c r="AA722" s="420"/>
      <c r="AB722" s="420"/>
      <c r="AC722" s="420"/>
      <c r="AD722" s="420"/>
      <c r="AE722" s="420"/>
      <c r="AF722" s="420"/>
      <c r="AG722" s="420"/>
      <c r="AH722" s="420"/>
      <c r="AI722" s="420"/>
      <c r="AJ722" s="420"/>
      <c r="AK722" s="420"/>
      <c r="AL722" s="420"/>
      <c r="AM722" s="420"/>
      <c r="AN722" s="420"/>
      <c r="AO722" s="420"/>
      <c r="AP722" s="420"/>
      <c r="AQ722" s="420"/>
      <c r="AR722" s="420"/>
      <c r="AS722" s="420"/>
      <c r="AT722" s="420"/>
      <c r="AU722" s="420"/>
      <c r="AV722" s="420"/>
      <c r="AW722" s="420"/>
      <c r="AX722" s="420"/>
      <c r="AY722" s="420"/>
      <c r="AZ722" s="420"/>
      <c r="BA722" s="420"/>
      <c r="BB722" s="420"/>
      <c r="BC722" s="420"/>
      <c r="BD722" s="420"/>
      <c r="BE722" s="420"/>
      <c r="BF722" s="317"/>
      <c r="BG722" s="317"/>
    </row>
    <row r="723" spans="1:59" ht="15.75" customHeight="1" x14ac:dyDescent="0.25">
      <c r="A723" s="317"/>
      <c r="B723" s="419"/>
      <c r="C723" s="419"/>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c r="AA723" s="420"/>
      <c r="AB723" s="420"/>
      <c r="AC723" s="420"/>
      <c r="AD723" s="420"/>
      <c r="AE723" s="420"/>
      <c r="AF723" s="420"/>
      <c r="AG723" s="420"/>
      <c r="AH723" s="420"/>
      <c r="AI723" s="420"/>
      <c r="AJ723" s="420"/>
      <c r="AK723" s="420"/>
      <c r="AL723" s="420"/>
      <c r="AM723" s="420"/>
      <c r="AN723" s="420"/>
      <c r="AO723" s="420"/>
      <c r="AP723" s="420"/>
      <c r="AQ723" s="420"/>
      <c r="AR723" s="420"/>
      <c r="AS723" s="420"/>
      <c r="AT723" s="420"/>
      <c r="AU723" s="420"/>
      <c r="AV723" s="420"/>
      <c r="AW723" s="420"/>
      <c r="AX723" s="420"/>
      <c r="AY723" s="420"/>
      <c r="AZ723" s="420"/>
      <c r="BA723" s="420"/>
      <c r="BB723" s="420"/>
      <c r="BC723" s="420"/>
      <c r="BD723" s="420"/>
      <c r="BE723" s="420"/>
      <c r="BF723" s="317"/>
      <c r="BG723" s="317"/>
    </row>
    <row r="724" spans="1:59" ht="15.75" customHeight="1" x14ac:dyDescent="0.25">
      <c r="A724" s="317"/>
      <c r="B724" s="419"/>
      <c r="C724" s="419"/>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0"/>
      <c r="AD724" s="420"/>
      <c r="AE724" s="420"/>
      <c r="AF724" s="420"/>
      <c r="AG724" s="420"/>
      <c r="AH724" s="420"/>
      <c r="AI724" s="420"/>
      <c r="AJ724" s="420"/>
      <c r="AK724" s="420"/>
      <c r="AL724" s="420"/>
      <c r="AM724" s="420"/>
      <c r="AN724" s="420"/>
      <c r="AO724" s="420"/>
      <c r="AP724" s="420"/>
      <c r="AQ724" s="420"/>
      <c r="AR724" s="420"/>
      <c r="AS724" s="420"/>
      <c r="AT724" s="420"/>
      <c r="AU724" s="420"/>
      <c r="AV724" s="420"/>
      <c r="AW724" s="420"/>
      <c r="AX724" s="420"/>
      <c r="AY724" s="420"/>
      <c r="AZ724" s="420"/>
      <c r="BA724" s="420"/>
      <c r="BB724" s="420"/>
      <c r="BC724" s="420"/>
      <c r="BD724" s="420"/>
      <c r="BE724" s="420"/>
      <c r="BF724" s="317"/>
      <c r="BG724" s="317"/>
    </row>
    <row r="725" spans="1:59" ht="15.75" customHeight="1" x14ac:dyDescent="0.25">
      <c r="A725" s="317"/>
      <c r="B725" s="419"/>
      <c r="C725" s="419"/>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c r="AA725" s="420"/>
      <c r="AB725" s="420"/>
      <c r="AC725" s="420"/>
      <c r="AD725" s="420"/>
      <c r="AE725" s="420"/>
      <c r="AF725" s="420"/>
      <c r="AG725" s="420"/>
      <c r="AH725" s="420"/>
      <c r="AI725" s="420"/>
      <c r="AJ725" s="420"/>
      <c r="AK725" s="420"/>
      <c r="AL725" s="420"/>
      <c r="AM725" s="420"/>
      <c r="AN725" s="420"/>
      <c r="AO725" s="420"/>
      <c r="AP725" s="420"/>
      <c r="AQ725" s="420"/>
      <c r="AR725" s="420"/>
      <c r="AS725" s="420"/>
      <c r="AT725" s="420"/>
      <c r="AU725" s="420"/>
      <c r="AV725" s="420"/>
      <c r="AW725" s="420"/>
      <c r="AX725" s="420"/>
      <c r="AY725" s="420"/>
      <c r="AZ725" s="420"/>
      <c r="BA725" s="420"/>
      <c r="BB725" s="420"/>
      <c r="BC725" s="420"/>
      <c r="BD725" s="420"/>
      <c r="BE725" s="420"/>
      <c r="BF725" s="317"/>
      <c r="BG725" s="317"/>
    </row>
    <row r="726" spans="1:59" ht="15.75" customHeight="1" x14ac:dyDescent="0.25">
      <c r="A726" s="317"/>
      <c r="B726" s="419"/>
      <c r="C726" s="419"/>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c r="AA726" s="420"/>
      <c r="AB726" s="420"/>
      <c r="AC726" s="420"/>
      <c r="AD726" s="420"/>
      <c r="AE726" s="420"/>
      <c r="AF726" s="420"/>
      <c r="AG726" s="420"/>
      <c r="AH726" s="420"/>
      <c r="AI726" s="420"/>
      <c r="AJ726" s="420"/>
      <c r="AK726" s="420"/>
      <c r="AL726" s="420"/>
      <c r="AM726" s="420"/>
      <c r="AN726" s="420"/>
      <c r="AO726" s="420"/>
      <c r="AP726" s="420"/>
      <c r="AQ726" s="420"/>
      <c r="AR726" s="420"/>
      <c r="AS726" s="420"/>
      <c r="AT726" s="420"/>
      <c r="AU726" s="420"/>
      <c r="AV726" s="420"/>
      <c r="AW726" s="420"/>
      <c r="AX726" s="420"/>
      <c r="AY726" s="420"/>
      <c r="AZ726" s="420"/>
      <c r="BA726" s="420"/>
      <c r="BB726" s="420"/>
      <c r="BC726" s="420"/>
      <c r="BD726" s="420"/>
      <c r="BE726" s="420"/>
      <c r="BF726" s="317"/>
      <c r="BG726" s="317"/>
    </row>
    <row r="727" spans="1:59" ht="15.75" customHeight="1" x14ac:dyDescent="0.25">
      <c r="A727" s="317"/>
      <c r="B727" s="419"/>
      <c r="C727" s="419"/>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317"/>
      <c r="BG727" s="317"/>
    </row>
    <row r="728" spans="1:59" ht="15.75" customHeight="1" x14ac:dyDescent="0.25">
      <c r="A728" s="317"/>
      <c r="B728" s="419"/>
      <c r="C728" s="419"/>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0"/>
      <c r="AD728" s="420"/>
      <c r="AE728" s="420"/>
      <c r="AF728" s="420"/>
      <c r="AG728" s="420"/>
      <c r="AH728" s="420"/>
      <c r="AI728" s="420"/>
      <c r="AJ728" s="420"/>
      <c r="AK728" s="420"/>
      <c r="AL728" s="420"/>
      <c r="AM728" s="420"/>
      <c r="AN728" s="420"/>
      <c r="AO728" s="420"/>
      <c r="AP728" s="420"/>
      <c r="AQ728" s="420"/>
      <c r="AR728" s="420"/>
      <c r="AS728" s="420"/>
      <c r="AT728" s="420"/>
      <c r="AU728" s="420"/>
      <c r="AV728" s="420"/>
      <c r="AW728" s="420"/>
      <c r="AX728" s="420"/>
      <c r="AY728" s="420"/>
      <c r="AZ728" s="420"/>
      <c r="BA728" s="420"/>
      <c r="BB728" s="420"/>
      <c r="BC728" s="420"/>
      <c r="BD728" s="420"/>
      <c r="BE728" s="420"/>
      <c r="BF728" s="317"/>
      <c r="BG728" s="317"/>
    </row>
    <row r="729" spans="1:59" ht="15.75" customHeight="1" x14ac:dyDescent="0.25">
      <c r="A729" s="317"/>
      <c r="B729" s="419"/>
      <c r="C729" s="419"/>
      <c r="D729" s="420"/>
      <c r="E729" s="420"/>
      <c r="F729" s="420"/>
      <c r="G729" s="420"/>
      <c r="H729" s="420"/>
      <c r="I729" s="420"/>
      <c r="J729" s="420"/>
      <c r="K729" s="420"/>
      <c r="L729" s="420"/>
      <c r="M729" s="420"/>
      <c r="N729" s="420"/>
      <c r="O729" s="420"/>
      <c r="P729" s="420"/>
      <c r="Q729" s="420"/>
      <c r="R729" s="420"/>
      <c r="S729" s="420"/>
      <c r="T729" s="420"/>
      <c r="U729" s="420"/>
      <c r="V729" s="420"/>
      <c r="W729" s="420"/>
      <c r="X729" s="420"/>
      <c r="Y729" s="420"/>
      <c r="Z729" s="420"/>
      <c r="AA729" s="420"/>
      <c r="AB729" s="420"/>
      <c r="AC729" s="420"/>
      <c r="AD729" s="420"/>
      <c r="AE729" s="420"/>
      <c r="AF729" s="420"/>
      <c r="AG729" s="420"/>
      <c r="AH729" s="420"/>
      <c r="AI729" s="420"/>
      <c r="AJ729" s="420"/>
      <c r="AK729" s="420"/>
      <c r="AL729" s="420"/>
      <c r="AM729" s="420"/>
      <c r="AN729" s="420"/>
      <c r="AO729" s="420"/>
      <c r="AP729" s="420"/>
      <c r="AQ729" s="420"/>
      <c r="AR729" s="420"/>
      <c r="AS729" s="420"/>
      <c r="AT729" s="420"/>
      <c r="AU729" s="420"/>
      <c r="AV729" s="420"/>
      <c r="AW729" s="420"/>
      <c r="AX729" s="420"/>
      <c r="AY729" s="420"/>
      <c r="AZ729" s="420"/>
      <c r="BA729" s="420"/>
      <c r="BB729" s="420"/>
      <c r="BC729" s="420"/>
      <c r="BD729" s="420"/>
      <c r="BE729" s="420"/>
      <c r="BF729" s="317"/>
      <c r="BG729" s="317"/>
    </row>
    <row r="730" spans="1:59" ht="15.75" customHeight="1" x14ac:dyDescent="0.25">
      <c r="A730" s="317"/>
      <c r="B730" s="419"/>
      <c r="C730" s="419"/>
      <c r="D730" s="420"/>
      <c r="E730" s="420"/>
      <c r="F730" s="420"/>
      <c r="G730" s="420"/>
      <c r="H730" s="420"/>
      <c r="I730" s="420"/>
      <c r="J730" s="420"/>
      <c r="K730" s="420"/>
      <c r="L730" s="420"/>
      <c r="M730" s="420"/>
      <c r="N730" s="420"/>
      <c r="O730" s="420"/>
      <c r="P730" s="420"/>
      <c r="Q730" s="420"/>
      <c r="R730" s="420"/>
      <c r="S730" s="420"/>
      <c r="T730" s="420"/>
      <c r="U730" s="420"/>
      <c r="V730" s="420"/>
      <c r="W730" s="420"/>
      <c r="X730" s="420"/>
      <c r="Y730" s="420"/>
      <c r="Z730" s="420"/>
      <c r="AA730" s="420"/>
      <c r="AB730" s="420"/>
      <c r="AC730" s="420"/>
      <c r="AD730" s="420"/>
      <c r="AE730" s="420"/>
      <c r="AF730" s="420"/>
      <c r="AG730" s="420"/>
      <c r="AH730" s="420"/>
      <c r="AI730" s="420"/>
      <c r="AJ730" s="420"/>
      <c r="AK730" s="420"/>
      <c r="AL730" s="420"/>
      <c r="AM730" s="420"/>
      <c r="AN730" s="420"/>
      <c r="AO730" s="420"/>
      <c r="AP730" s="420"/>
      <c r="AQ730" s="420"/>
      <c r="AR730" s="420"/>
      <c r="AS730" s="420"/>
      <c r="AT730" s="420"/>
      <c r="AU730" s="420"/>
      <c r="AV730" s="420"/>
      <c r="AW730" s="420"/>
      <c r="AX730" s="420"/>
      <c r="AY730" s="420"/>
      <c r="AZ730" s="420"/>
      <c r="BA730" s="420"/>
      <c r="BB730" s="420"/>
      <c r="BC730" s="420"/>
      <c r="BD730" s="420"/>
      <c r="BE730" s="420"/>
      <c r="BF730" s="317"/>
      <c r="BG730" s="317"/>
    </row>
    <row r="731" spans="1:59" ht="15.75" customHeight="1" x14ac:dyDescent="0.25">
      <c r="A731" s="317"/>
      <c r="B731" s="419"/>
      <c r="C731" s="419"/>
      <c r="D731" s="420"/>
      <c r="E731" s="420"/>
      <c r="F731" s="420"/>
      <c r="G731" s="420"/>
      <c r="H731" s="420"/>
      <c r="I731" s="420"/>
      <c r="J731" s="420"/>
      <c r="K731" s="420"/>
      <c r="L731" s="420"/>
      <c r="M731" s="420"/>
      <c r="N731" s="420"/>
      <c r="O731" s="420"/>
      <c r="P731" s="420"/>
      <c r="Q731" s="420"/>
      <c r="R731" s="420"/>
      <c r="S731" s="420"/>
      <c r="T731" s="420"/>
      <c r="U731" s="420"/>
      <c r="V731" s="420"/>
      <c r="W731" s="420"/>
      <c r="X731" s="420"/>
      <c r="Y731" s="420"/>
      <c r="Z731" s="420"/>
      <c r="AA731" s="420"/>
      <c r="AB731" s="420"/>
      <c r="AC731" s="420"/>
      <c r="AD731" s="420"/>
      <c r="AE731" s="420"/>
      <c r="AF731" s="420"/>
      <c r="AG731" s="420"/>
      <c r="AH731" s="420"/>
      <c r="AI731" s="420"/>
      <c r="AJ731" s="420"/>
      <c r="AK731" s="420"/>
      <c r="AL731" s="420"/>
      <c r="AM731" s="420"/>
      <c r="AN731" s="420"/>
      <c r="AO731" s="420"/>
      <c r="AP731" s="420"/>
      <c r="AQ731" s="420"/>
      <c r="AR731" s="420"/>
      <c r="AS731" s="420"/>
      <c r="AT731" s="420"/>
      <c r="AU731" s="420"/>
      <c r="AV731" s="420"/>
      <c r="AW731" s="420"/>
      <c r="AX731" s="420"/>
      <c r="AY731" s="420"/>
      <c r="AZ731" s="420"/>
      <c r="BA731" s="420"/>
      <c r="BB731" s="420"/>
      <c r="BC731" s="420"/>
      <c r="BD731" s="420"/>
      <c r="BE731" s="420"/>
      <c r="BF731" s="317"/>
      <c r="BG731" s="317"/>
    </row>
    <row r="732" spans="1:59" ht="15.75" customHeight="1" x14ac:dyDescent="0.25">
      <c r="A732" s="317"/>
      <c r="B732" s="419"/>
      <c r="C732" s="419"/>
      <c r="D732" s="420"/>
      <c r="E732" s="420"/>
      <c r="F732" s="420"/>
      <c r="G732" s="420"/>
      <c r="H732" s="420"/>
      <c r="I732" s="420"/>
      <c r="J732" s="420"/>
      <c r="K732" s="420"/>
      <c r="L732" s="420"/>
      <c r="M732" s="420"/>
      <c r="N732" s="420"/>
      <c r="O732" s="420"/>
      <c r="P732" s="420"/>
      <c r="Q732" s="420"/>
      <c r="R732" s="420"/>
      <c r="S732" s="420"/>
      <c r="T732" s="420"/>
      <c r="U732" s="420"/>
      <c r="V732" s="420"/>
      <c r="W732" s="420"/>
      <c r="X732" s="420"/>
      <c r="Y732" s="420"/>
      <c r="Z732" s="420"/>
      <c r="AA732" s="420"/>
      <c r="AB732" s="420"/>
      <c r="AC732" s="420"/>
      <c r="AD732" s="420"/>
      <c r="AE732" s="420"/>
      <c r="AF732" s="420"/>
      <c r="AG732" s="420"/>
      <c r="AH732" s="420"/>
      <c r="AI732" s="420"/>
      <c r="AJ732" s="420"/>
      <c r="AK732" s="420"/>
      <c r="AL732" s="420"/>
      <c r="AM732" s="420"/>
      <c r="AN732" s="420"/>
      <c r="AO732" s="420"/>
      <c r="AP732" s="420"/>
      <c r="AQ732" s="420"/>
      <c r="AR732" s="420"/>
      <c r="AS732" s="420"/>
      <c r="AT732" s="420"/>
      <c r="AU732" s="420"/>
      <c r="AV732" s="420"/>
      <c r="AW732" s="420"/>
      <c r="AX732" s="420"/>
      <c r="AY732" s="420"/>
      <c r="AZ732" s="420"/>
      <c r="BA732" s="420"/>
      <c r="BB732" s="420"/>
      <c r="BC732" s="420"/>
      <c r="BD732" s="420"/>
      <c r="BE732" s="420"/>
      <c r="BF732" s="317"/>
      <c r="BG732" s="317"/>
    </row>
    <row r="733" spans="1:59" ht="15.75" customHeight="1" x14ac:dyDescent="0.25">
      <c r="A733" s="317"/>
      <c r="B733" s="419"/>
      <c r="C733" s="419"/>
      <c r="D733" s="420"/>
      <c r="E733" s="420"/>
      <c r="F733" s="420"/>
      <c r="G733" s="420"/>
      <c r="H733" s="420"/>
      <c r="I733" s="420"/>
      <c r="J733" s="420"/>
      <c r="K733" s="420"/>
      <c r="L733" s="420"/>
      <c r="M733" s="420"/>
      <c r="N733" s="420"/>
      <c r="O733" s="420"/>
      <c r="P733" s="420"/>
      <c r="Q733" s="420"/>
      <c r="R733" s="420"/>
      <c r="S733" s="420"/>
      <c r="T733" s="420"/>
      <c r="U733" s="420"/>
      <c r="V733" s="420"/>
      <c r="W733" s="420"/>
      <c r="X733" s="420"/>
      <c r="Y733" s="420"/>
      <c r="Z733" s="420"/>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317"/>
      <c r="BG733" s="317"/>
    </row>
    <row r="734" spans="1:59" ht="15.75" customHeight="1" x14ac:dyDescent="0.25">
      <c r="A734" s="317"/>
      <c r="B734" s="419"/>
      <c r="C734" s="419"/>
      <c r="D734" s="420"/>
      <c r="E734" s="420"/>
      <c r="F734" s="420"/>
      <c r="G734" s="420"/>
      <c r="H734" s="420"/>
      <c r="I734" s="420"/>
      <c r="J734" s="420"/>
      <c r="K734" s="420"/>
      <c r="L734" s="420"/>
      <c r="M734" s="420"/>
      <c r="N734" s="420"/>
      <c r="O734" s="420"/>
      <c r="P734" s="420"/>
      <c r="Q734" s="420"/>
      <c r="R734" s="420"/>
      <c r="S734" s="420"/>
      <c r="T734" s="420"/>
      <c r="U734" s="420"/>
      <c r="V734" s="420"/>
      <c r="W734" s="420"/>
      <c r="X734" s="420"/>
      <c r="Y734" s="420"/>
      <c r="Z734" s="420"/>
      <c r="AA734" s="420"/>
      <c r="AB734" s="420"/>
      <c r="AC734" s="420"/>
      <c r="AD734" s="420"/>
      <c r="AE734" s="420"/>
      <c r="AF734" s="420"/>
      <c r="AG734" s="420"/>
      <c r="AH734" s="420"/>
      <c r="AI734" s="420"/>
      <c r="AJ734" s="420"/>
      <c r="AK734" s="420"/>
      <c r="AL734" s="420"/>
      <c r="AM734" s="420"/>
      <c r="AN734" s="420"/>
      <c r="AO734" s="420"/>
      <c r="AP734" s="420"/>
      <c r="AQ734" s="420"/>
      <c r="AR734" s="420"/>
      <c r="AS734" s="420"/>
      <c r="AT734" s="420"/>
      <c r="AU734" s="420"/>
      <c r="AV734" s="420"/>
      <c r="AW734" s="420"/>
      <c r="AX734" s="420"/>
      <c r="AY734" s="420"/>
      <c r="AZ734" s="420"/>
      <c r="BA734" s="420"/>
      <c r="BB734" s="420"/>
      <c r="BC734" s="420"/>
      <c r="BD734" s="420"/>
      <c r="BE734" s="420"/>
      <c r="BF734" s="317"/>
      <c r="BG734" s="317"/>
    </row>
    <row r="735" spans="1:59" ht="15.75" customHeight="1" x14ac:dyDescent="0.25">
      <c r="A735" s="317"/>
      <c r="B735" s="419"/>
      <c r="C735" s="419"/>
      <c r="D735" s="420"/>
      <c r="E735" s="420"/>
      <c r="F735" s="420"/>
      <c r="G735" s="420"/>
      <c r="H735" s="420"/>
      <c r="I735" s="420"/>
      <c r="J735" s="420"/>
      <c r="K735" s="420"/>
      <c r="L735" s="420"/>
      <c r="M735" s="420"/>
      <c r="N735" s="420"/>
      <c r="O735" s="420"/>
      <c r="P735" s="420"/>
      <c r="Q735" s="420"/>
      <c r="R735" s="420"/>
      <c r="S735" s="420"/>
      <c r="T735" s="420"/>
      <c r="U735" s="420"/>
      <c r="V735" s="420"/>
      <c r="W735" s="420"/>
      <c r="X735" s="420"/>
      <c r="Y735" s="420"/>
      <c r="Z735" s="420"/>
      <c r="AA735" s="420"/>
      <c r="AB735" s="420"/>
      <c r="AC735" s="420"/>
      <c r="AD735" s="420"/>
      <c r="AE735" s="420"/>
      <c r="AF735" s="420"/>
      <c r="AG735" s="420"/>
      <c r="AH735" s="420"/>
      <c r="AI735" s="420"/>
      <c r="AJ735" s="420"/>
      <c r="AK735" s="420"/>
      <c r="AL735" s="420"/>
      <c r="AM735" s="420"/>
      <c r="AN735" s="420"/>
      <c r="AO735" s="420"/>
      <c r="AP735" s="420"/>
      <c r="AQ735" s="420"/>
      <c r="AR735" s="420"/>
      <c r="AS735" s="420"/>
      <c r="AT735" s="420"/>
      <c r="AU735" s="420"/>
      <c r="AV735" s="420"/>
      <c r="AW735" s="420"/>
      <c r="AX735" s="420"/>
      <c r="AY735" s="420"/>
      <c r="AZ735" s="420"/>
      <c r="BA735" s="420"/>
      <c r="BB735" s="420"/>
      <c r="BC735" s="420"/>
      <c r="BD735" s="420"/>
      <c r="BE735" s="420"/>
      <c r="BF735" s="317"/>
      <c r="BG735" s="317"/>
    </row>
    <row r="736" spans="1:59" ht="15.75" customHeight="1" x14ac:dyDescent="0.25">
      <c r="A736" s="317"/>
      <c r="B736" s="419"/>
      <c r="C736" s="419"/>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0"/>
      <c r="AD736" s="420"/>
      <c r="AE736" s="420"/>
      <c r="AF736" s="420"/>
      <c r="AG736" s="420"/>
      <c r="AH736" s="420"/>
      <c r="AI736" s="420"/>
      <c r="AJ736" s="420"/>
      <c r="AK736" s="420"/>
      <c r="AL736" s="420"/>
      <c r="AM736" s="420"/>
      <c r="AN736" s="420"/>
      <c r="AO736" s="420"/>
      <c r="AP736" s="420"/>
      <c r="AQ736" s="420"/>
      <c r="AR736" s="420"/>
      <c r="AS736" s="420"/>
      <c r="AT736" s="420"/>
      <c r="AU736" s="420"/>
      <c r="AV736" s="420"/>
      <c r="AW736" s="420"/>
      <c r="AX736" s="420"/>
      <c r="AY736" s="420"/>
      <c r="AZ736" s="420"/>
      <c r="BA736" s="420"/>
      <c r="BB736" s="420"/>
      <c r="BC736" s="420"/>
      <c r="BD736" s="420"/>
      <c r="BE736" s="420"/>
      <c r="BF736" s="317"/>
      <c r="BG736" s="317"/>
    </row>
    <row r="737" spans="1:59" ht="15.75" customHeight="1" x14ac:dyDescent="0.25">
      <c r="A737" s="317"/>
      <c r="B737" s="419"/>
      <c r="C737" s="419"/>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0"/>
      <c r="AD737" s="420"/>
      <c r="AE737" s="420"/>
      <c r="AF737" s="420"/>
      <c r="AG737" s="420"/>
      <c r="AH737" s="420"/>
      <c r="AI737" s="420"/>
      <c r="AJ737" s="420"/>
      <c r="AK737" s="420"/>
      <c r="AL737" s="420"/>
      <c r="AM737" s="420"/>
      <c r="AN737" s="420"/>
      <c r="AO737" s="420"/>
      <c r="AP737" s="420"/>
      <c r="AQ737" s="420"/>
      <c r="AR737" s="420"/>
      <c r="AS737" s="420"/>
      <c r="AT737" s="420"/>
      <c r="AU737" s="420"/>
      <c r="AV737" s="420"/>
      <c r="AW737" s="420"/>
      <c r="AX737" s="420"/>
      <c r="AY737" s="420"/>
      <c r="AZ737" s="420"/>
      <c r="BA737" s="420"/>
      <c r="BB737" s="420"/>
      <c r="BC737" s="420"/>
      <c r="BD737" s="420"/>
      <c r="BE737" s="420"/>
      <c r="BF737" s="317"/>
      <c r="BG737" s="317"/>
    </row>
    <row r="738" spans="1:59" ht="15.75" customHeight="1" x14ac:dyDescent="0.25">
      <c r="A738" s="317"/>
      <c r="B738" s="419"/>
      <c r="C738" s="419"/>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c r="AA738" s="420"/>
      <c r="AB738" s="420"/>
      <c r="AC738" s="420"/>
      <c r="AD738" s="420"/>
      <c r="AE738" s="420"/>
      <c r="AF738" s="420"/>
      <c r="AG738" s="420"/>
      <c r="AH738" s="420"/>
      <c r="AI738" s="420"/>
      <c r="AJ738" s="420"/>
      <c r="AK738" s="420"/>
      <c r="AL738" s="420"/>
      <c r="AM738" s="420"/>
      <c r="AN738" s="420"/>
      <c r="AO738" s="420"/>
      <c r="AP738" s="420"/>
      <c r="AQ738" s="420"/>
      <c r="AR738" s="420"/>
      <c r="AS738" s="420"/>
      <c r="AT738" s="420"/>
      <c r="AU738" s="420"/>
      <c r="AV738" s="420"/>
      <c r="AW738" s="420"/>
      <c r="AX738" s="420"/>
      <c r="AY738" s="420"/>
      <c r="AZ738" s="420"/>
      <c r="BA738" s="420"/>
      <c r="BB738" s="420"/>
      <c r="BC738" s="420"/>
      <c r="BD738" s="420"/>
      <c r="BE738" s="420"/>
      <c r="BF738" s="317"/>
      <c r="BG738" s="317"/>
    </row>
    <row r="739" spans="1:59" ht="15.75" customHeight="1" x14ac:dyDescent="0.25">
      <c r="A739" s="317"/>
      <c r="B739" s="419"/>
      <c r="C739" s="419"/>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c r="AA739" s="420"/>
      <c r="AB739" s="420"/>
      <c r="AC739" s="420"/>
      <c r="AD739" s="420"/>
      <c r="AE739" s="420"/>
      <c r="AF739" s="420"/>
      <c r="AG739" s="420"/>
      <c r="AH739" s="420"/>
      <c r="AI739" s="420"/>
      <c r="AJ739" s="420"/>
      <c r="AK739" s="420"/>
      <c r="AL739" s="420"/>
      <c r="AM739" s="420"/>
      <c r="AN739" s="420"/>
      <c r="AO739" s="420"/>
      <c r="AP739" s="420"/>
      <c r="AQ739" s="420"/>
      <c r="AR739" s="420"/>
      <c r="AS739" s="420"/>
      <c r="AT739" s="420"/>
      <c r="AU739" s="420"/>
      <c r="AV739" s="420"/>
      <c r="AW739" s="420"/>
      <c r="AX739" s="420"/>
      <c r="AY739" s="420"/>
      <c r="AZ739" s="420"/>
      <c r="BA739" s="420"/>
      <c r="BB739" s="420"/>
      <c r="BC739" s="420"/>
      <c r="BD739" s="420"/>
      <c r="BE739" s="420"/>
      <c r="BF739" s="317"/>
      <c r="BG739" s="317"/>
    </row>
    <row r="740" spans="1:59" ht="15.75" customHeight="1" x14ac:dyDescent="0.25">
      <c r="A740" s="317"/>
      <c r="B740" s="419"/>
      <c r="C740" s="419"/>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0"/>
      <c r="AD740" s="420"/>
      <c r="AE740" s="420"/>
      <c r="AF740" s="420"/>
      <c r="AG740" s="420"/>
      <c r="AH740" s="420"/>
      <c r="AI740" s="420"/>
      <c r="AJ740" s="420"/>
      <c r="AK740" s="420"/>
      <c r="AL740" s="420"/>
      <c r="AM740" s="420"/>
      <c r="AN740" s="420"/>
      <c r="AO740" s="420"/>
      <c r="AP740" s="420"/>
      <c r="AQ740" s="420"/>
      <c r="AR740" s="420"/>
      <c r="AS740" s="420"/>
      <c r="AT740" s="420"/>
      <c r="AU740" s="420"/>
      <c r="AV740" s="420"/>
      <c r="AW740" s="420"/>
      <c r="AX740" s="420"/>
      <c r="AY740" s="420"/>
      <c r="AZ740" s="420"/>
      <c r="BA740" s="420"/>
      <c r="BB740" s="420"/>
      <c r="BC740" s="420"/>
      <c r="BD740" s="420"/>
      <c r="BE740" s="420"/>
      <c r="BF740" s="317"/>
      <c r="BG740" s="317"/>
    </row>
    <row r="741" spans="1:59" ht="15.75" customHeight="1" x14ac:dyDescent="0.25">
      <c r="A741" s="317"/>
      <c r="B741" s="419"/>
      <c r="C741" s="419"/>
      <c r="D741" s="420"/>
      <c r="E741" s="420"/>
      <c r="F741" s="420"/>
      <c r="G741" s="420"/>
      <c r="H741" s="420"/>
      <c r="I741" s="420"/>
      <c r="J741" s="420"/>
      <c r="K741" s="420"/>
      <c r="L741" s="420"/>
      <c r="M741" s="420"/>
      <c r="N741" s="420"/>
      <c r="O741" s="420"/>
      <c r="P741" s="420"/>
      <c r="Q741" s="420"/>
      <c r="R741" s="420"/>
      <c r="S741" s="420"/>
      <c r="T741" s="420"/>
      <c r="U741" s="420"/>
      <c r="V741" s="420"/>
      <c r="W741" s="420"/>
      <c r="X741" s="420"/>
      <c r="Y741" s="420"/>
      <c r="Z741" s="420"/>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317"/>
      <c r="BG741" s="317"/>
    </row>
    <row r="742" spans="1:59" ht="15.75" customHeight="1" x14ac:dyDescent="0.25">
      <c r="A742" s="317"/>
      <c r="B742" s="419"/>
      <c r="C742" s="419"/>
      <c r="D742" s="420"/>
      <c r="E742" s="420"/>
      <c r="F742" s="420"/>
      <c r="G742" s="420"/>
      <c r="H742" s="420"/>
      <c r="I742" s="420"/>
      <c r="J742" s="420"/>
      <c r="K742" s="420"/>
      <c r="L742" s="420"/>
      <c r="M742" s="420"/>
      <c r="N742" s="420"/>
      <c r="O742" s="420"/>
      <c r="P742" s="420"/>
      <c r="Q742" s="420"/>
      <c r="R742" s="420"/>
      <c r="S742" s="420"/>
      <c r="T742" s="420"/>
      <c r="U742" s="420"/>
      <c r="V742" s="420"/>
      <c r="W742" s="420"/>
      <c r="X742" s="420"/>
      <c r="Y742" s="420"/>
      <c r="Z742" s="420"/>
      <c r="AA742" s="420"/>
      <c r="AB742" s="420"/>
      <c r="AC742" s="420"/>
      <c r="AD742" s="420"/>
      <c r="AE742" s="420"/>
      <c r="AF742" s="420"/>
      <c r="AG742" s="420"/>
      <c r="AH742" s="420"/>
      <c r="AI742" s="420"/>
      <c r="AJ742" s="420"/>
      <c r="AK742" s="420"/>
      <c r="AL742" s="420"/>
      <c r="AM742" s="420"/>
      <c r="AN742" s="420"/>
      <c r="AO742" s="420"/>
      <c r="AP742" s="420"/>
      <c r="AQ742" s="420"/>
      <c r="AR742" s="420"/>
      <c r="AS742" s="420"/>
      <c r="AT742" s="420"/>
      <c r="AU742" s="420"/>
      <c r="AV742" s="420"/>
      <c r="AW742" s="420"/>
      <c r="AX742" s="420"/>
      <c r="AY742" s="420"/>
      <c r="AZ742" s="420"/>
      <c r="BA742" s="420"/>
      <c r="BB742" s="420"/>
      <c r="BC742" s="420"/>
      <c r="BD742" s="420"/>
      <c r="BE742" s="420"/>
      <c r="BF742" s="317"/>
      <c r="BG742" s="317"/>
    </row>
    <row r="743" spans="1:59" ht="15.75" customHeight="1" x14ac:dyDescent="0.25">
      <c r="A743" s="317"/>
      <c r="B743" s="419"/>
      <c r="C743" s="419"/>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0"/>
      <c r="AD743" s="420"/>
      <c r="AE743" s="420"/>
      <c r="AF743" s="420"/>
      <c r="AG743" s="420"/>
      <c r="AH743" s="420"/>
      <c r="AI743" s="420"/>
      <c r="AJ743" s="420"/>
      <c r="AK743" s="420"/>
      <c r="AL743" s="420"/>
      <c r="AM743" s="420"/>
      <c r="AN743" s="420"/>
      <c r="AO743" s="420"/>
      <c r="AP743" s="420"/>
      <c r="AQ743" s="420"/>
      <c r="AR743" s="420"/>
      <c r="AS743" s="420"/>
      <c r="AT743" s="420"/>
      <c r="AU743" s="420"/>
      <c r="AV743" s="420"/>
      <c r="AW743" s="420"/>
      <c r="AX743" s="420"/>
      <c r="AY743" s="420"/>
      <c r="AZ743" s="420"/>
      <c r="BA743" s="420"/>
      <c r="BB743" s="420"/>
      <c r="BC743" s="420"/>
      <c r="BD743" s="420"/>
      <c r="BE743" s="420"/>
      <c r="BF743" s="317"/>
      <c r="BG743" s="317"/>
    </row>
    <row r="744" spans="1:59" ht="15.75" customHeight="1" x14ac:dyDescent="0.25">
      <c r="A744" s="317"/>
      <c r="B744" s="419"/>
      <c r="C744" s="419"/>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0"/>
      <c r="AD744" s="420"/>
      <c r="AE744" s="420"/>
      <c r="AF744" s="420"/>
      <c r="AG744" s="420"/>
      <c r="AH744" s="420"/>
      <c r="AI744" s="420"/>
      <c r="AJ744" s="420"/>
      <c r="AK744" s="420"/>
      <c r="AL744" s="420"/>
      <c r="AM744" s="420"/>
      <c r="AN744" s="420"/>
      <c r="AO744" s="420"/>
      <c r="AP744" s="420"/>
      <c r="AQ744" s="420"/>
      <c r="AR744" s="420"/>
      <c r="AS744" s="420"/>
      <c r="AT744" s="420"/>
      <c r="AU744" s="420"/>
      <c r="AV744" s="420"/>
      <c r="AW744" s="420"/>
      <c r="AX744" s="420"/>
      <c r="AY744" s="420"/>
      <c r="AZ744" s="420"/>
      <c r="BA744" s="420"/>
      <c r="BB744" s="420"/>
      <c r="BC744" s="420"/>
      <c r="BD744" s="420"/>
      <c r="BE744" s="420"/>
      <c r="BF744" s="317"/>
      <c r="BG744" s="317"/>
    </row>
    <row r="745" spans="1:59" ht="15.75" customHeight="1" x14ac:dyDescent="0.25">
      <c r="A745" s="317"/>
      <c r="B745" s="419"/>
      <c r="C745" s="419"/>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c r="AA745" s="420"/>
      <c r="AB745" s="420"/>
      <c r="AC745" s="420"/>
      <c r="AD745" s="420"/>
      <c r="AE745" s="420"/>
      <c r="AF745" s="420"/>
      <c r="AG745" s="420"/>
      <c r="AH745" s="420"/>
      <c r="AI745" s="420"/>
      <c r="AJ745" s="420"/>
      <c r="AK745" s="420"/>
      <c r="AL745" s="420"/>
      <c r="AM745" s="420"/>
      <c r="AN745" s="420"/>
      <c r="AO745" s="420"/>
      <c r="AP745" s="420"/>
      <c r="AQ745" s="420"/>
      <c r="AR745" s="420"/>
      <c r="AS745" s="420"/>
      <c r="AT745" s="420"/>
      <c r="AU745" s="420"/>
      <c r="AV745" s="420"/>
      <c r="AW745" s="420"/>
      <c r="AX745" s="420"/>
      <c r="AY745" s="420"/>
      <c r="AZ745" s="420"/>
      <c r="BA745" s="420"/>
      <c r="BB745" s="420"/>
      <c r="BC745" s="420"/>
      <c r="BD745" s="420"/>
      <c r="BE745" s="420"/>
      <c r="BF745" s="317"/>
      <c r="BG745" s="317"/>
    </row>
    <row r="746" spans="1:59" ht="15.75" customHeight="1" x14ac:dyDescent="0.25">
      <c r="A746" s="317"/>
      <c r="B746" s="419"/>
      <c r="C746" s="419"/>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c r="AA746" s="420"/>
      <c r="AB746" s="420"/>
      <c r="AC746" s="420"/>
      <c r="AD746" s="420"/>
      <c r="AE746" s="420"/>
      <c r="AF746" s="420"/>
      <c r="AG746" s="420"/>
      <c r="AH746" s="420"/>
      <c r="AI746" s="420"/>
      <c r="AJ746" s="420"/>
      <c r="AK746" s="420"/>
      <c r="AL746" s="420"/>
      <c r="AM746" s="420"/>
      <c r="AN746" s="420"/>
      <c r="AO746" s="420"/>
      <c r="AP746" s="420"/>
      <c r="AQ746" s="420"/>
      <c r="AR746" s="420"/>
      <c r="AS746" s="420"/>
      <c r="AT746" s="420"/>
      <c r="AU746" s="420"/>
      <c r="AV746" s="420"/>
      <c r="AW746" s="420"/>
      <c r="AX746" s="420"/>
      <c r="AY746" s="420"/>
      <c r="AZ746" s="420"/>
      <c r="BA746" s="420"/>
      <c r="BB746" s="420"/>
      <c r="BC746" s="420"/>
      <c r="BD746" s="420"/>
      <c r="BE746" s="420"/>
      <c r="BF746" s="317"/>
      <c r="BG746" s="317"/>
    </row>
    <row r="747" spans="1:59" ht="15.75" customHeight="1" x14ac:dyDescent="0.25">
      <c r="A747" s="317"/>
      <c r="B747" s="419"/>
      <c r="C747" s="419"/>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317"/>
      <c r="BG747" s="317"/>
    </row>
    <row r="748" spans="1:59" ht="15.75" customHeight="1" x14ac:dyDescent="0.25">
      <c r="A748" s="317"/>
      <c r="B748" s="419"/>
      <c r="C748" s="419"/>
      <c r="D748" s="420"/>
      <c r="E748" s="420"/>
      <c r="F748" s="420"/>
      <c r="G748" s="420"/>
      <c r="H748" s="420"/>
      <c r="I748" s="420"/>
      <c r="J748" s="420"/>
      <c r="K748" s="420"/>
      <c r="L748" s="420"/>
      <c r="M748" s="420"/>
      <c r="N748" s="420"/>
      <c r="O748" s="420"/>
      <c r="P748" s="420"/>
      <c r="Q748" s="420"/>
      <c r="R748" s="420"/>
      <c r="S748" s="420"/>
      <c r="T748" s="420"/>
      <c r="U748" s="420"/>
      <c r="V748" s="420"/>
      <c r="W748" s="420"/>
      <c r="X748" s="420"/>
      <c r="Y748" s="420"/>
      <c r="Z748" s="420"/>
      <c r="AA748" s="420"/>
      <c r="AB748" s="420"/>
      <c r="AC748" s="420"/>
      <c r="AD748" s="420"/>
      <c r="AE748" s="420"/>
      <c r="AF748" s="420"/>
      <c r="AG748" s="420"/>
      <c r="AH748" s="420"/>
      <c r="AI748" s="420"/>
      <c r="AJ748" s="420"/>
      <c r="AK748" s="420"/>
      <c r="AL748" s="420"/>
      <c r="AM748" s="420"/>
      <c r="AN748" s="420"/>
      <c r="AO748" s="420"/>
      <c r="AP748" s="420"/>
      <c r="AQ748" s="420"/>
      <c r="AR748" s="420"/>
      <c r="AS748" s="420"/>
      <c r="AT748" s="420"/>
      <c r="AU748" s="420"/>
      <c r="AV748" s="420"/>
      <c r="AW748" s="420"/>
      <c r="AX748" s="420"/>
      <c r="AY748" s="420"/>
      <c r="AZ748" s="420"/>
      <c r="BA748" s="420"/>
      <c r="BB748" s="420"/>
      <c r="BC748" s="420"/>
      <c r="BD748" s="420"/>
      <c r="BE748" s="420"/>
      <c r="BF748" s="317"/>
      <c r="BG748" s="317"/>
    </row>
    <row r="749" spans="1:59" ht="15.75" customHeight="1" x14ac:dyDescent="0.25">
      <c r="A749" s="317"/>
      <c r="B749" s="419"/>
      <c r="C749" s="419"/>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c r="AA749" s="420"/>
      <c r="AB749" s="420"/>
      <c r="AC749" s="420"/>
      <c r="AD749" s="420"/>
      <c r="AE749" s="420"/>
      <c r="AF749" s="420"/>
      <c r="AG749" s="420"/>
      <c r="AH749" s="420"/>
      <c r="AI749" s="420"/>
      <c r="AJ749" s="420"/>
      <c r="AK749" s="420"/>
      <c r="AL749" s="420"/>
      <c r="AM749" s="420"/>
      <c r="AN749" s="420"/>
      <c r="AO749" s="420"/>
      <c r="AP749" s="420"/>
      <c r="AQ749" s="420"/>
      <c r="AR749" s="420"/>
      <c r="AS749" s="420"/>
      <c r="AT749" s="420"/>
      <c r="AU749" s="420"/>
      <c r="AV749" s="420"/>
      <c r="AW749" s="420"/>
      <c r="AX749" s="420"/>
      <c r="AY749" s="420"/>
      <c r="AZ749" s="420"/>
      <c r="BA749" s="420"/>
      <c r="BB749" s="420"/>
      <c r="BC749" s="420"/>
      <c r="BD749" s="420"/>
      <c r="BE749" s="420"/>
      <c r="BF749" s="317"/>
      <c r="BG749" s="317"/>
    </row>
    <row r="750" spans="1:59" ht="15.75" customHeight="1" x14ac:dyDescent="0.25">
      <c r="A750" s="317"/>
      <c r="B750" s="419"/>
      <c r="C750" s="419"/>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420"/>
      <c r="AF750" s="420"/>
      <c r="AG750" s="420"/>
      <c r="AH750" s="420"/>
      <c r="AI750" s="420"/>
      <c r="AJ750" s="420"/>
      <c r="AK750" s="420"/>
      <c r="AL750" s="420"/>
      <c r="AM750" s="420"/>
      <c r="AN750" s="420"/>
      <c r="AO750" s="420"/>
      <c r="AP750" s="420"/>
      <c r="AQ750" s="420"/>
      <c r="AR750" s="420"/>
      <c r="AS750" s="420"/>
      <c r="AT750" s="420"/>
      <c r="AU750" s="420"/>
      <c r="AV750" s="420"/>
      <c r="AW750" s="420"/>
      <c r="AX750" s="420"/>
      <c r="AY750" s="420"/>
      <c r="AZ750" s="420"/>
      <c r="BA750" s="420"/>
      <c r="BB750" s="420"/>
      <c r="BC750" s="420"/>
      <c r="BD750" s="420"/>
      <c r="BE750" s="420"/>
      <c r="BF750" s="317"/>
      <c r="BG750" s="317"/>
    </row>
    <row r="751" spans="1:59" ht="15.75" customHeight="1" x14ac:dyDescent="0.25">
      <c r="A751" s="317"/>
      <c r="B751" s="419"/>
      <c r="C751" s="419"/>
      <c r="D751" s="420"/>
      <c r="E751" s="420"/>
      <c r="F751" s="420"/>
      <c r="G751" s="420"/>
      <c r="H751" s="420"/>
      <c r="I751" s="420"/>
      <c r="J751" s="420"/>
      <c r="K751" s="420"/>
      <c r="L751" s="420"/>
      <c r="M751" s="420"/>
      <c r="N751" s="420"/>
      <c r="O751" s="420"/>
      <c r="P751" s="420"/>
      <c r="Q751" s="420"/>
      <c r="R751" s="420"/>
      <c r="S751" s="420"/>
      <c r="T751" s="420"/>
      <c r="U751" s="420"/>
      <c r="V751" s="420"/>
      <c r="W751" s="420"/>
      <c r="X751" s="420"/>
      <c r="Y751" s="420"/>
      <c r="Z751" s="420"/>
      <c r="AA751" s="420"/>
      <c r="AB751" s="420"/>
      <c r="AC751" s="420"/>
      <c r="AD751" s="420"/>
      <c r="AE751" s="420"/>
      <c r="AF751" s="420"/>
      <c r="AG751" s="420"/>
      <c r="AH751" s="420"/>
      <c r="AI751" s="420"/>
      <c r="AJ751" s="420"/>
      <c r="AK751" s="420"/>
      <c r="AL751" s="420"/>
      <c r="AM751" s="420"/>
      <c r="AN751" s="420"/>
      <c r="AO751" s="420"/>
      <c r="AP751" s="420"/>
      <c r="AQ751" s="420"/>
      <c r="AR751" s="420"/>
      <c r="AS751" s="420"/>
      <c r="AT751" s="420"/>
      <c r="AU751" s="420"/>
      <c r="AV751" s="420"/>
      <c r="AW751" s="420"/>
      <c r="AX751" s="420"/>
      <c r="AY751" s="420"/>
      <c r="AZ751" s="420"/>
      <c r="BA751" s="420"/>
      <c r="BB751" s="420"/>
      <c r="BC751" s="420"/>
      <c r="BD751" s="420"/>
      <c r="BE751" s="420"/>
      <c r="BF751" s="317"/>
      <c r="BG751" s="317"/>
    </row>
    <row r="752" spans="1:59" ht="15.75" customHeight="1" x14ac:dyDescent="0.25">
      <c r="A752" s="317"/>
      <c r="B752" s="419"/>
      <c r="C752" s="419"/>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c r="AA752" s="420"/>
      <c r="AB752" s="420"/>
      <c r="AC752" s="420"/>
      <c r="AD752" s="420"/>
      <c r="AE752" s="420"/>
      <c r="AF752" s="420"/>
      <c r="AG752" s="420"/>
      <c r="AH752" s="420"/>
      <c r="AI752" s="420"/>
      <c r="AJ752" s="420"/>
      <c r="AK752" s="420"/>
      <c r="AL752" s="420"/>
      <c r="AM752" s="420"/>
      <c r="AN752" s="420"/>
      <c r="AO752" s="420"/>
      <c r="AP752" s="420"/>
      <c r="AQ752" s="420"/>
      <c r="AR752" s="420"/>
      <c r="AS752" s="420"/>
      <c r="AT752" s="420"/>
      <c r="AU752" s="420"/>
      <c r="AV752" s="420"/>
      <c r="AW752" s="420"/>
      <c r="AX752" s="420"/>
      <c r="AY752" s="420"/>
      <c r="AZ752" s="420"/>
      <c r="BA752" s="420"/>
      <c r="BB752" s="420"/>
      <c r="BC752" s="420"/>
      <c r="BD752" s="420"/>
      <c r="BE752" s="420"/>
      <c r="BF752" s="317"/>
      <c r="BG752" s="317"/>
    </row>
    <row r="753" spans="1:59" ht="15.75" customHeight="1" x14ac:dyDescent="0.25">
      <c r="A753" s="317"/>
      <c r="B753" s="419"/>
      <c r="C753" s="419"/>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c r="AA753" s="420"/>
      <c r="AB753" s="420"/>
      <c r="AC753" s="420"/>
      <c r="AD753" s="420"/>
      <c r="AE753" s="420"/>
      <c r="AF753" s="420"/>
      <c r="AG753" s="420"/>
      <c r="AH753" s="420"/>
      <c r="AI753" s="420"/>
      <c r="AJ753" s="420"/>
      <c r="AK753" s="420"/>
      <c r="AL753" s="420"/>
      <c r="AM753" s="420"/>
      <c r="AN753" s="420"/>
      <c r="AO753" s="420"/>
      <c r="AP753" s="420"/>
      <c r="AQ753" s="420"/>
      <c r="AR753" s="420"/>
      <c r="AS753" s="420"/>
      <c r="AT753" s="420"/>
      <c r="AU753" s="420"/>
      <c r="AV753" s="420"/>
      <c r="AW753" s="420"/>
      <c r="AX753" s="420"/>
      <c r="AY753" s="420"/>
      <c r="AZ753" s="420"/>
      <c r="BA753" s="420"/>
      <c r="BB753" s="420"/>
      <c r="BC753" s="420"/>
      <c r="BD753" s="420"/>
      <c r="BE753" s="420"/>
      <c r="BF753" s="317"/>
      <c r="BG753" s="317"/>
    </row>
    <row r="754" spans="1:59" ht="15.75" customHeight="1" x14ac:dyDescent="0.25">
      <c r="A754" s="317"/>
      <c r="B754" s="419"/>
      <c r="C754" s="419"/>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317"/>
      <c r="BG754" s="317"/>
    </row>
    <row r="755" spans="1:59" ht="15.75" customHeight="1" x14ac:dyDescent="0.25">
      <c r="A755" s="317"/>
      <c r="B755" s="419"/>
      <c r="C755" s="419"/>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c r="AA755" s="420"/>
      <c r="AB755" s="420"/>
      <c r="AC755" s="420"/>
      <c r="AD755" s="420"/>
      <c r="AE755" s="420"/>
      <c r="AF755" s="420"/>
      <c r="AG755" s="420"/>
      <c r="AH755" s="420"/>
      <c r="AI755" s="420"/>
      <c r="AJ755" s="420"/>
      <c r="AK755" s="420"/>
      <c r="AL755" s="420"/>
      <c r="AM755" s="420"/>
      <c r="AN755" s="420"/>
      <c r="AO755" s="420"/>
      <c r="AP755" s="420"/>
      <c r="AQ755" s="420"/>
      <c r="AR755" s="420"/>
      <c r="AS755" s="420"/>
      <c r="AT755" s="420"/>
      <c r="AU755" s="420"/>
      <c r="AV755" s="420"/>
      <c r="AW755" s="420"/>
      <c r="AX755" s="420"/>
      <c r="AY755" s="420"/>
      <c r="AZ755" s="420"/>
      <c r="BA755" s="420"/>
      <c r="BB755" s="420"/>
      <c r="BC755" s="420"/>
      <c r="BD755" s="420"/>
      <c r="BE755" s="420"/>
      <c r="BF755" s="317"/>
      <c r="BG755" s="317"/>
    </row>
    <row r="756" spans="1:59" ht="15.75" customHeight="1" x14ac:dyDescent="0.25">
      <c r="A756" s="317"/>
      <c r="B756" s="419"/>
      <c r="C756" s="419"/>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420"/>
      <c r="AF756" s="420"/>
      <c r="AG756" s="420"/>
      <c r="AH756" s="420"/>
      <c r="AI756" s="420"/>
      <c r="AJ756" s="420"/>
      <c r="AK756" s="420"/>
      <c r="AL756" s="420"/>
      <c r="AM756" s="420"/>
      <c r="AN756" s="420"/>
      <c r="AO756" s="420"/>
      <c r="AP756" s="420"/>
      <c r="AQ756" s="420"/>
      <c r="AR756" s="420"/>
      <c r="AS756" s="420"/>
      <c r="AT756" s="420"/>
      <c r="AU756" s="420"/>
      <c r="AV756" s="420"/>
      <c r="AW756" s="420"/>
      <c r="AX756" s="420"/>
      <c r="AY756" s="420"/>
      <c r="AZ756" s="420"/>
      <c r="BA756" s="420"/>
      <c r="BB756" s="420"/>
      <c r="BC756" s="420"/>
      <c r="BD756" s="420"/>
      <c r="BE756" s="420"/>
      <c r="BF756" s="317"/>
      <c r="BG756" s="317"/>
    </row>
    <row r="757" spans="1:59" ht="15.75" customHeight="1" x14ac:dyDescent="0.25">
      <c r="A757" s="317"/>
      <c r="B757" s="419"/>
      <c r="C757" s="419"/>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420"/>
      <c r="AF757" s="420"/>
      <c r="AG757" s="420"/>
      <c r="AH757" s="420"/>
      <c r="AI757" s="420"/>
      <c r="AJ757" s="420"/>
      <c r="AK757" s="420"/>
      <c r="AL757" s="420"/>
      <c r="AM757" s="420"/>
      <c r="AN757" s="420"/>
      <c r="AO757" s="420"/>
      <c r="AP757" s="420"/>
      <c r="AQ757" s="420"/>
      <c r="AR757" s="420"/>
      <c r="AS757" s="420"/>
      <c r="AT757" s="420"/>
      <c r="AU757" s="420"/>
      <c r="AV757" s="420"/>
      <c r="AW757" s="420"/>
      <c r="AX757" s="420"/>
      <c r="AY757" s="420"/>
      <c r="AZ757" s="420"/>
      <c r="BA757" s="420"/>
      <c r="BB757" s="420"/>
      <c r="BC757" s="420"/>
      <c r="BD757" s="420"/>
      <c r="BE757" s="420"/>
      <c r="BF757" s="317"/>
      <c r="BG757" s="317"/>
    </row>
    <row r="758" spans="1:59" ht="15.75" customHeight="1" x14ac:dyDescent="0.25">
      <c r="A758" s="317"/>
      <c r="B758" s="419"/>
      <c r="C758" s="419"/>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c r="AA758" s="420"/>
      <c r="AB758" s="420"/>
      <c r="AC758" s="420"/>
      <c r="AD758" s="420"/>
      <c r="AE758" s="420"/>
      <c r="AF758" s="420"/>
      <c r="AG758" s="420"/>
      <c r="AH758" s="420"/>
      <c r="AI758" s="420"/>
      <c r="AJ758" s="420"/>
      <c r="AK758" s="420"/>
      <c r="AL758" s="420"/>
      <c r="AM758" s="420"/>
      <c r="AN758" s="420"/>
      <c r="AO758" s="420"/>
      <c r="AP758" s="420"/>
      <c r="AQ758" s="420"/>
      <c r="AR758" s="420"/>
      <c r="AS758" s="420"/>
      <c r="AT758" s="420"/>
      <c r="AU758" s="420"/>
      <c r="AV758" s="420"/>
      <c r="AW758" s="420"/>
      <c r="AX758" s="420"/>
      <c r="AY758" s="420"/>
      <c r="AZ758" s="420"/>
      <c r="BA758" s="420"/>
      <c r="BB758" s="420"/>
      <c r="BC758" s="420"/>
      <c r="BD758" s="420"/>
      <c r="BE758" s="420"/>
      <c r="BF758" s="317"/>
      <c r="BG758" s="317"/>
    </row>
    <row r="759" spans="1:59" ht="15.75" customHeight="1" x14ac:dyDescent="0.25">
      <c r="A759" s="317"/>
      <c r="B759" s="419"/>
      <c r="C759" s="419"/>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0"/>
      <c r="AD759" s="420"/>
      <c r="AE759" s="420"/>
      <c r="AF759" s="420"/>
      <c r="AG759" s="420"/>
      <c r="AH759" s="420"/>
      <c r="AI759" s="420"/>
      <c r="AJ759" s="420"/>
      <c r="AK759" s="420"/>
      <c r="AL759" s="420"/>
      <c r="AM759" s="420"/>
      <c r="AN759" s="420"/>
      <c r="AO759" s="420"/>
      <c r="AP759" s="420"/>
      <c r="AQ759" s="420"/>
      <c r="AR759" s="420"/>
      <c r="AS759" s="420"/>
      <c r="AT759" s="420"/>
      <c r="AU759" s="420"/>
      <c r="AV759" s="420"/>
      <c r="AW759" s="420"/>
      <c r="AX759" s="420"/>
      <c r="AY759" s="420"/>
      <c r="AZ759" s="420"/>
      <c r="BA759" s="420"/>
      <c r="BB759" s="420"/>
      <c r="BC759" s="420"/>
      <c r="BD759" s="420"/>
      <c r="BE759" s="420"/>
      <c r="BF759" s="317"/>
      <c r="BG759" s="317"/>
    </row>
    <row r="760" spans="1:59" ht="15.75" customHeight="1" x14ac:dyDescent="0.25">
      <c r="A760" s="317"/>
      <c r="B760" s="419"/>
      <c r="C760" s="419"/>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0"/>
      <c r="AD760" s="420"/>
      <c r="AE760" s="420"/>
      <c r="AF760" s="420"/>
      <c r="AG760" s="420"/>
      <c r="AH760" s="420"/>
      <c r="AI760" s="420"/>
      <c r="AJ760" s="420"/>
      <c r="AK760" s="420"/>
      <c r="AL760" s="420"/>
      <c r="AM760" s="420"/>
      <c r="AN760" s="420"/>
      <c r="AO760" s="420"/>
      <c r="AP760" s="420"/>
      <c r="AQ760" s="420"/>
      <c r="AR760" s="420"/>
      <c r="AS760" s="420"/>
      <c r="AT760" s="420"/>
      <c r="AU760" s="420"/>
      <c r="AV760" s="420"/>
      <c r="AW760" s="420"/>
      <c r="AX760" s="420"/>
      <c r="AY760" s="420"/>
      <c r="AZ760" s="420"/>
      <c r="BA760" s="420"/>
      <c r="BB760" s="420"/>
      <c r="BC760" s="420"/>
      <c r="BD760" s="420"/>
      <c r="BE760" s="420"/>
      <c r="BF760" s="317"/>
      <c r="BG760" s="317"/>
    </row>
    <row r="761" spans="1:59" ht="15.75" customHeight="1" x14ac:dyDescent="0.25">
      <c r="A761" s="317"/>
      <c r="B761" s="419"/>
      <c r="C761" s="419"/>
      <c r="D761" s="420"/>
      <c r="E761" s="420"/>
      <c r="F761" s="420"/>
      <c r="G761" s="420"/>
      <c r="H761" s="420"/>
      <c r="I761" s="420"/>
      <c r="J761" s="420"/>
      <c r="K761" s="420"/>
      <c r="L761" s="420"/>
      <c r="M761" s="420"/>
      <c r="N761" s="420"/>
      <c r="O761" s="420"/>
      <c r="P761" s="420"/>
      <c r="Q761" s="420"/>
      <c r="R761" s="420"/>
      <c r="S761" s="420"/>
      <c r="T761" s="420"/>
      <c r="U761" s="420"/>
      <c r="V761" s="420"/>
      <c r="W761" s="420"/>
      <c r="X761" s="420"/>
      <c r="Y761" s="420"/>
      <c r="Z761" s="420"/>
      <c r="AA761" s="420"/>
      <c r="AB761" s="420"/>
      <c r="AC761" s="420"/>
      <c r="AD761" s="420"/>
      <c r="AE761" s="420"/>
      <c r="AF761" s="420"/>
      <c r="AG761" s="420"/>
      <c r="AH761" s="420"/>
      <c r="AI761" s="420"/>
      <c r="AJ761" s="420"/>
      <c r="AK761" s="420"/>
      <c r="AL761" s="420"/>
      <c r="AM761" s="420"/>
      <c r="AN761" s="420"/>
      <c r="AO761" s="420"/>
      <c r="AP761" s="420"/>
      <c r="AQ761" s="420"/>
      <c r="AR761" s="420"/>
      <c r="AS761" s="420"/>
      <c r="AT761" s="420"/>
      <c r="AU761" s="420"/>
      <c r="AV761" s="420"/>
      <c r="AW761" s="420"/>
      <c r="AX761" s="420"/>
      <c r="AY761" s="420"/>
      <c r="AZ761" s="420"/>
      <c r="BA761" s="420"/>
      <c r="BB761" s="420"/>
      <c r="BC761" s="420"/>
      <c r="BD761" s="420"/>
      <c r="BE761" s="420"/>
      <c r="BF761" s="317"/>
      <c r="BG761" s="317"/>
    </row>
    <row r="762" spans="1:59" ht="15.75" customHeight="1" x14ac:dyDescent="0.25">
      <c r="A762" s="317"/>
      <c r="B762" s="419"/>
      <c r="C762" s="419"/>
      <c r="D762" s="420"/>
      <c r="E762" s="420"/>
      <c r="F762" s="420"/>
      <c r="G762" s="420"/>
      <c r="H762" s="420"/>
      <c r="I762" s="420"/>
      <c r="J762" s="420"/>
      <c r="K762" s="420"/>
      <c r="L762" s="420"/>
      <c r="M762" s="420"/>
      <c r="N762" s="420"/>
      <c r="O762" s="420"/>
      <c r="P762" s="420"/>
      <c r="Q762" s="420"/>
      <c r="R762" s="420"/>
      <c r="S762" s="420"/>
      <c r="T762" s="420"/>
      <c r="U762" s="420"/>
      <c r="V762" s="420"/>
      <c r="W762" s="420"/>
      <c r="X762" s="420"/>
      <c r="Y762" s="420"/>
      <c r="Z762" s="420"/>
      <c r="AA762" s="420"/>
      <c r="AB762" s="420"/>
      <c r="AC762" s="420"/>
      <c r="AD762" s="420"/>
      <c r="AE762" s="420"/>
      <c r="AF762" s="420"/>
      <c r="AG762" s="420"/>
      <c r="AH762" s="420"/>
      <c r="AI762" s="420"/>
      <c r="AJ762" s="420"/>
      <c r="AK762" s="420"/>
      <c r="AL762" s="420"/>
      <c r="AM762" s="420"/>
      <c r="AN762" s="420"/>
      <c r="AO762" s="420"/>
      <c r="AP762" s="420"/>
      <c r="AQ762" s="420"/>
      <c r="AR762" s="420"/>
      <c r="AS762" s="420"/>
      <c r="AT762" s="420"/>
      <c r="AU762" s="420"/>
      <c r="AV762" s="420"/>
      <c r="AW762" s="420"/>
      <c r="AX762" s="420"/>
      <c r="AY762" s="420"/>
      <c r="AZ762" s="420"/>
      <c r="BA762" s="420"/>
      <c r="BB762" s="420"/>
      <c r="BC762" s="420"/>
      <c r="BD762" s="420"/>
      <c r="BE762" s="420"/>
      <c r="BF762" s="317"/>
      <c r="BG762" s="317"/>
    </row>
    <row r="763" spans="1:59" ht="15.75" customHeight="1" x14ac:dyDescent="0.25">
      <c r="A763" s="317"/>
      <c r="B763" s="419"/>
      <c r="C763" s="419"/>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c r="AA763" s="420"/>
      <c r="AB763" s="420"/>
      <c r="AC763" s="420"/>
      <c r="AD763" s="420"/>
      <c r="AE763" s="420"/>
      <c r="AF763" s="420"/>
      <c r="AG763" s="420"/>
      <c r="AH763" s="420"/>
      <c r="AI763" s="420"/>
      <c r="AJ763" s="420"/>
      <c r="AK763" s="420"/>
      <c r="AL763" s="420"/>
      <c r="AM763" s="420"/>
      <c r="AN763" s="420"/>
      <c r="AO763" s="420"/>
      <c r="AP763" s="420"/>
      <c r="AQ763" s="420"/>
      <c r="AR763" s="420"/>
      <c r="AS763" s="420"/>
      <c r="AT763" s="420"/>
      <c r="AU763" s="420"/>
      <c r="AV763" s="420"/>
      <c r="AW763" s="420"/>
      <c r="AX763" s="420"/>
      <c r="AY763" s="420"/>
      <c r="AZ763" s="420"/>
      <c r="BA763" s="420"/>
      <c r="BB763" s="420"/>
      <c r="BC763" s="420"/>
      <c r="BD763" s="420"/>
      <c r="BE763" s="420"/>
      <c r="BF763" s="317"/>
      <c r="BG763" s="317"/>
    </row>
    <row r="764" spans="1:59" ht="15.75" customHeight="1" x14ac:dyDescent="0.25">
      <c r="A764" s="317"/>
      <c r="B764" s="419"/>
      <c r="C764" s="419"/>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317"/>
      <c r="BG764" s="317"/>
    </row>
    <row r="765" spans="1:59" ht="15.75" customHeight="1" x14ac:dyDescent="0.25">
      <c r="A765" s="317"/>
      <c r="B765" s="419"/>
      <c r="C765" s="419"/>
      <c r="D765" s="420"/>
      <c r="E765" s="420"/>
      <c r="F765" s="420"/>
      <c r="G765" s="420"/>
      <c r="H765" s="420"/>
      <c r="I765" s="420"/>
      <c r="J765" s="420"/>
      <c r="K765" s="420"/>
      <c r="L765" s="420"/>
      <c r="M765" s="420"/>
      <c r="N765" s="420"/>
      <c r="O765" s="420"/>
      <c r="P765" s="420"/>
      <c r="Q765" s="420"/>
      <c r="R765" s="420"/>
      <c r="S765" s="420"/>
      <c r="T765" s="420"/>
      <c r="U765" s="420"/>
      <c r="V765" s="420"/>
      <c r="W765" s="420"/>
      <c r="X765" s="420"/>
      <c r="Y765" s="420"/>
      <c r="Z765" s="420"/>
      <c r="AA765" s="420"/>
      <c r="AB765" s="420"/>
      <c r="AC765" s="420"/>
      <c r="AD765" s="420"/>
      <c r="AE765" s="420"/>
      <c r="AF765" s="420"/>
      <c r="AG765" s="420"/>
      <c r="AH765" s="420"/>
      <c r="AI765" s="420"/>
      <c r="AJ765" s="420"/>
      <c r="AK765" s="420"/>
      <c r="AL765" s="420"/>
      <c r="AM765" s="420"/>
      <c r="AN765" s="420"/>
      <c r="AO765" s="420"/>
      <c r="AP765" s="420"/>
      <c r="AQ765" s="420"/>
      <c r="AR765" s="420"/>
      <c r="AS765" s="420"/>
      <c r="AT765" s="420"/>
      <c r="AU765" s="420"/>
      <c r="AV765" s="420"/>
      <c r="AW765" s="420"/>
      <c r="AX765" s="420"/>
      <c r="AY765" s="420"/>
      <c r="AZ765" s="420"/>
      <c r="BA765" s="420"/>
      <c r="BB765" s="420"/>
      <c r="BC765" s="420"/>
      <c r="BD765" s="420"/>
      <c r="BE765" s="420"/>
      <c r="BF765" s="317"/>
      <c r="BG765" s="317"/>
    </row>
    <row r="766" spans="1:59" ht="15.75" customHeight="1" x14ac:dyDescent="0.25">
      <c r="A766" s="317"/>
      <c r="B766" s="419"/>
      <c r="C766" s="419"/>
      <c r="D766" s="420"/>
      <c r="E766" s="420"/>
      <c r="F766" s="420"/>
      <c r="G766" s="420"/>
      <c r="H766" s="420"/>
      <c r="I766" s="420"/>
      <c r="J766" s="420"/>
      <c r="K766" s="420"/>
      <c r="L766" s="420"/>
      <c r="M766" s="420"/>
      <c r="N766" s="420"/>
      <c r="O766" s="420"/>
      <c r="P766" s="420"/>
      <c r="Q766" s="420"/>
      <c r="R766" s="420"/>
      <c r="S766" s="420"/>
      <c r="T766" s="420"/>
      <c r="U766" s="420"/>
      <c r="V766" s="420"/>
      <c r="W766" s="420"/>
      <c r="X766" s="420"/>
      <c r="Y766" s="420"/>
      <c r="Z766" s="420"/>
      <c r="AA766" s="420"/>
      <c r="AB766" s="420"/>
      <c r="AC766" s="420"/>
      <c r="AD766" s="420"/>
      <c r="AE766" s="420"/>
      <c r="AF766" s="420"/>
      <c r="AG766" s="420"/>
      <c r="AH766" s="420"/>
      <c r="AI766" s="420"/>
      <c r="AJ766" s="420"/>
      <c r="AK766" s="420"/>
      <c r="AL766" s="420"/>
      <c r="AM766" s="420"/>
      <c r="AN766" s="420"/>
      <c r="AO766" s="420"/>
      <c r="AP766" s="420"/>
      <c r="AQ766" s="420"/>
      <c r="AR766" s="420"/>
      <c r="AS766" s="420"/>
      <c r="AT766" s="420"/>
      <c r="AU766" s="420"/>
      <c r="AV766" s="420"/>
      <c r="AW766" s="420"/>
      <c r="AX766" s="420"/>
      <c r="AY766" s="420"/>
      <c r="AZ766" s="420"/>
      <c r="BA766" s="420"/>
      <c r="BB766" s="420"/>
      <c r="BC766" s="420"/>
      <c r="BD766" s="420"/>
      <c r="BE766" s="420"/>
      <c r="BF766" s="317"/>
      <c r="BG766" s="317"/>
    </row>
    <row r="767" spans="1:59" ht="15.75" customHeight="1" x14ac:dyDescent="0.25">
      <c r="A767" s="317"/>
      <c r="B767" s="419"/>
      <c r="C767" s="419"/>
      <c r="D767" s="420"/>
      <c r="E767" s="420"/>
      <c r="F767" s="420"/>
      <c r="G767" s="420"/>
      <c r="H767" s="420"/>
      <c r="I767" s="420"/>
      <c r="J767" s="420"/>
      <c r="K767" s="420"/>
      <c r="L767" s="420"/>
      <c r="M767" s="420"/>
      <c r="N767" s="420"/>
      <c r="O767" s="420"/>
      <c r="P767" s="420"/>
      <c r="Q767" s="420"/>
      <c r="R767" s="420"/>
      <c r="S767" s="420"/>
      <c r="T767" s="420"/>
      <c r="U767" s="420"/>
      <c r="V767" s="420"/>
      <c r="W767" s="420"/>
      <c r="X767" s="420"/>
      <c r="Y767" s="420"/>
      <c r="Z767" s="420"/>
      <c r="AA767" s="420"/>
      <c r="AB767" s="420"/>
      <c r="AC767" s="420"/>
      <c r="AD767" s="420"/>
      <c r="AE767" s="420"/>
      <c r="AF767" s="420"/>
      <c r="AG767" s="420"/>
      <c r="AH767" s="420"/>
      <c r="AI767" s="420"/>
      <c r="AJ767" s="420"/>
      <c r="AK767" s="420"/>
      <c r="AL767" s="420"/>
      <c r="AM767" s="420"/>
      <c r="AN767" s="420"/>
      <c r="AO767" s="420"/>
      <c r="AP767" s="420"/>
      <c r="AQ767" s="420"/>
      <c r="AR767" s="420"/>
      <c r="AS767" s="420"/>
      <c r="AT767" s="420"/>
      <c r="AU767" s="420"/>
      <c r="AV767" s="420"/>
      <c r="AW767" s="420"/>
      <c r="AX767" s="420"/>
      <c r="AY767" s="420"/>
      <c r="AZ767" s="420"/>
      <c r="BA767" s="420"/>
      <c r="BB767" s="420"/>
      <c r="BC767" s="420"/>
      <c r="BD767" s="420"/>
      <c r="BE767" s="420"/>
      <c r="BF767" s="317"/>
      <c r="BG767" s="317"/>
    </row>
    <row r="768" spans="1:59" ht="15.75" customHeight="1" x14ac:dyDescent="0.25">
      <c r="A768" s="317"/>
      <c r="B768" s="419"/>
      <c r="C768" s="419"/>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c r="AA768" s="420"/>
      <c r="AB768" s="420"/>
      <c r="AC768" s="420"/>
      <c r="AD768" s="420"/>
      <c r="AE768" s="420"/>
      <c r="AF768" s="420"/>
      <c r="AG768" s="420"/>
      <c r="AH768" s="420"/>
      <c r="AI768" s="420"/>
      <c r="AJ768" s="420"/>
      <c r="AK768" s="420"/>
      <c r="AL768" s="420"/>
      <c r="AM768" s="420"/>
      <c r="AN768" s="420"/>
      <c r="AO768" s="420"/>
      <c r="AP768" s="420"/>
      <c r="AQ768" s="420"/>
      <c r="AR768" s="420"/>
      <c r="AS768" s="420"/>
      <c r="AT768" s="420"/>
      <c r="AU768" s="420"/>
      <c r="AV768" s="420"/>
      <c r="AW768" s="420"/>
      <c r="AX768" s="420"/>
      <c r="AY768" s="420"/>
      <c r="AZ768" s="420"/>
      <c r="BA768" s="420"/>
      <c r="BB768" s="420"/>
      <c r="BC768" s="420"/>
      <c r="BD768" s="420"/>
      <c r="BE768" s="420"/>
      <c r="BF768" s="317"/>
      <c r="BG768" s="317"/>
    </row>
    <row r="769" spans="1:59" ht="15.75" customHeight="1" x14ac:dyDescent="0.25">
      <c r="A769" s="317"/>
      <c r="B769" s="419"/>
      <c r="C769" s="419"/>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420"/>
      <c r="AF769" s="420"/>
      <c r="AG769" s="420"/>
      <c r="AH769" s="420"/>
      <c r="AI769" s="420"/>
      <c r="AJ769" s="420"/>
      <c r="AK769" s="420"/>
      <c r="AL769" s="420"/>
      <c r="AM769" s="420"/>
      <c r="AN769" s="420"/>
      <c r="AO769" s="420"/>
      <c r="AP769" s="420"/>
      <c r="AQ769" s="420"/>
      <c r="AR769" s="420"/>
      <c r="AS769" s="420"/>
      <c r="AT769" s="420"/>
      <c r="AU769" s="420"/>
      <c r="AV769" s="420"/>
      <c r="AW769" s="420"/>
      <c r="AX769" s="420"/>
      <c r="AY769" s="420"/>
      <c r="AZ769" s="420"/>
      <c r="BA769" s="420"/>
      <c r="BB769" s="420"/>
      <c r="BC769" s="420"/>
      <c r="BD769" s="420"/>
      <c r="BE769" s="420"/>
      <c r="BF769" s="317"/>
      <c r="BG769" s="317"/>
    </row>
    <row r="770" spans="1:59" ht="15.75" customHeight="1" x14ac:dyDescent="0.25">
      <c r="A770" s="317"/>
      <c r="B770" s="419"/>
      <c r="C770" s="419"/>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317"/>
      <c r="BG770" s="317"/>
    </row>
    <row r="771" spans="1:59" ht="15.75" customHeight="1" x14ac:dyDescent="0.25">
      <c r="A771" s="317"/>
      <c r="B771" s="419"/>
      <c r="C771" s="419"/>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c r="AA771" s="420"/>
      <c r="AB771" s="420"/>
      <c r="AC771" s="420"/>
      <c r="AD771" s="420"/>
      <c r="AE771" s="420"/>
      <c r="AF771" s="420"/>
      <c r="AG771" s="420"/>
      <c r="AH771" s="420"/>
      <c r="AI771" s="420"/>
      <c r="AJ771" s="420"/>
      <c r="AK771" s="420"/>
      <c r="AL771" s="420"/>
      <c r="AM771" s="420"/>
      <c r="AN771" s="420"/>
      <c r="AO771" s="420"/>
      <c r="AP771" s="420"/>
      <c r="AQ771" s="420"/>
      <c r="AR771" s="420"/>
      <c r="AS771" s="420"/>
      <c r="AT771" s="420"/>
      <c r="AU771" s="420"/>
      <c r="AV771" s="420"/>
      <c r="AW771" s="420"/>
      <c r="AX771" s="420"/>
      <c r="AY771" s="420"/>
      <c r="AZ771" s="420"/>
      <c r="BA771" s="420"/>
      <c r="BB771" s="420"/>
      <c r="BC771" s="420"/>
      <c r="BD771" s="420"/>
      <c r="BE771" s="420"/>
      <c r="BF771" s="317"/>
      <c r="BG771" s="317"/>
    </row>
    <row r="772" spans="1:59" ht="15.75" customHeight="1" x14ac:dyDescent="0.25">
      <c r="A772" s="317"/>
      <c r="B772" s="419"/>
      <c r="C772" s="419"/>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c r="AA772" s="420"/>
      <c r="AB772" s="420"/>
      <c r="AC772" s="420"/>
      <c r="AD772" s="420"/>
      <c r="AE772" s="420"/>
      <c r="AF772" s="420"/>
      <c r="AG772" s="420"/>
      <c r="AH772" s="420"/>
      <c r="AI772" s="420"/>
      <c r="AJ772" s="420"/>
      <c r="AK772" s="420"/>
      <c r="AL772" s="420"/>
      <c r="AM772" s="420"/>
      <c r="AN772" s="420"/>
      <c r="AO772" s="420"/>
      <c r="AP772" s="420"/>
      <c r="AQ772" s="420"/>
      <c r="AR772" s="420"/>
      <c r="AS772" s="420"/>
      <c r="AT772" s="420"/>
      <c r="AU772" s="420"/>
      <c r="AV772" s="420"/>
      <c r="AW772" s="420"/>
      <c r="AX772" s="420"/>
      <c r="AY772" s="420"/>
      <c r="AZ772" s="420"/>
      <c r="BA772" s="420"/>
      <c r="BB772" s="420"/>
      <c r="BC772" s="420"/>
      <c r="BD772" s="420"/>
      <c r="BE772" s="420"/>
      <c r="BF772" s="317"/>
      <c r="BG772" s="317"/>
    </row>
    <row r="773" spans="1:59" ht="15.75" customHeight="1" x14ac:dyDescent="0.25">
      <c r="A773" s="317"/>
      <c r="B773" s="419"/>
      <c r="C773" s="419"/>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0"/>
      <c r="AD773" s="420"/>
      <c r="AE773" s="420"/>
      <c r="AF773" s="420"/>
      <c r="AG773" s="420"/>
      <c r="AH773" s="420"/>
      <c r="AI773" s="420"/>
      <c r="AJ773" s="420"/>
      <c r="AK773" s="420"/>
      <c r="AL773" s="420"/>
      <c r="AM773" s="420"/>
      <c r="AN773" s="420"/>
      <c r="AO773" s="420"/>
      <c r="AP773" s="420"/>
      <c r="AQ773" s="420"/>
      <c r="AR773" s="420"/>
      <c r="AS773" s="420"/>
      <c r="AT773" s="420"/>
      <c r="AU773" s="420"/>
      <c r="AV773" s="420"/>
      <c r="AW773" s="420"/>
      <c r="AX773" s="420"/>
      <c r="AY773" s="420"/>
      <c r="AZ773" s="420"/>
      <c r="BA773" s="420"/>
      <c r="BB773" s="420"/>
      <c r="BC773" s="420"/>
      <c r="BD773" s="420"/>
      <c r="BE773" s="420"/>
      <c r="BF773" s="317"/>
      <c r="BG773" s="317"/>
    </row>
    <row r="774" spans="1:59" ht="15.75" customHeight="1" x14ac:dyDescent="0.25">
      <c r="A774" s="317"/>
      <c r="B774" s="419"/>
      <c r="C774" s="419"/>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0"/>
      <c r="AD774" s="420"/>
      <c r="AE774" s="420"/>
      <c r="AF774" s="420"/>
      <c r="AG774" s="420"/>
      <c r="AH774" s="420"/>
      <c r="AI774" s="420"/>
      <c r="AJ774" s="420"/>
      <c r="AK774" s="420"/>
      <c r="AL774" s="420"/>
      <c r="AM774" s="420"/>
      <c r="AN774" s="420"/>
      <c r="AO774" s="420"/>
      <c r="AP774" s="420"/>
      <c r="AQ774" s="420"/>
      <c r="AR774" s="420"/>
      <c r="AS774" s="420"/>
      <c r="AT774" s="420"/>
      <c r="AU774" s="420"/>
      <c r="AV774" s="420"/>
      <c r="AW774" s="420"/>
      <c r="AX774" s="420"/>
      <c r="AY774" s="420"/>
      <c r="AZ774" s="420"/>
      <c r="BA774" s="420"/>
      <c r="BB774" s="420"/>
      <c r="BC774" s="420"/>
      <c r="BD774" s="420"/>
      <c r="BE774" s="420"/>
      <c r="BF774" s="317"/>
      <c r="BG774" s="317"/>
    </row>
    <row r="775" spans="1:59" ht="15.75" customHeight="1" x14ac:dyDescent="0.25">
      <c r="A775" s="317"/>
      <c r="B775" s="419"/>
      <c r="C775" s="419"/>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c r="AA775" s="420"/>
      <c r="AB775" s="420"/>
      <c r="AC775" s="420"/>
      <c r="AD775" s="420"/>
      <c r="AE775" s="420"/>
      <c r="AF775" s="420"/>
      <c r="AG775" s="420"/>
      <c r="AH775" s="420"/>
      <c r="AI775" s="420"/>
      <c r="AJ775" s="420"/>
      <c r="AK775" s="420"/>
      <c r="AL775" s="420"/>
      <c r="AM775" s="420"/>
      <c r="AN775" s="420"/>
      <c r="AO775" s="420"/>
      <c r="AP775" s="420"/>
      <c r="AQ775" s="420"/>
      <c r="AR775" s="420"/>
      <c r="AS775" s="420"/>
      <c r="AT775" s="420"/>
      <c r="AU775" s="420"/>
      <c r="AV775" s="420"/>
      <c r="AW775" s="420"/>
      <c r="AX775" s="420"/>
      <c r="AY775" s="420"/>
      <c r="AZ775" s="420"/>
      <c r="BA775" s="420"/>
      <c r="BB775" s="420"/>
      <c r="BC775" s="420"/>
      <c r="BD775" s="420"/>
      <c r="BE775" s="420"/>
      <c r="BF775" s="317"/>
      <c r="BG775" s="317"/>
    </row>
    <row r="776" spans="1:59" ht="15.75" customHeight="1" x14ac:dyDescent="0.25">
      <c r="A776" s="317"/>
      <c r="B776" s="419"/>
      <c r="C776" s="419"/>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0"/>
      <c r="AD776" s="420"/>
      <c r="AE776" s="420"/>
      <c r="AF776" s="420"/>
      <c r="AG776" s="420"/>
      <c r="AH776" s="420"/>
      <c r="AI776" s="420"/>
      <c r="AJ776" s="420"/>
      <c r="AK776" s="420"/>
      <c r="AL776" s="420"/>
      <c r="AM776" s="420"/>
      <c r="AN776" s="420"/>
      <c r="AO776" s="420"/>
      <c r="AP776" s="420"/>
      <c r="AQ776" s="420"/>
      <c r="AR776" s="420"/>
      <c r="AS776" s="420"/>
      <c r="AT776" s="420"/>
      <c r="AU776" s="420"/>
      <c r="AV776" s="420"/>
      <c r="AW776" s="420"/>
      <c r="AX776" s="420"/>
      <c r="AY776" s="420"/>
      <c r="AZ776" s="420"/>
      <c r="BA776" s="420"/>
      <c r="BB776" s="420"/>
      <c r="BC776" s="420"/>
      <c r="BD776" s="420"/>
      <c r="BE776" s="420"/>
      <c r="BF776" s="317"/>
      <c r="BG776" s="317"/>
    </row>
    <row r="777" spans="1:59" ht="15.75" customHeight="1" x14ac:dyDescent="0.25">
      <c r="A777" s="317"/>
      <c r="B777" s="419"/>
      <c r="C777" s="419"/>
      <c r="D777" s="420"/>
      <c r="E777" s="420"/>
      <c r="F777" s="420"/>
      <c r="G777" s="420"/>
      <c r="H777" s="420"/>
      <c r="I777" s="420"/>
      <c r="J777" s="420"/>
      <c r="K777" s="420"/>
      <c r="L777" s="420"/>
      <c r="M777" s="420"/>
      <c r="N777" s="420"/>
      <c r="O777" s="420"/>
      <c r="P777" s="420"/>
      <c r="Q777" s="420"/>
      <c r="R777" s="420"/>
      <c r="S777" s="420"/>
      <c r="T777" s="420"/>
      <c r="U777" s="420"/>
      <c r="V777" s="420"/>
      <c r="W777" s="420"/>
      <c r="X777" s="420"/>
      <c r="Y777" s="420"/>
      <c r="Z777" s="420"/>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317"/>
      <c r="BG777" s="317"/>
    </row>
    <row r="778" spans="1:59" ht="15.75" customHeight="1" x14ac:dyDescent="0.25">
      <c r="A778" s="317"/>
      <c r="B778" s="419"/>
      <c r="C778" s="419"/>
      <c r="D778" s="420"/>
      <c r="E778" s="420"/>
      <c r="F778" s="420"/>
      <c r="G778" s="420"/>
      <c r="H778" s="420"/>
      <c r="I778" s="420"/>
      <c r="J778" s="420"/>
      <c r="K778" s="420"/>
      <c r="L778" s="420"/>
      <c r="M778" s="420"/>
      <c r="N778" s="420"/>
      <c r="O778" s="420"/>
      <c r="P778" s="420"/>
      <c r="Q778" s="420"/>
      <c r="R778" s="420"/>
      <c r="S778" s="420"/>
      <c r="T778" s="420"/>
      <c r="U778" s="420"/>
      <c r="V778" s="420"/>
      <c r="W778" s="420"/>
      <c r="X778" s="420"/>
      <c r="Y778" s="420"/>
      <c r="Z778" s="420"/>
      <c r="AA778" s="420"/>
      <c r="AB778" s="420"/>
      <c r="AC778" s="420"/>
      <c r="AD778" s="420"/>
      <c r="AE778" s="420"/>
      <c r="AF778" s="420"/>
      <c r="AG778" s="420"/>
      <c r="AH778" s="420"/>
      <c r="AI778" s="420"/>
      <c r="AJ778" s="420"/>
      <c r="AK778" s="420"/>
      <c r="AL778" s="420"/>
      <c r="AM778" s="420"/>
      <c r="AN778" s="420"/>
      <c r="AO778" s="420"/>
      <c r="AP778" s="420"/>
      <c r="AQ778" s="420"/>
      <c r="AR778" s="420"/>
      <c r="AS778" s="420"/>
      <c r="AT778" s="420"/>
      <c r="AU778" s="420"/>
      <c r="AV778" s="420"/>
      <c r="AW778" s="420"/>
      <c r="AX778" s="420"/>
      <c r="AY778" s="420"/>
      <c r="AZ778" s="420"/>
      <c r="BA778" s="420"/>
      <c r="BB778" s="420"/>
      <c r="BC778" s="420"/>
      <c r="BD778" s="420"/>
      <c r="BE778" s="420"/>
      <c r="BF778" s="317"/>
      <c r="BG778" s="317"/>
    </row>
    <row r="779" spans="1:59" ht="15.75" customHeight="1" x14ac:dyDescent="0.25">
      <c r="A779" s="317"/>
      <c r="B779" s="419"/>
      <c r="C779" s="419"/>
      <c r="D779" s="420"/>
      <c r="E779" s="420"/>
      <c r="F779" s="420"/>
      <c r="G779" s="420"/>
      <c r="H779" s="420"/>
      <c r="I779" s="420"/>
      <c r="J779" s="420"/>
      <c r="K779" s="420"/>
      <c r="L779" s="420"/>
      <c r="M779" s="420"/>
      <c r="N779" s="420"/>
      <c r="O779" s="420"/>
      <c r="P779" s="420"/>
      <c r="Q779" s="420"/>
      <c r="R779" s="420"/>
      <c r="S779" s="420"/>
      <c r="T779" s="420"/>
      <c r="U779" s="420"/>
      <c r="V779" s="420"/>
      <c r="W779" s="420"/>
      <c r="X779" s="420"/>
      <c r="Y779" s="420"/>
      <c r="Z779" s="420"/>
      <c r="AA779" s="420"/>
      <c r="AB779" s="420"/>
      <c r="AC779" s="420"/>
      <c r="AD779" s="420"/>
      <c r="AE779" s="420"/>
      <c r="AF779" s="420"/>
      <c r="AG779" s="420"/>
      <c r="AH779" s="420"/>
      <c r="AI779" s="420"/>
      <c r="AJ779" s="420"/>
      <c r="AK779" s="420"/>
      <c r="AL779" s="420"/>
      <c r="AM779" s="420"/>
      <c r="AN779" s="420"/>
      <c r="AO779" s="420"/>
      <c r="AP779" s="420"/>
      <c r="AQ779" s="420"/>
      <c r="AR779" s="420"/>
      <c r="AS779" s="420"/>
      <c r="AT779" s="420"/>
      <c r="AU779" s="420"/>
      <c r="AV779" s="420"/>
      <c r="AW779" s="420"/>
      <c r="AX779" s="420"/>
      <c r="AY779" s="420"/>
      <c r="AZ779" s="420"/>
      <c r="BA779" s="420"/>
      <c r="BB779" s="420"/>
      <c r="BC779" s="420"/>
      <c r="BD779" s="420"/>
      <c r="BE779" s="420"/>
      <c r="BF779" s="317"/>
      <c r="BG779" s="317"/>
    </row>
    <row r="780" spans="1:59" ht="15.75" customHeight="1" x14ac:dyDescent="0.25">
      <c r="A780" s="317"/>
      <c r="B780" s="419"/>
      <c r="C780" s="419"/>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20"/>
      <c r="AE780" s="420"/>
      <c r="AF780" s="420"/>
      <c r="AG780" s="420"/>
      <c r="AH780" s="420"/>
      <c r="AI780" s="420"/>
      <c r="AJ780" s="420"/>
      <c r="AK780" s="420"/>
      <c r="AL780" s="420"/>
      <c r="AM780" s="420"/>
      <c r="AN780" s="420"/>
      <c r="AO780" s="420"/>
      <c r="AP780" s="420"/>
      <c r="AQ780" s="420"/>
      <c r="AR780" s="420"/>
      <c r="AS780" s="420"/>
      <c r="AT780" s="420"/>
      <c r="AU780" s="420"/>
      <c r="AV780" s="420"/>
      <c r="AW780" s="420"/>
      <c r="AX780" s="420"/>
      <c r="AY780" s="420"/>
      <c r="AZ780" s="420"/>
      <c r="BA780" s="420"/>
      <c r="BB780" s="420"/>
      <c r="BC780" s="420"/>
      <c r="BD780" s="420"/>
      <c r="BE780" s="420"/>
      <c r="BF780" s="317"/>
      <c r="BG780" s="317"/>
    </row>
    <row r="781" spans="1:59" ht="15.75" customHeight="1" x14ac:dyDescent="0.25">
      <c r="A781" s="317"/>
      <c r="B781" s="419"/>
      <c r="C781" s="419"/>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c r="AA781" s="420"/>
      <c r="AB781" s="420"/>
      <c r="AC781" s="420"/>
      <c r="AD781" s="420"/>
      <c r="AE781" s="420"/>
      <c r="AF781" s="420"/>
      <c r="AG781" s="420"/>
      <c r="AH781" s="420"/>
      <c r="AI781" s="420"/>
      <c r="AJ781" s="420"/>
      <c r="AK781" s="420"/>
      <c r="AL781" s="420"/>
      <c r="AM781" s="420"/>
      <c r="AN781" s="420"/>
      <c r="AO781" s="420"/>
      <c r="AP781" s="420"/>
      <c r="AQ781" s="420"/>
      <c r="AR781" s="420"/>
      <c r="AS781" s="420"/>
      <c r="AT781" s="420"/>
      <c r="AU781" s="420"/>
      <c r="AV781" s="420"/>
      <c r="AW781" s="420"/>
      <c r="AX781" s="420"/>
      <c r="AY781" s="420"/>
      <c r="AZ781" s="420"/>
      <c r="BA781" s="420"/>
      <c r="BB781" s="420"/>
      <c r="BC781" s="420"/>
      <c r="BD781" s="420"/>
      <c r="BE781" s="420"/>
      <c r="BF781" s="317"/>
      <c r="BG781" s="317"/>
    </row>
    <row r="782" spans="1:59" ht="15.75" customHeight="1" x14ac:dyDescent="0.25">
      <c r="A782" s="317"/>
      <c r="B782" s="419"/>
      <c r="C782" s="419"/>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20"/>
      <c r="AE782" s="420"/>
      <c r="AF782" s="420"/>
      <c r="AG782" s="420"/>
      <c r="AH782" s="420"/>
      <c r="AI782" s="420"/>
      <c r="AJ782" s="420"/>
      <c r="AK782" s="420"/>
      <c r="AL782" s="420"/>
      <c r="AM782" s="420"/>
      <c r="AN782" s="420"/>
      <c r="AO782" s="420"/>
      <c r="AP782" s="420"/>
      <c r="AQ782" s="420"/>
      <c r="AR782" s="420"/>
      <c r="AS782" s="420"/>
      <c r="AT782" s="420"/>
      <c r="AU782" s="420"/>
      <c r="AV782" s="420"/>
      <c r="AW782" s="420"/>
      <c r="AX782" s="420"/>
      <c r="AY782" s="420"/>
      <c r="AZ782" s="420"/>
      <c r="BA782" s="420"/>
      <c r="BB782" s="420"/>
      <c r="BC782" s="420"/>
      <c r="BD782" s="420"/>
      <c r="BE782" s="420"/>
      <c r="BF782" s="317"/>
      <c r="BG782" s="317"/>
    </row>
    <row r="783" spans="1:59" ht="15.75" customHeight="1" x14ac:dyDescent="0.25">
      <c r="A783" s="317"/>
      <c r="B783" s="419"/>
      <c r="C783" s="419"/>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317"/>
      <c r="BG783" s="317"/>
    </row>
    <row r="784" spans="1:59" ht="15.75" customHeight="1" x14ac:dyDescent="0.25">
      <c r="A784" s="317"/>
      <c r="B784" s="419"/>
      <c r="C784" s="419"/>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0"/>
      <c r="AD784" s="420"/>
      <c r="AE784" s="420"/>
      <c r="AF784" s="420"/>
      <c r="AG784" s="420"/>
      <c r="AH784" s="420"/>
      <c r="AI784" s="420"/>
      <c r="AJ784" s="420"/>
      <c r="AK784" s="420"/>
      <c r="AL784" s="420"/>
      <c r="AM784" s="420"/>
      <c r="AN784" s="420"/>
      <c r="AO784" s="420"/>
      <c r="AP784" s="420"/>
      <c r="AQ784" s="420"/>
      <c r="AR784" s="420"/>
      <c r="AS784" s="420"/>
      <c r="AT784" s="420"/>
      <c r="AU784" s="420"/>
      <c r="AV784" s="420"/>
      <c r="AW784" s="420"/>
      <c r="AX784" s="420"/>
      <c r="AY784" s="420"/>
      <c r="AZ784" s="420"/>
      <c r="BA784" s="420"/>
      <c r="BB784" s="420"/>
      <c r="BC784" s="420"/>
      <c r="BD784" s="420"/>
      <c r="BE784" s="420"/>
      <c r="BF784" s="317"/>
      <c r="BG784" s="317"/>
    </row>
    <row r="785" spans="1:59" ht="15.75" customHeight="1" x14ac:dyDescent="0.25">
      <c r="A785" s="317"/>
      <c r="B785" s="419"/>
      <c r="C785" s="419"/>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c r="AA785" s="420"/>
      <c r="AB785" s="420"/>
      <c r="AC785" s="420"/>
      <c r="AD785" s="420"/>
      <c r="AE785" s="420"/>
      <c r="AF785" s="420"/>
      <c r="AG785" s="420"/>
      <c r="AH785" s="420"/>
      <c r="AI785" s="420"/>
      <c r="AJ785" s="420"/>
      <c r="AK785" s="420"/>
      <c r="AL785" s="420"/>
      <c r="AM785" s="420"/>
      <c r="AN785" s="420"/>
      <c r="AO785" s="420"/>
      <c r="AP785" s="420"/>
      <c r="AQ785" s="420"/>
      <c r="AR785" s="420"/>
      <c r="AS785" s="420"/>
      <c r="AT785" s="420"/>
      <c r="AU785" s="420"/>
      <c r="AV785" s="420"/>
      <c r="AW785" s="420"/>
      <c r="AX785" s="420"/>
      <c r="AY785" s="420"/>
      <c r="AZ785" s="420"/>
      <c r="BA785" s="420"/>
      <c r="BB785" s="420"/>
      <c r="BC785" s="420"/>
      <c r="BD785" s="420"/>
      <c r="BE785" s="420"/>
      <c r="BF785" s="317"/>
      <c r="BG785" s="317"/>
    </row>
    <row r="786" spans="1:59" ht="15.75" customHeight="1" x14ac:dyDescent="0.25">
      <c r="A786" s="317"/>
      <c r="B786" s="419"/>
      <c r="C786" s="419"/>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0"/>
      <c r="AD786" s="420"/>
      <c r="AE786" s="420"/>
      <c r="AF786" s="420"/>
      <c r="AG786" s="420"/>
      <c r="AH786" s="420"/>
      <c r="AI786" s="420"/>
      <c r="AJ786" s="420"/>
      <c r="AK786" s="420"/>
      <c r="AL786" s="420"/>
      <c r="AM786" s="420"/>
      <c r="AN786" s="420"/>
      <c r="AO786" s="420"/>
      <c r="AP786" s="420"/>
      <c r="AQ786" s="420"/>
      <c r="AR786" s="420"/>
      <c r="AS786" s="420"/>
      <c r="AT786" s="420"/>
      <c r="AU786" s="420"/>
      <c r="AV786" s="420"/>
      <c r="AW786" s="420"/>
      <c r="AX786" s="420"/>
      <c r="AY786" s="420"/>
      <c r="AZ786" s="420"/>
      <c r="BA786" s="420"/>
      <c r="BB786" s="420"/>
      <c r="BC786" s="420"/>
      <c r="BD786" s="420"/>
      <c r="BE786" s="420"/>
      <c r="BF786" s="317"/>
      <c r="BG786" s="317"/>
    </row>
    <row r="787" spans="1:59" ht="15.75" customHeight="1" x14ac:dyDescent="0.25">
      <c r="A787" s="317"/>
      <c r="B787" s="419"/>
      <c r="C787" s="419"/>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c r="AA787" s="420"/>
      <c r="AB787" s="420"/>
      <c r="AC787" s="420"/>
      <c r="AD787" s="420"/>
      <c r="AE787" s="420"/>
      <c r="AF787" s="420"/>
      <c r="AG787" s="420"/>
      <c r="AH787" s="420"/>
      <c r="AI787" s="420"/>
      <c r="AJ787" s="420"/>
      <c r="AK787" s="420"/>
      <c r="AL787" s="420"/>
      <c r="AM787" s="420"/>
      <c r="AN787" s="420"/>
      <c r="AO787" s="420"/>
      <c r="AP787" s="420"/>
      <c r="AQ787" s="420"/>
      <c r="AR787" s="420"/>
      <c r="AS787" s="420"/>
      <c r="AT787" s="420"/>
      <c r="AU787" s="420"/>
      <c r="AV787" s="420"/>
      <c r="AW787" s="420"/>
      <c r="AX787" s="420"/>
      <c r="AY787" s="420"/>
      <c r="AZ787" s="420"/>
      <c r="BA787" s="420"/>
      <c r="BB787" s="420"/>
      <c r="BC787" s="420"/>
      <c r="BD787" s="420"/>
      <c r="BE787" s="420"/>
      <c r="BF787" s="317"/>
      <c r="BG787" s="317"/>
    </row>
    <row r="788" spans="1:59" ht="15.75" customHeight="1" x14ac:dyDescent="0.25">
      <c r="A788" s="317"/>
      <c r="B788" s="419"/>
      <c r="C788" s="419"/>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c r="AA788" s="420"/>
      <c r="AB788" s="420"/>
      <c r="AC788" s="420"/>
      <c r="AD788" s="420"/>
      <c r="AE788" s="420"/>
      <c r="AF788" s="420"/>
      <c r="AG788" s="420"/>
      <c r="AH788" s="420"/>
      <c r="AI788" s="420"/>
      <c r="AJ788" s="420"/>
      <c r="AK788" s="420"/>
      <c r="AL788" s="420"/>
      <c r="AM788" s="420"/>
      <c r="AN788" s="420"/>
      <c r="AO788" s="420"/>
      <c r="AP788" s="420"/>
      <c r="AQ788" s="420"/>
      <c r="AR788" s="420"/>
      <c r="AS788" s="420"/>
      <c r="AT788" s="420"/>
      <c r="AU788" s="420"/>
      <c r="AV788" s="420"/>
      <c r="AW788" s="420"/>
      <c r="AX788" s="420"/>
      <c r="AY788" s="420"/>
      <c r="AZ788" s="420"/>
      <c r="BA788" s="420"/>
      <c r="BB788" s="420"/>
      <c r="BC788" s="420"/>
      <c r="BD788" s="420"/>
      <c r="BE788" s="420"/>
      <c r="BF788" s="317"/>
      <c r="BG788" s="317"/>
    </row>
    <row r="789" spans="1:59" ht="15.75" customHeight="1" x14ac:dyDescent="0.25">
      <c r="A789" s="317"/>
      <c r="B789" s="419"/>
      <c r="C789" s="419"/>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317"/>
      <c r="BG789" s="317"/>
    </row>
    <row r="790" spans="1:59" ht="15.75" customHeight="1" x14ac:dyDescent="0.25">
      <c r="A790" s="317"/>
      <c r="B790" s="419"/>
      <c r="C790" s="419"/>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c r="AA790" s="420"/>
      <c r="AB790" s="420"/>
      <c r="AC790" s="420"/>
      <c r="AD790" s="420"/>
      <c r="AE790" s="420"/>
      <c r="AF790" s="420"/>
      <c r="AG790" s="420"/>
      <c r="AH790" s="420"/>
      <c r="AI790" s="420"/>
      <c r="AJ790" s="420"/>
      <c r="AK790" s="420"/>
      <c r="AL790" s="420"/>
      <c r="AM790" s="420"/>
      <c r="AN790" s="420"/>
      <c r="AO790" s="420"/>
      <c r="AP790" s="420"/>
      <c r="AQ790" s="420"/>
      <c r="AR790" s="420"/>
      <c r="AS790" s="420"/>
      <c r="AT790" s="420"/>
      <c r="AU790" s="420"/>
      <c r="AV790" s="420"/>
      <c r="AW790" s="420"/>
      <c r="AX790" s="420"/>
      <c r="AY790" s="420"/>
      <c r="AZ790" s="420"/>
      <c r="BA790" s="420"/>
      <c r="BB790" s="420"/>
      <c r="BC790" s="420"/>
      <c r="BD790" s="420"/>
      <c r="BE790" s="420"/>
      <c r="BF790" s="317"/>
      <c r="BG790" s="317"/>
    </row>
    <row r="791" spans="1:59" ht="15.75" customHeight="1" x14ac:dyDescent="0.25">
      <c r="A791" s="317"/>
      <c r="B791" s="419"/>
      <c r="C791" s="419"/>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420"/>
      <c r="AF791" s="420"/>
      <c r="AG791" s="420"/>
      <c r="AH791" s="420"/>
      <c r="AI791" s="420"/>
      <c r="AJ791" s="420"/>
      <c r="AK791" s="420"/>
      <c r="AL791" s="420"/>
      <c r="AM791" s="420"/>
      <c r="AN791" s="420"/>
      <c r="AO791" s="420"/>
      <c r="AP791" s="420"/>
      <c r="AQ791" s="420"/>
      <c r="AR791" s="420"/>
      <c r="AS791" s="420"/>
      <c r="AT791" s="420"/>
      <c r="AU791" s="420"/>
      <c r="AV791" s="420"/>
      <c r="AW791" s="420"/>
      <c r="AX791" s="420"/>
      <c r="AY791" s="420"/>
      <c r="AZ791" s="420"/>
      <c r="BA791" s="420"/>
      <c r="BB791" s="420"/>
      <c r="BC791" s="420"/>
      <c r="BD791" s="420"/>
      <c r="BE791" s="420"/>
      <c r="BF791" s="317"/>
      <c r="BG791" s="317"/>
    </row>
    <row r="792" spans="1:59" ht="15.75" customHeight="1" x14ac:dyDescent="0.25">
      <c r="A792" s="317"/>
      <c r="B792" s="419"/>
      <c r="C792" s="419"/>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c r="AA792" s="420"/>
      <c r="AB792" s="420"/>
      <c r="AC792" s="420"/>
      <c r="AD792" s="420"/>
      <c r="AE792" s="420"/>
      <c r="AF792" s="420"/>
      <c r="AG792" s="420"/>
      <c r="AH792" s="420"/>
      <c r="AI792" s="420"/>
      <c r="AJ792" s="420"/>
      <c r="AK792" s="420"/>
      <c r="AL792" s="420"/>
      <c r="AM792" s="420"/>
      <c r="AN792" s="420"/>
      <c r="AO792" s="420"/>
      <c r="AP792" s="420"/>
      <c r="AQ792" s="420"/>
      <c r="AR792" s="420"/>
      <c r="AS792" s="420"/>
      <c r="AT792" s="420"/>
      <c r="AU792" s="420"/>
      <c r="AV792" s="420"/>
      <c r="AW792" s="420"/>
      <c r="AX792" s="420"/>
      <c r="AY792" s="420"/>
      <c r="AZ792" s="420"/>
      <c r="BA792" s="420"/>
      <c r="BB792" s="420"/>
      <c r="BC792" s="420"/>
      <c r="BD792" s="420"/>
      <c r="BE792" s="420"/>
      <c r="BF792" s="317"/>
      <c r="BG792" s="317"/>
    </row>
    <row r="793" spans="1:59" ht="15.75" customHeight="1" x14ac:dyDescent="0.25">
      <c r="A793" s="317"/>
      <c r="B793" s="419"/>
      <c r="C793" s="419"/>
      <c r="D793" s="420"/>
      <c r="E793" s="420"/>
      <c r="F793" s="420"/>
      <c r="G793" s="420"/>
      <c r="H793" s="420"/>
      <c r="I793" s="420"/>
      <c r="J793" s="420"/>
      <c r="K793" s="420"/>
      <c r="L793" s="420"/>
      <c r="M793" s="420"/>
      <c r="N793" s="420"/>
      <c r="O793" s="420"/>
      <c r="P793" s="420"/>
      <c r="Q793" s="420"/>
      <c r="R793" s="420"/>
      <c r="S793" s="420"/>
      <c r="T793" s="420"/>
      <c r="U793" s="420"/>
      <c r="V793" s="420"/>
      <c r="W793" s="420"/>
      <c r="X793" s="420"/>
      <c r="Y793" s="420"/>
      <c r="Z793" s="420"/>
      <c r="AA793" s="420"/>
      <c r="AB793" s="420"/>
      <c r="AC793" s="420"/>
      <c r="AD793" s="420"/>
      <c r="AE793" s="420"/>
      <c r="AF793" s="420"/>
      <c r="AG793" s="420"/>
      <c r="AH793" s="420"/>
      <c r="AI793" s="420"/>
      <c r="AJ793" s="420"/>
      <c r="AK793" s="420"/>
      <c r="AL793" s="420"/>
      <c r="AM793" s="420"/>
      <c r="AN793" s="420"/>
      <c r="AO793" s="420"/>
      <c r="AP793" s="420"/>
      <c r="AQ793" s="420"/>
      <c r="AR793" s="420"/>
      <c r="AS793" s="420"/>
      <c r="AT793" s="420"/>
      <c r="AU793" s="420"/>
      <c r="AV793" s="420"/>
      <c r="AW793" s="420"/>
      <c r="AX793" s="420"/>
      <c r="AY793" s="420"/>
      <c r="AZ793" s="420"/>
      <c r="BA793" s="420"/>
      <c r="BB793" s="420"/>
      <c r="BC793" s="420"/>
      <c r="BD793" s="420"/>
      <c r="BE793" s="420"/>
      <c r="BF793" s="317"/>
      <c r="BG793" s="317"/>
    </row>
    <row r="794" spans="1:59" ht="15.75" customHeight="1" x14ac:dyDescent="0.25">
      <c r="A794" s="317"/>
      <c r="B794" s="419"/>
      <c r="C794" s="419"/>
      <c r="D794" s="420"/>
      <c r="E794" s="420"/>
      <c r="F794" s="420"/>
      <c r="G794" s="420"/>
      <c r="H794" s="420"/>
      <c r="I794" s="420"/>
      <c r="J794" s="420"/>
      <c r="K794" s="420"/>
      <c r="L794" s="420"/>
      <c r="M794" s="420"/>
      <c r="N794" s="420"/>
      <c r="O794" s="420"/>
      <c r="P794" s="420"/>
      <c r="Q794" s="420"/>
      <c r="R794" s="420"/>
      <c r="S794" s="420"/>
      <c r="T794" s="420"/>
      <c r="U794" s="420"/>
      <c r="V794" s="420"/>
      <c r="W794" s="420"/>
      <c r="X794" s="420"/>
      <c r="Y794" s="420"/>
      <c r="Z794" s="420"/>
      <c r="AA794" s="420"/>
      <c r="AB794" s="420"/>
      <c r="AC794" s="420"/>
      <c r="AD794" s="420"/>
      <c r="AE794" s="420"/>
      <c r="AF794" s="420"/>
      <c r="AG794" s="420"/>
      <c r="AH794" s="420"/>
      <c r="AI794" s="420"/>
      <c r="AJ794" s="420"/>
      <c r="AK794" s="420"/>
      <c r="AL794" s="420"/>
      <c r="AM794" s="420"/>
      <c r="AN794" s="420"/>
      <c r="AO794" s="420"/>
      <c r="AP794" s="420"/>
      <c r="AQ794" s="420"/>
      <c r="AR794" s="420"/>
      <c r="AS794" s="420"/>
      <c r="AT794" s="420"/>
      <c r="AU794" s="420"/>
      <c r="AV794" s="420"/>
      <c r="AW794" s="420"/>
      <c r="AX794" s="420"/>
      <c r="AY794" s="420"/>
      <c r="AZ794" s="420"/>
      <c r="BA794" s="420"/>
      <c r="BB794" s="420"/>
      <c r="BC794" s="420"/>
      <c r="BD794" s="420"/>
      <c r="BE794" s="420"/>
      <c r="BF794" s="317"/>
      <c r="BG794" s="317"/>
    </row>
    <row r="795" spans="1:59" ht="15.75" customHeight="1" x14ac:dyDescent="0.25">
      <c r="A795" s="317"/>
      <c r="B795" s="419"/>
      <c r="C795" s="419"/>
      <c r="D795" s="420"/>
      <c r="E795" s="420"/>
      <c r="F795" s="420"/>
      <c r="G795" s="420"/>
      <c r="H795" s="420"/>
      <c r="I795" s="420"/>
      <c r="J795" s="420"/>
      <c r="K795" s="420"/>
      <c r="L795" s="420"/>
      <c r="M795" s="420"/>
      <c r="N795" s="420"/>
      <c r="O795" s="420"/>
      <c r="P795" s="420"/>
      <c r="Q795" s="420"/>
      <c r="R795" s="420"/>
      <c r="S795" s="420"/>
      <c r="T795" s="420"/>
      <c r="U795" s="420"/>
      <c r="V795" s="420"/>
      <c r="W795" s="420"/>
      <c r="X795" s="420"/>
      <c r="Y795" s="420"/>
      <c r="Z795" s="420"/>
      <c r="AA795" s="420"/>
      <c r="AB795" s="420"/>
      <c r="AC795" s="420"/>
      <c r="AD795" s="420"/>
      <c r="AE795" s="420"/>
      <c r="AF795" s="420"/>
      <c r="AG795" s="420"/>
      <c r="AH795" s="420"/>
      <c r="AI795" s="420"/>
      <c r="AJ795" s="420"/>
      <c r="AK795" s="420"/>
      <c r="AL795" s="420"/>
      <c r="AM795" s="420"/>
      <c r="AN795" s="420"/>
      <c r="AO795" s="420"/>
      <c r="AP795" s="420"/>
      <c r="AQ795" s="420"/>
      <c r="AR795" s="420"/>
      <c r="AS795" s="420"/>
      <c r="AT795" s="420"/>
      <c r="AU795" s="420"/>
      <c r="AV795" s="420"/>
      <c r="AW795" s="420"/>
      <c r="AX795" s="420"/>
      <c r="AY795" s="420"/>
      <c r="AZ795" s="420"/>
      <c r="BA795" s="420"/>
      <c r="BB795" s="420"/>
      <c r="BC795" s="420"/>
      <c r="BD795" s="420"/>
      <c r="BE795" s="420"/>
      <c r="BF795" s="317"/>
      <c r="BG795" s="317"/>
    </row>
    <row r="796" spans="1:59" ht="15.75" customHeight="1" x14ac:dyDescent="0.25">
      <c r="A796" s="317"/>
      <c r="B796" s="419"/>
      <c r="C796" s="419"/>
      <c r="D796" s="420"/>
      <c r="E796" s="420"/>
      <c r="F796" s="420"/>
      <c r="G796" s="420"/>
      <c r="H796" s="420"/>
      <c r="I796" s="420"/>
      <c r="J796" s="420"/>
      <c r="K796" s="420"/>
      <c r="L796" s="420"/>
      <c r="M796" s="420"/>
      <c r="N796" s="420"/>
      <c r="O796" s="420"/>
      <c r="P796" s="420"/>
      <c r="Q796" s="420"/>
      <c r="R796" s="420"/>
      <c r="S796" s="420"/>
      <c r="T796" s="420"/>
      <c r="U796" s="420"/>
      <c r="V796" s="420"/>
      <c r="W796" s="420"/>
      <c r="X796" s="420"/>
      <c r="Y796" s="420"/>
      <c r="Z796" s="420"/>
      <c r="AA796" s="420"/>
      <c r="AB796" s="420"/>
      <c r="AC796" s="420"/>
      <c r="AD796" s="420"/>
      <c r="AE796" s="420"/>
      <c r="AF796" s="420"/>
      <c r="AG796" s="420"/>
      <c r="AH796" s="420"/>
      <c r="AI796" s="420"/>
      <c r="AJ796" s="420"/>
      <c r="AK796" s="420"/>
      <c r="AL796" s="420"/>
      <c r="AM796" s="420"/>
      <c r="AN796" s="420"/>
      <c r="AO796" s="420"/>
      <c r="AP796" s="420"/>
      <c r="AQ796" s="420"/>
      <c r="AR796" s="420"/>
      <c r="AS796" s="420"/>
      <c r="AT796" s="420"/>
      <c r="AU796" s="420"/>
      <c r="AV796" s="420"/>
      <c r="AW796" s="420"/>
      <c r="AX796" s="420"/>
      <c r="AY796" s="420"/>
      <c r="AZ796" s="420"/>
      <c r="BA796" s="420"/>
      <c r="BB796" s="420"/>
      <c r="BC796" s="420"/>
      <c r="BD796" s="420"/>
      <c r="BE796" s="420"/>
      <c r="BF796" s="317"/>
      <c r="BG796" s="317"/>
    </row>
    <row r="797" spans="1:59" ht="15.75" customHeight="1" x14ac:dyDescent="0.25">
      <c r="A797" s="317"/>
      <c r="B797" s="419"/>
      <c r="C797" s="419"/>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0"/>
      <c r="AD797" s="420"/>
      <c r="AE797" s="420"/>
      <c r="AF797" s="420"/>
      <c r="AG797" s="420"/>
      <c r="AH797" s="420"/>
      <c r="AI797" s="420"/>
      <c r="AJ797" s="420"/>
      <c r="AK797" s="420"/>
      <c r="AL797" s="420"/>
      <c r="AM797" s="420"/>
      <c r="AN797" s="420"/>
      <c r="AO797" s="420"/>
      <c r="AP797" s="420"/>
      <c r="AQ797" s="420"/>
      <c r="AR797" s="420"/>
      <c r="AS797" s="420"/>
      <c r="AT797" s="420"/>
      <c r="AU797" s="420"/>
      <c r="AV797" s="420"/>
      <c r="AW797" s="420"/>
      <c r="AX797" s="420"/>
      <c r="AY797" s="420"/>
      <c r="AZ797" s="420"/>
      <c r="BA797" s="420"/>
      <c r="BB797" s="420"/>
      <c r="BC797" s="420"/>
      <c r="BD797" s="420"/>
      <c r="BE797" s="420"/>
      <c r="BF797" s="317"/>
      <c r="BG797" s="317"/>
    </row>
    <row r="798" spans="1:59" ht="15.75" customHeight="1" x14ac:dyDescent="0.25">
      <c r="A798" s="317"/>
      <c r="B798" s="419"/>
      <c r="C798" s="419"/>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420"/>
      <c r="AF798" s="420"/>
      <c r="AG798" s="420"/>
      <c r="AH798" s="420"/>
      <c r="AI798" s="420"/>
      <c r="AJ798" s="420"/>
      <c r="AK798" s="420"/>
      <c r="AL798" s="420"/>
      <c r="AM798" s="420"/>
      <c r="AN798" s="420"/>
      <c r="AO798" s="420"/>
      <c r="AP798" s="420"/>
      <c r="AQ798" s="420"/>
      <c r="AR798" s="420"/>
      <c r="AS798" s="420"/>
      <c r="AT798" s="420"/>
      <c r="AU798" s="420"/>
      <c r="AV798" s="420"/>
      <c r="AW798" s="420"/>
      <c r="AX798" s="420"/>
      <c r="AY798" s="420"/>
      <c r="AZ798" s="420"/>
      <c r="BA798" s="420"/>
      <c r="BB798" s="420"/>
      <c r="BC798" s="420"/>
      <c r="BD798" s="420"/>
      <c r="BE798" s="420"/>
      <c r="BF798" s="317"/>
      <c r="BG798" s="317"/>
    </row>
    <row r="799" spans="1:59" ht="15.75" customHeight="1" x14ac:dyDescent="0.25">
      <c r="A799" s="317"/>
      <c r="B799" s="419"/>
      <c r="C799" s="419"/>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0"/>
      <c r="AD799" s="420"/>
      <c r="AE799" s="420"/>
      <c r="AF799" s="420"/>
      <c r="AG799" s="420"/>
      <c r="AH799" s="420"/>
      <c r="AI799" s="420"/>
      <c r="AJ799" s="420"/>
      <c r="AK799" s="420"/>
      <c r="AL799" s="420"/>
      <c r="AM799" s="420"/>
      <c r="AN799" s="420"/>
      <c r="AO799" s="420"/>
      <c r="AP799" s="420"/>
      <c r="AQ799" s="420"/>
      <c r="AR799" s="420"/>
      <c r="AS799" s="420"/>
      <c r="AT799" s="420"/>
      <c r="AU799" s="420"/>
      <c r="AV799" s="420"/>
      <c r="AW799" s="420"/>
      <c r="AX799" s="420"/>
      <c r="AY799" s="420"/>
      <c r="AZ799" s="420"/>
      <c r="BA799" s="420"/>
      <c r="BB799" s="420"/>
      <c r="BC799" s="420"/>
      <c r="BD799" s="420"/>
      <c r="BE799" s="420"/>
      <c r="BF799" s="317"/>
      <c r="BG799" s="317"/>
    </row>
    <row r="800" spans="1:59" ht="15.75" customHeight="1" x14ac:dyDescent="0.25">
      <c r="A800" s="317"/>
      <c r="B800" s="419"/>
      <c r="C800" s="419"/>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c r="AA800" s="420"/>
      <c r="AB800" s="420"/>
      <c r="AC800" s="420"/>
      <c r="AD800" s="420"/>
      <c r="AE800" s="420"/>
      <c r="AF800" s="420"/>
      <c r="AG800" s="420"/>
      <c r="AH800" s="420"/>
      <c r="AI800" s="420"/>
      <c r="AJ800" s="420"/>
      <c r="AK800" s="420"/>
      <c r="AL800" s="420"/>
      <c r="AM800" s="420"/>
      <c r="AN800" s="420"/>
      <c r="AO800" s="420"/>
      <c r="AP800" s="420"/>
      <c r="AQ800" s="420"/>
      <c r="AR800" s="420"/>
      <c r="AS800" s="420"/>
      <c r="AT800" s="420"/>
      <c r="AU800" s="420"/>
      <c r="AV800" s="420"/>
      <c r="AW800" s="420"/>
      <c r="AX800" s="420"/>
      <c r="AY800" s="420"/>
      <c r="AZ800" s="420"/>
      <c r="BA800" s="420"/>
      <c r="BB800" s="420"/>
      <c r="BC800" s="420"/>
      <c r="BD800" s="420"/>
      <c r="BE800" s="420"/>
      <c r="BF800" s="317"/>
      <c r="BG800" s="317"/>
    </row>
    <row r="801" spans="1:59" ht="15.75" customHeight="1" x14ac:dyDescent="0.25">
      <c r="A801" s="317"/>
      <c r="B801" s="419"/>
      <c r="C801" s="419"/>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c r="AA801" s="420"/>
      <c r="AB801" s="420"/>
      <c r="AC801" s="420"/>
      <c r="AD801" s="420"/>
      <c r="AE801" s="420"/>
      <c r="AF801" s="420"/>
      <c r="AG801" s="420"/>
      <c r="AH801" s="420"/>
      <c r="AI801" s="420"/>
      <c r="AJ801" s="420"/>
      <c r="AK801" s="420"/>
      <c r="AL801" s="420"/>
      <c r="AM801" s="420"/>
      <c r="AN801" s="420"/>
      <c r="AO801" s="420"/>
      <c r="AP801" s="420"/>
      <c r="AQ801" s="420"/>
      <c r="AR801" s="420"/>
      <c r="AS801" s="420"/>
      <c r="AT801" s="420"/>
      <c r="AU801" s="420"/>
      <c r="AV801" s="420"/>
      <c r="AW801" s="420"/>
      <c r="AX801" s="420"/>
      <c r="AY801" s="420"/>
      <c r="AZ801" s="420"/>
      <c r="BA801" s="420"/>
      <c r="BB801" s="420"/>
      <c r="BC801" s="420"/>
      <c r="BD801" s="420"/>
      <c r="BE801" s="420"/>
      <c r="BF801" s="317"/>
      <c r="BG801" s="317"/>
    </row>
    <row r="802" spans="1:59" ht="15.75" customHeight="1" x14ac:dyDescent="0.25">
      <c r="A802" s="317"/>
      <c r="B802" s="419"/>
      <c r="C802" s="419"/>
      <c r="D802" s="420"/>
      <c r="E802" s="420"/>
      <c r="F802" s="420"/>
      <c r="G802" s="420"/>
      <c r="H802" s="420"/>
      <c r="I802" s="420"/>
      <c r="J802" s="420"/>
      <c r="K802" s="420"/>
      <c r="L802" s="420"/>
      <c r="M802" s="420"/>
      <c r="N802" s="420"/>
      <c r="O802" s="420"/>
      <c r="P802" s="420"/>
      <c r="Q802" s="420"/>
      <c r="R802" s="420"/>
      <c r="S802" s="420"/>
      <c r="T802" s="420"/>
      <c r="U802" s="420"/>
      <c r="V802" s="420"/>
      <c r="W802" s="420"/>
      <c r="X802" s="420"/>
      <c r="Y802" s="420"/>
      <c r="Z802" s="420"/>
      <c r="AA802" s="420"/>
      <c r="AB802" s="420"/>
      <c r="AC802" s="420"/>
      <c r="AD802" s="420"/>
      <c r="AE802" s="420"/>
      <c r="AF802" s="420"/>
      <c r="AG802" s="420"/>
      <c r="AH802" s="420"/>
      <c r="AI802" s="420"/>
      <c r="AJ802" s="420"/>
      <c r="AK802" s="420"/>
      <c r="AL802" s="420"/>
      <c r="AM802" s="420"/>
      <c r="AN802" s="420"/>
      <c r="AO802" s="420"/>
      <c r="AP802" s="420"/>
      <c r="AQ802" s="420"/>
      <c r="AR802" s="420"/>
      <c r="AS802" s="420"/>
      <c r="AT802" s="420"/>
      <c r="AU802" s="420"/>
      <c r="AV802" s="420"/>
      <c r="AW802" s="420"/>
      <c r="AX802" s="420"/>
      <c r="AY802" s="420"/>
      <c r="AZ802" s="420"/>
      <c r="BA802" s="420"/>
      <c r="BB802" s="420"/>
      <c r="BC802" s="420"/>
      <c r="BD802" s="420"/>
      <c r="BE802" s="420"/>
      <c r="BF802" s="317"/>
      <c r="BG802" s="317"/>
    </row>
    <row r="803" spans="1:59" ht="15.75" customHeight="1" x14ac:dyDescent="0.25">
      <c r="A803" s="317"/>
      <c r="B803" s="419"/>
      <c r="C803" s="419"/>
      <c r="D803" s="420"/>
      <c r="E803" s="420"/>
      <c r="F803" s="420"/>
      <c r="G803" s="420"/>
      <c r="H803" s="420"/>
      <c r="I803" s="420"/>
      <c r="J803" s="420"/>
      <c r="K803" s="420"/>
      <c r="L803" s="420"/>
      <c r="M803" s="420"/>
      <c r="N803" s="420"/>
      <c r="O803" s="420"/>
      <c r="P803" s="420"/>
      <c r="Q803" s="420"/>
      <c r="R803" s="420"/>
      <c r="S803" s="420"/>
      <c r="T803" s="420"/>
      <c r="U803" s="420"/>
      <c r="V803" s="420"/>
      <c r="W803" s="420"/>
      <c r="X803" s="420"/>
      <c r="Y803" s="420"/>
      <c r="Z803" s="420"/>
      <c r="AA803" s="420"/>
      <c r="AB803" s="420"/>
      <c r="AC803" s="420"/>
      <c r="AD803" s="420"/>
      <c r="AE803" s="420"/>
      <c r="AF803" s="420"/>
      <c r="AG803" s="420"/>
      <c r="AH803" s="420"/>
      <c r="AI803" s="420"/>
      <c r="AJ803" s="420"/>
      <c r="AK803" s="420"/>
      <c r="AL803" s="420"/>
      <c r="AM803" s="420"/>
      <c r="AN803" s="420"/>
      <c r="AO803" s="420"/>
      <c r="AP803" s="420"/>
      <c r="AQ803" s="420"/>
      <c r="AR803" s="420"/>
      <c r="AS803" s="420"/>
      <c r="AT803" s="420"/>
      <c r="AU803" s="420"/>
      <c r="AV803" s="420"/>
      <c r="AW803" s="420"/>
      <c r="AX803" s="420"/>
      <c r="AY803" s="420"/>
      <c r="AZ803" s="420"/>
      <c r="BA803" s="420"/>
      <c r="BB803" s="420"/>
      <c r="BC803" s="420"/>
      <c r="BD803" s="420"/>
      <c r="BE803" s="420"/>
      <c r="BF803" s="317"/>
      <c r="BG803" s="317"/>
    </row>
    <row r="804" spans="1:59" ht="15.75" customHeight="1" x14ac:dyDescent="0.25">
      <c r="A804" s="317"/>
      <c r="B804" s="419"/>
      <c r="C804" s="419"/>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0"/>
      <c r="AD804" s="420"/>
      <c r="AE804" s="420"/>
      <c r="AF804" s="420"/>
      <c r="AG804" s="420"/>
      <c r="AH804" s="420"/>
      <c r="AI804" s="420"/>
      <c r="AJ804" s="420"/>
      <c r="AK804" s="420"/>
      <c r="AL804" s="420"/>
      <c r="AM804" s="420"/>
      <c r="AN804" s="420"/>
      <c r="AO804" s="420"/>
      <c r="AP804" s="420"/>
      <c r="AQ804" s="420"/>
      <c r="AR804" s="420"/>
      <c r="AS804" s="420"/>
      <c r="AT804" s="420"/>
      <c r="AU804" s="420"/>
      <c r="AV804" s="420"/>
      <c r="AW804" s="420"/>
      <c r="AX804" s="420"/>
      <c r="AY804" s="420"/>
      <c r="AZ804" s="420"/>
      <c r="BA804" s="420"/>
      <c r="BB804" s="420"/>
      <c r="BC804" s="420"/>
      <c r="BD804" s="420"/>
      <c r="BE804" s="420"/>
      <c r="BF804" s="317"/>
      <c r="BG804" s="317"/>
    </row>
    <row r="805" spans="1:59" ht="15.75" customHeight="1" x14ac:dyDescent="0.25">
      <c r="A805" s="317"/>
      <c r="B805" s="419"/>
      <c r="C805" s="419"/>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420"/>
      <c r="AF805" s="420"/>
      <c r="AG805" s="420"/>
      <c r="AH805" s="420"/>
      <c r="AI805" s="420"/>
      <c r="AJ805" s="420"/>
      <c r="AK805" s="420"/>
      <c r="AL805" s="420"/>
      <c r="AM805" s="420"/>
      <c r="AN805" s="420"/>
      <c r="AO805" s="420"/>
      <c r="AP805" s="420"/>
      <c r="AQ805" s="420"/>
      <c r="AR805" s="420"/>
      <c r="AS805" s="420"/>
      <c r="AT805" s="420"/>
      <c r="AU805" s="420"/>
      <c r="AV805" s="420"/>
      <c r="AW805" s="420"/>
      <c r="AX805" s="420"/>
      <c r="AY805" s="420"/>
      <c r="AZ805" s="420"/>
      <c r="BA805" s="420"/>
      <c r="BB805" s="420"/>
      <c r="BC805" s="420"/>
      <c r="BD805" s="420"/>
      <c r="BE805" s="420"/>
      <c r="BF805" s="317"/>
      <c r="BG805" s="317"/>
    </row>
    <row r="806" spans="1:59" ht="15.75" customHeight="1" x14ac:dyDescent="0.25">
      <c r="A806" s="317"/>
      <c r="B806" s="419"/>
      <c r="C806" s="419"/>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0"/>
      <c r="AD806" s="420"/>
      <c r="AE806" s="420"/>
      <c r="AF806" s="420"/>
      <c r="AG806" s="420"/>
      <c r="AH806" s="420"/>
      <c r="AI806" s="420"/>
      <c r="AJ806" s="420"/>
      <c r="AK806" s="420"/>
      <c r="AL806" s="420"/>
      <c r="AM806" s="420"/>
      <c r="AN806" s="420"/>
      <c r="AO806" s="420"/>
      <c r="AP806" s="420"/>
      <c r="AQ806" s="420"/>
      <c r="AR806" s="420"/>
      <c r="AS806" s="420"/>
      <c r="AT806" s="420"/>
      <c r="AU806" s="420"/>
      <c r="AV806" s="420"/>
      <c r="AW806" s="420"/>
      <c r="AX806" s="420"/>
      <c r="AY806" s="420"/>
      <c r="AZ806" s="420"/>
      <c r="BA806" s="420"/>
      <c r="BB806" s="420"/>
      <c r="BC806" s="420"/>
      <c r="BD806" s="420"/>
      <c r="BE806" s="420"/>
      <c r="BF806" s="317"/>
      <c r="BG806" s="317"/>
    </row>
    <row r="807" spans="1:59" ht="15.75" customHeight="1" x14ac:dyDescent="0.25">
      <c r="A807" s="317"/>
      <c r="B807" s="419"/>
      <c r="C807" s="419"/>
      <c r="D807" s="420"/>
      <c r="E807" s="420"/>
      <c r="F807" s="420"/>
      <c r="G807" s="420"/>
      <c r="H807" s="420"/>
      <c r="I807" s="420"/>
      <c r="J807" s="420"/>
      <c r="K807" s="420"/>
      <c r="L807" s="420"/>
      <c r="M807" s="420"/>
      <c r="N807" s="420"/>
      <c r="O807" s="420"/>
      <c r="P807" s="420"/>
      <c r="Q807" s="420"/>
      <c r="R807" s="420"/>
      <c r="S807" s="420"/>
      <c r="T807" s="420"/>
      <c r="U807" s="420"/>
      <c r="V807" s="420"/>
      <c r="W807" s="420"/>
      <c r="X807" s="420"/>
      <c r="Y807" s="420"/>
      <c r="Z807" s="420"/>
      <c r="AA807" s="420"/>
      <c r="AB807" s="420"/>
      <c r="AC807" s="420"/>
      <c r="AD807" s="420"/>
      <c r="AE807" s="420"/>
      <c r="AF807" s="420"/>
      <c r="AG807" s="420"/>
      <c r="AH807" s="420"/>
      <c r="AI807" s="420"/>
      <c r="AJ807" s="420"/>
      <c r="AK807" s="420"/>
      <c r="AL807" s="420"/>
      <c r="AM807" s="420"/>
      <c r="AN807" s="420"/>
      <c r="AO807" s="420"/>
      <c r="AP807" s="420"/>
      <c r="AQ807" s="420"/>
      <c r="AR807" s="420"/>
      <c r="AS807" s="420"/>
      <c r="AT807" s="420"/>
      <c r="AU807" s="420"/>
      <c r="AV807" s="420"/>
      <c r="AW807" s="420"/>
      <c r="AX807" s="420"/>
      <c r="AY807" s="420"/>
      <c r="AZ807" s="420"/>
      <c r="BA807" s="420"/>
      <c r="BB807" s="420"/>
      <c r="BC807" s="420"/>
      <c r="BD807" s="420"/>
      <c r="BE807" s="420"/>
      <c r="BF807" s="317"/>
      <c r="BG807" s="317"/>
    </row>
    <row r="808" spans="1:59" ht="15.75" customHeight="1" x14ac:dyDescent="0.25">
      <c r="A808" s="317"/>
      <c r="B808" s="419"/>
      <c r="C808" s="419"/>
      <c r="D808" s="420"/>
      <c r="E808" s="420"/>
      <c r="F808" s="420"/>
      <c r="G808" s="420"/>
      <c r="H808" s="420"/>
      <c r="I808" s="420"/>
      <c r="J808" s="420"/>
      <c r="K808" s="420"/>
      <c r="L808" s="420"/>
      <c r="M808" s="420"/>
      <c r="N808" s="420"/>
      <c r="O808" s="420"/>
      <c r="P808" s="420"/>
      <c r="Q808" s="420"/>
      <c r="R808" s="420"/>
      <c r="S808" s="420"/>
      <c r="T808" s="420"/>
      <c r="U808" s="420"/>
      <c r="V808" s="420"/>
      <c r="W808" s="420"/>
      <c r="X808" s="420"/>
      <c r="Y808" s="420"/>
      <c r="Z808" s="420"/>
      <c r="AA808" s="420"/>
      <c r="AB808" s="420"/>
      <c r="AC808" s="420"/>
      <c r="AD808" s="420"/>
      <c r="AE808" s="420"/>
      <c r="AF808" s="420"/>
      <c r="AG808" s="420"/>
      <c r="AH808" s="420"/>
      <c r="AI808" s="420"/>
      <c r="AJ808" s="420"/>
      <c r="AK808" s="420"/>
      <c r="AL808" s="420"/>
      <c r="AM808" s="420"/>
      <c r="AN808" s="420"/>
      <c r="AO808" s="420"/>
      <c r="AP808" s="420"/>
      <c r="AQ808" s="420"/>
      <c r="AR808" s="420"/>
      <c r="AS808" s="420"/>
      <c r="AT808" s="420"/>
      <c r="AU808" s="420"/>
      <c r="AV808" s="420"/>
      <c r="AW808" s="420"/>
      <c r="AX808" s="420"/>
      <c r="AY808" s="420"/>
      <c r="AZ808" s="420"/>
      <c r="BA808" s="420"/>
      <c r="BB808" s="420"/>
      <c r="BC808" s="420"/>
      <c r="BD808" s="420"/>
      <c r="BE808" s="420"/>
      <c r="BF808" s="317"/>
      <c r="BG808" s="317"/>
    </row>
    <row r="809" spans="1:59" ht="15.75" customHeight="1" x14ac:dyDescent="0.25">
      <c r="A809" s="317"/>
      <c r="B809" s="419"/>
      <c r="C809" s="419"/>
      <c r="D809" s="420"/>
      <c r="E809" s="420"/>
      <c r="F809" s="420"/>
      <c r="G809" s="420"/>
      <c r="H809" s="420"/>
      <c r="I809" s="420"/>
      <c r="J809" s="420"/>
      <c r="K809" s="420"/>
      <c r="L809" s="420"/>
      <c r="M809" s="420"/>
      <c r="N809" s="420"/>
      <c r="O809" s="420"/>
      <c r="P809" s="420"/>
      <c r="Q809" s="420"/>
      <c r="R809" s="420"/>
      <c r="S809" s="420"/>
      <c r="T809" s="420"/>
      <c r="U809" s="420"/>
      <c r="V809" s="420"/>
      <c r="W809" s="420"/>
      <c r="X809" s="420"/>
      <c r="Y809" s="420"/>
      <c r="Z809" s="420"/>
      <c r="AA809" s="420"/>
      <c r="AB809" s="420"/>
      <c r="AC809" s="420"/>
      <c r="AD809" s="420"/>
      <c r="AE809" s="420"/>
      <c r="AF809" s="420"/>
      <c r="AG809" s="420"/>
      <c r="AH809" s="420"/>
      <c r="AI809" s="420"/>
      <c r="AJ809" s="420"/>
      <c r="AK809" s="420"/>
      <c r="AL809" s="420"/>
      <c r="AM809" s="420"/>
      <c r="AN809" s="420"/>
      <c r="AO809" s="420"/>
      <c r="AP809" s="420"/>
      <c r="AQ809" s="420"/>
      <c r="AR809" s="420"/>
      <c r="AS809" s="420"/>
      <c r="AT809" s="420"/>
      <c r="AU809" s="420"/>
      <c r="AV809" s="420"/>
      <c r="AW809" s="420"/>
      <c r="AX809" s="420"/>
      <c r="AY809" s="420"/>
      <c r="AZ809" s="420"/>
      <c r="BA809" s="420"/>
      <c r="BB809" s="420"/>
      <c r="BC809" s="420"/>
      <c r="BD809" s="420"/>
      <c r="BE809" s="420"/>
      <c r="BF809" s="317"/>
      <c r="BG809" s="317"/>
    </row>
    <row r="810" spans="1:59" ht="15.75" customHeight="1" x14ac:dyDescent="0.25">
      <c r="A810" s="317"/>
      <c r="B810" s="419"/>
      <c r="C810" s="419"/>
      <c r="D810" s="420"/>
      <c r="E810" s="420"/>
      <c r="F810" s="420"/>
      <c r="G810" s="420"/>
      <c r="H810" s="420"/>
      <c r="I810" s="420"/>
      <c r="J810" s="420"/>
      <c r="K810" s="420"/>
      <c r="L810" s="420"/>
      <c r="M810" s="420"/>
      <c r="N810" s="420"/>
      <c r="O810" s="420"/>
      <c r="P810" s="420"/>
      <c r="Q810" s="420"/>
      <c r="R810" s="420"/>
      <c r="S810" s="420"/>
      <c r="T810" s="420"/>
      <c r="U810" s="420"/>
      <c r="V810" s="420"/>
      <c r="W810" s="420"/>
      <c r="X810" s="420"/>
      <c r="Y810" s="420"/>
      <c r="Z810" s="420"/>
      <c r="AA810" s="420"/>
      <c r="AB810" s="420"/>
      <c r="AC810" s="420"/>
      <c r="AD810" s="420"/>
      <c r="AE810" s="420"/>
      <c r="AF810" s="420"/>
      <c r="AG810" s="420"/>
      <c r="AH810" s="420"/>
      <c r="AI810" s="420"/>
      <c r="AJ810" s="420"/>
      <c r="AK810" s="420"/>
      <c r="AL810" s="420"/>
      <c r="AM810" s="420"/>
      <c r="AN810" s="420"/>
      <c r="AO810" s="420"/>
      <c r="AP810" s="420"/>
      <c r="AQ810" s="420"/>
      <c r="AR810" s="420"/>
      <c r="AS810" s="420"/>
      <c r="AT810" s="420"/>
      <c r="AU810" s="420"/>
      <c r="AV810" s="420"/>
      <c r="AW810" s="420"/>
      <c r="AX810" s="420"/>
      <c r="AY810" s="420"/>
      <c r="AZ810" s="420"/>
      <c r="BA810" s="420"/>
      <c r="BB810" s="420"/>
      <c r="BC810" s="420"/>
      <c r="BD810" s="420"/>
      <c r="BE810" s="420"/>
      <c r="BF810" s="317"/>
      <c r="BG810" s="317"/>
    </row>
    <row r="811" spans="1:59" ht="15.75" customHeight="1" x14ac:dyDescent="0.25">
      <c r="A811" s="317"/>
      <c r="B811" s="419"/>
      <c r="C811" s="419"/>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420"/>
      <c r="AF811" s="420"/>
      <c r="AG811" s="420"/>
      <c r="AH811" s="420"/>
      <c r="AI811" s="420"/>
      <c r="AJ811" s="420"/>
      <c r="AK811" s="420"/>
      <c r="AL811" s="420"/>
      <c r="AM811" s="420"/>
      <c r="AN811" s="420"/>
      <c r="AO811" s="420"/>
      <c r="AP811" s="420"/>
      <c r="AQ811" s="420"/>
      <c r="AR811" s="420"/>
      <c r="AS811" s="420"/>
      <c r="AT811" s="420"/>
      <c r="AU811" s="420"/>
      <c r="AV811" s="420"/>
      <c r="AW811" s="420"/>
      <c r="AX811" s="420"/>
      <c r="AY811" s="420"/>
      <c r="AZ811" s="420"/>
      <c r="BA811" s="420"/>
      <c r="BB811" s="420"/>
      <c r="BC811" s="420"/>
      <c r="BD811" s="420"/>
      <c r="BE811" s="420"/>
      <c r="BF811" s="317"/>
      <c r="BG811" s="317"/>
    </row>
    <row r="812" spans="1:59" ht="15.75" customHeight="1" x14ac:dyDescent="0.25">
      <c r="A812" s="317"/>
      <c r="B812" s="419"/>
      <c r="C812" s="419"/>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420"/>
      <c r="AF812" s="420"/>
      <c r="AG812" s="420"/>
      <c r="AH812" s="420"/>
      <c r="AI812" s="420"/>
      <c r="AJ812" s="420"/>
      <c r="AK812" s="420"/>
      <c r="AL812" s="420"/>
      <c r="AM812" s="420"/>
      <c r="AN812" s="420"/>
      <c r="AO812" s="420"/>
      <c r="AP812" s="420"/>
      <c r="AQ812" s="420"/>
      <c r="AR812" s="420"/>
      <c r="AS812" s="420"/>
      <c r="AT812" s="420"/>
      <c r="AU812" s="420"/>
      <c r="AV812" s="420"/>
      <c r="AW812" s="420"/>
      <c r="AX812" s="420"/>
      <c r="AY812" s="420"/>
      <c r="AZ812" s="420"/>
      <c r="BA812" s="420"/>
      <c r="BB812" s="420"/>
      <c r="BC812" s="420"/>
      <c r="BD812" s="420"/>
      <c r="BE812" s="420"/>
      <c r="BF812" s="317"/>
      <c r="BG812" s="317"/>
    </row>
    <row r="813" spans="1:59" ht="15.75" customHeight="1" x14ac:dyDescent="0.25">
      <c r="A813" s="317"/>
      <c r="B813" s="419"/>
      <c r="C813" s="419"/>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0"/>
      <c r="AD813" s="420"/>
      <c r="AE813" s="420"/>
      <c r="AF813" s="420"/>
      <c r="AG813" s="420"/>
      <c r="AH813" s="420"/>
      <c r="AI813" s="420"/>
      <c r="AJ813" s="420"/>
      <c r="AK813" s="420"/>
      <c r="AL813" s="420"/>
      <c r="AM813" s="420"/>
      <c r="AN813" s="420"/>
      <c r="AO813" s="420"/>
      <c r="AP813" s="420"/>
      <c r="AQ813" s="420"/>
      <c r="AR813" s="420"/>
      <c r="AS813" s="420"/>
      <c r="AT813" s="420"/>
      <c r="AU813" s="420"/>
      <c r="AV813" s="420"/>
      <c r="AW813" s="420"/>
      <c r="AX813" s="420"/>
      <c r="AY813" s="420"/>
      <c r="AZ813" s="420"/>
      <c r="BA813" s="420"/>
      <c r="BB813" s="420"/>
      <c r="BC813" s="420"/>
      <c r="BD813" s="420"/>
      <c r="BE813" s="420"/>
      <c r="BF813" s="317"/>
      <c r="BG813" s="317"/>
    </row>
    <row r="814" spans="1:59" ht="15.75" customHeight="1" x14ac:dyDescent="0.25">
      <c r="A814" s="317"/>
      <c r="B814" s="419"/>
      <c r="C814" s="419"/>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0"/>
      <c r="AD814" s="420"/>
      <c r="AE814" s="420"/>
      <c r="AF814" s="420"/>
      <c r="AG814" s="420"/>
      <c r="AH814" s="420"/>
      <c r="AI814" s="420"/>
      <c r="AJ814" s="420"/>
      <c r="AK814" s="420"/>
      <c r="AL814" s="420"/>
      <c r="AM814" s="420"/>
      <c r="AN814" s="420"/>
      <c r="AO814" s="420"/>
      <c r="AP814" s="420"/>
      <c r="AQ814" s="420"/>
      <c r="AR814" s="420"/>
      <c r="AS814" s="420"/>
      <c r="AT814" s="420"/>
      <c r="AU814" s="420"/>
      <c r="AV814" s="420"/>
      <c r="AW814" s="420"/>
      <c r="AX814" s="420"/>
      <c r="AY814" s="420"/>
      <c r="AZ814" s="420"/>
      <c r="BA814" s="420"/>
      <c r="BB814" s="420"/>
      <c r="BC814" s="420"/>
      <c r="BD814" s="420"/>
      <c r="BE814" s="420"/>
      <c r="BF814" s="317"/>
      <c r="BG814" s="317"/>
    </row>
    <row r="815" spans="1:59" ht="15.75" customHeight="1" x14ac:dyDescent="0.25">
      <c r="A815" s="317"/>
      <c r="B815" s="419"/>
      <c r="C815" s="419"/>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0"/>
      <c r="AD815" s="420"/>
      <c r="AE815" s="420"/>
      <c r="AF815" s="420"/>
      <c r="AG815" s="420"/>
      <c r="AH815" s="420"/>
      <c r="AI815" s="420"/>
      <c r="AJ815" s="420"/>
      <c r="AK815" s="420"/>
      <c r="AL815" s="420"/>
      <c r="AM815" s="420"/>
      <c r="AN815" s="420"/>
      <c r="AO815" s="420"/>
      <c r="AP815" s="420"/>
      <c r="AQ815" s="420"/>
      <c r="AR815" s="420"/>
      <c r="AS815" s="420"/>
      <c r="AT815" s="420"/>
      <c r="AU815" s="420"/>
      <c r="AV815" s="420"/>
      <c r="AW815" s="420"/>
      <c r="AX815" s="420"/>
      <c r="AY815" s="420"/>
      <c r="AZ815" s="420"/>
      <c r="BA815" s="420"/>
      <c r="BB815" s="420"/>
      <c r="BC815" s="420"/>
      <c r="BD815" s="420"/>
      <c r="BE815" s="420"/>
      <c r="BF815" s="317"/>
      <c r="BG815" s="317"/>
    </row>
    <row r="816" spans="1:59" ht="15.75" customHeight="1" x14ac:dyDescent="0.25">
      <c r="A816" s="317"/>
      <c r="B816" s="419"/>
      <c r="C816" s="419"/>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0"/>
      <c r="AD816" s="420"/>
      <c r="AE816" s="420"/>
      <c r="AF816" s="420"/>
      <c r="AG816" s="420"/>
      <c r="AH816" s="420"/>
      <c r="AI816" s="420"/>
      <c r="AJ816" s="420"/>
      <c r="AK816" s="420"/>
      <c r="AL816" s="420"/>
      <c r="AM816" s="420"/>
      <c r="AN816" s="420"/>
      <c r="AO816" s="420"/>
      <c r="AP816" s="420"/>
      <c r="AQ816" s="420"/>
      <c r="AR816" s="420"/>
      <c r="AS816" s="420"/>
      <c r="AT816" s="420"/>
      <c r="AU816" s="420"/>
      <c r="AV816" s="420"/>
      <c r="AW816" s="420"/>
      <c r="AX816" s="420"/>
      <c r="AY816" s="420"/>
      <c r="AZ816" s="420"/>
      <c r="BA816" s="420"/>
      <c r="BB816" s="420"/>
      <c r="BC816" s="420"/>
      <c r="BD816" s="420"/>
      <c r="BE816" s="420"/>
      <c r="BF816" s="317"/>
      <c r="BG816" s="317"/>
    </row>
    <row r="817" spans="1:59" ht="15.75" customHeight="1" x14ac:dyDescent="0.25">
      <c r="A817" s="317"/>
      <c r="B817" s="419"/>
      <c r="C817" s="419"/>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0"/>
      <c r="AD817" s="420"/>
      <c r="AE817" s="420"/>
      <c r="AF817" s="420"/>
      <c r="AG817" s="420"/>
      <c r="AH817" s="420"/>
      <c r="AI817" s="420"/>
      <c r="AJ817" s="420"/>
      <c r="AK817" s="420"/>
      <c r="AL817" s="420"/>
      <c r="AM817" s="420"/>
      <c r="AN817" s="420"/>
      <c r="AO817" s="420"/>
      <c r="AP817" s="420"/>
      <c r="AQ817" s="420"/>
      <c r="AR817" s="420"/>
      <c r="AS817" s="420"/>
      <c r="AT817" s="420"/>
      <c r="AU817" s="420"/>
      <c r="AV817" s="420"/>
      <c r="AW817" s="420"/>
      <c r="AX817" s="420"/>
      <c r="AY817" s="420"/>
      <c r="AZ817" s="420"/>
      <c r="BA817" s="420"/>
      <c r="BB817" s="420"/>
      <c r="BC817" s="420"/>
      <c r="BD817" s="420"/>
      <c r="BE817" s="420"/>
      <c r="BF817" s="317"/>
      <c r="BG817" s="317"/>
    </row>
    <row r="818" spans="1:59" ht="15.75" customHeight="1" x14ac:dyDescent="0.25">
      <c r="A818" s="317"/>
      <c r="B818" s="419"/>
      <c r="C818" s="419"/>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420"/>
      <c r="AE818" s="420"/>
      <c r="AF818" s="420"/>
      <c r="AG818" s="420"/>
      <c r="AH818" s="420"/>
      <c r="AI818" s="420"/>
      <c r="AJ818" s="420"/>
      <c r="AK818" s="420"/>
      <c r="AL818" s="420"/>
      <c r="AM818" s="420"/>
      <c r="AN818" s="420"/>
      <c r="AO818" s="420"/>
      <c r="AP818" s="420"/>
      <c r="AQ818" s="420"/>
      <c r="AR818" s="420"/>
      <c r="AS818" s="420"/>
      <c r="AT818" s="420"/>
      <c r="AU818" s="420"/>
      <c r="AV818" s="420"/>
      <c r="AW818" s="420"/>
      <c r="AX818" s="420"/>
      <c r="AY818" s="420"/>
      <c r="AZ818" s="420"/>
      <c r="BA818" s="420"/>
      <c r="BB818" s="420"/>
      <c r="BC818" s="420"/>
      <c r="BD818" s="420"/>
      <c r="BE818" s="420"/>
      <c r="BF818" s="317"/>
      <c r="BG818" s="317"/>
    </row>
    <row r="819" spans="1:59" ht="15.75" customHeight="1" x14ac:dyDescent="0.25">
      <c r="A819" s="317"/>
      <c r="B819" s="419"/>
      <c r="C819" s="419"/>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0"/>
      <c r="AD819" s="420"/>
      <c r="AE819" s="420"/>
      <c r="AF819" s="420"/>
      <c r="AG819" s="420"/>
      <c r="AH819" s="420"/>
      <c r="AI819" s="420"/>
      <c r="AJ819" s="420"/>
      <c r="AK819" s="420"/>
      <c r="AL819" s="420"/>
      <c r="AM819" s="420"/>
      <c r="AN819" s="420"/>
      <c r="AO819" s="420"/>
      <c r="AP819" s="420"/>
      <c r="AQ819" s="420"/>
      <c r="AR819" s="420"/>
      <c r="AS819" s="420"/>
      <c r="AT819" s="420"/>
      <c r="AU819" s="420"/>
      <c r="AV819" s="420"/>
      <c r="AW819" s="420"/>
      <c r="AX819" s="420"/>
      <c r="AY819" s="420"/>
      <c r="AZ819" s="420"/>
      <c r="BA819" s="420"/>
      <c r="BB819" s="420"/>
      <c r="BC819" s="420"/>
      <c r="BD819" s="420"/>
      <c r="BE819" s="420"/>
      <c r="BF819" s="317"/>
      <c r="BG819" s="317"/>
    </row>
    <row r="820" spans="1:59" ht="15.75" customHeight="1" x14ac:dyDescent="0.25">
      <c r="A820" s="317"/>
      <c r="B820" s="419"/>
      <c r="C820" s="419"/>
      <c r="D820" s="420"/>
      <c r="E820" s="420"/>
      <c r="F820" s="420"/>
      <c r="G820" s="420"/>
      <c r="H820" s="420"/>
      <c r="I820" s="420"/>
      <c r="J820" s="420"/>
      <c r="K820" s="420"/>
      <c r="L820" s="420"/>
      <c r="M820" s="420"/>
      <c r="N820" s="420"/>
      <c r="O820" s="420"/>
      <c r="P820" s="420"/>
      <c r="Q820" s="420"/>
      <c r="R820" s="420"/>
      <c r="S820" s="420"/>
      <c r="T820" s="420"/>
      <c r="U820" s="420"/>
      <c r="V820" s="420"/>
      <c r="W820" s="420"/>
      <c r="X820" s="420"/>
      <c r="Y820" s="420"/>
      <c r="Z820" s="420"/>
      <c r="AA820" s="420"/>
      <c r="AB820" s="420"/>
      <c r="AC820" s="420"/>
      <c r="AD820" s="420"/>
      <c r="AE820" s="420"/>
      <c r="AF820" s="420"/>
      <c r="AG820" s="420"/>
      <c r="AH820" s="420"/>
      <c r="AI820" s="420"/>
      <c r="AJ820" s="420"/>
      <c r="AK820" s="420"/>
      <c r="AL820" s="420"/>
      <c r="AM820" s="420"/>
      <c r="AN820" s="420"/>
      <c r="AO820" s="420"/>
      <c r="AP820" s="420"/>
      <c r="AQ820" s="420"/>
      <c r="AR820" s="420"/>
      <c r="AS820" s="420"/>
      <c r="AT820" s="420"/>
      <c r="AU820" s="420"/>
      <c r="AV820" s="420"/>
      <c r="AW820" s="420"/>
      <c r="AX820" s="420"/>
      <c r="AY820" s="420"/>
      <c r="AZ820" s="420"/>
      <c r="BA820" s="420"/>
      <c r="BB820" s="420"/>
      <c r="BC820" s="420"/>
      <c r="BD820" s="420"/>
      <c r="BE820" s="420"/>
      <c r="BF820" s="317"/>
      <c r="BG820" s="317"/>
    </row>
    <row r="821" spans="1:59" ht="15.75" customHeight="1" x14ac:dyDescent="0.25">
      <c r="A821" s="317"/>
      <c r="B821" s="419"/>
      <c r="C821" s="419"/>
      <c r="D821" s="420"/>
      <c r="E821" s="420"/>
      <c r="F821" s="420"/>
      <c r="G821" s="420"/>
      <c r="H821" s="420"/>
      <c r="I821" s="420"/>
      <c r="J821" s="420"/>
      <c r="K821" s="420"/>
      <c r="L821" s="420"/>
      <c r="M821" s="420"/>
      <c r="N821" s="420"/>
      <c r="O821" s="420"/>
      <c r="P821" s="420"/>
      <c r="Q821" s="420"/>
      <c r="R821" s="420"/>
      <c r="S821" s="420"/>
      <c r="T821" s="420"/>
      <c r="U821" s="420"/>
      <c r="V821" s="420"/>
      <c r="W821" s="420"/>
      <c r="X821" s="420"/>
      <c r="Y821" s="420"/>
      <c r="Z821" s="420"/>
      <c r="AA821" s="420"/>
      <c r="AB821" s="420"/>
      <c r="AC821" s="420"/>
      <c r="AD821" s="420"/>
      <c r="AE821" s="420"/>
      <c r="AF821" s="420"/>
      <c r="AG821" s="420"/>
      <c r="AH821" s="420"/>
      <c r="AI821" s="420"/>
      <c r="AJ821" s="420"/>
      <c r="AK821" s="420"/>
      <c r="AL821" s="420"/>
      <c r="AM821" s="420"/>
      <c r="AN821" s="420"/>
      <c r="AO821" s="420"/>
      <c r="AP821" s="420"/>
      <c r="AQ821" s="420"/>
      <c r="AR821" s="420"/>
      <c r="AS821" s="420"/>
      <c r="AT821" s="420"/>
      <c r="AU821" s="420"/>
      <c r="AV821" s="420"/>
      <c r="AW821" s="420"/>
      <c r="AX821" s="420"/>
      <c r="AY821" s="420"/>
      <c r="AZ821" s="420"/>
      <c r="BA821" s="420"/>
      <c r="BB821" s="420"/>
      <c r="BC821" s="420"/>
      <c r="BD821" s="420"/>
      <c r="BE821" s="420"/>
      <c r="BF821" s="317"/>
      <c r="BG821" s="317"/>
    </row>
    <row r="822" spans="1:59" ht="15.75" customHeight="1" x14ac:dyDescent="0.25">
      <c r="A822" s="317"/>
      <c r="B822" s="419"/>
      <c r="C822" s="419"/>
      <c r="D822" s="420"/>
      <c r="E822" s="420"/>
      <c r="F822" s="420"/>
      <c r="G822" s="420"/>
      <c r="H822" s="420"/>
      <c r="I822" s="420"/>
      <c r="J822" s="420"/>
      <c r="K822" s="420"/>
      <c r="L822" s="420"/>
      <c r="M822" s="420"/>
      <c r="N822" s="420"/>
      <c r="O822" s="420"/>
      <c r="P822" s="420"/>
      <c r="Q822" s="420"/>
      <c r="R822" s="420"/>
      <c r="S822" s="420"/>
      <c r="T822" s="420"/>
      <c r="U822" s="420"/>
      <c r="V822" s="420"/>
      <c r="W822" s="420"/>
      <c r="X822" s="420"/>
      <c r="Y822" s="420"/>
      <c r="Z822" s="420"/>
      <c r="AA822" s="420"/>
      <c r="AB822" s="420"/>
      <c r="AC822" s="420"/>
      <c r="AD822" s="420"/>
      <c r="AE822" s="420"/>
      <c r="AF822" s="420"/>
      <c r="AG822" s="420"/>
      <c r="AH822" s="420"/>
      <c r="AI822" s="420"/>
      <c r="AJ822" s="420"/>
      <c r="AK822" s="420"/>
      <c r="AL822" s="420"/>
      <c r="AM822" s="420"/>
      <c r="AN822" s="420"/>
      <c r="AO822" s="420"/>
      <c r="AP822" s="420"/>
      <c r="AQ822" s="420"/>
      <c r="AR822" s="420"/>
      <c r="AS822" s="420"/>
      <c r="AT822" s="420"/>
      <c r="AU822" s="420"/>
      <c r="AV822" s="420"/>
      <c r="AW822" s="420"/>
      <c r="AX822" s="420"/>
      <c r="AY822" s="420"/>
      <c r="AZ822" s="420"/>
      <c r="BA822" s="420"/>
      <c r="BB822" s="420"/>
      <c r="BC822" s="420"/>
      <c r="BD822" s="420"/>
      <c r="BE822" s="420"/>
      <c r="BF822" s="317"/>
      <c r="BG822" s="317"/>
    </row>
    <row r="823" spans="1:59" ht="15.75" customHeight="1" x14ac:dyDescent="0.25">
      <c r="A823" s="317"/>
      <c r="B823" s="419"/>
      <c r="C823" s="419"/>
      <c r="D823" s="420"/>
      <c r="E823" s="420"/>
      <c r="F823" s="420"/>
      <c r="G823" s="420"/>
      <c r="H823" s="420"/>
      <c r="I823" s="420"/>
      <c r="J823" s="420"/>
      <c r="K823" s="420"/>
      <c r="L823" s="420"/>
      <c r="M823" s="420"/>
      <c r="N823" s="420"/>
      <c r="O823" s="420"/>
      <c r="P823" s="420"/>
      <c r="Q823" s="420"/>
      <c r="R823" s="420"/>
      <c r="S823" s="420"/>
      <c r="T823" s="420"/>
      <c r="U823" s="420"/>
      <c r="V823" s="420"/>
      <c r="W823" s="420"/>
      <c r="X823" s="420"/>
      <c r="Y823" s="420"/>
      <c r="Z823" s="420"/>
      <c r="AA823" s="420"/>
      <c r="AB823" s="420"/>
      <c r="AC823" s="420"/>
      <c r="AD823" s="420"/>
      <c r="AE823" s="420"/>
      <c r="AF823" s="420"/>
      <c r="AG823" s="420"/>
      <c r="AH823" s="420"/>
      <c r="AI823" s="420"/>
      <c r="AJ823" s="420"/>
      <c r="AK823" s="420"/>
      <c r="AL823" s="420"/>
      <c r="AM823" s="420"/>
      <c r="AN823" s="420"/>
      <c r="AO823" s="420"/>
      <c r="AP823" s="420"/>
      <c r="AQ823" s="420"/>
      <c r="AR823" s="420"/>
      <c r="AS823" s="420"/>
      <c r="AT823" s="420"/>
      <c r="AU823" s="420"/>
      <c r="AV823" s="420"/>
      <c r="AW823" s="420"/>
      <c r="AX823" s="420"/>
      <c r="AY823" s="420"/>
      <c r="AZ823" s="420"/>
      <c r="BA823" s="420"/>
      <c r="BB823" s="420"/>
      <c r="BC823" s="420"/>
      <c r="BD823" s="420"/>
      <c r="BE823" s="420"/>
      <c r="BF823" s="317"/>
      <c r="BG823" s="317"/>
    </row>
    <row r="824" spans="1:59" ht="15.75" customHeight="1" x14ac:dyDescent="0.25">
      <c r="A824" s="317"/>
      <c r="B824" s="419"/>
      <c r="C824" s="419"/>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420"/>
      <c r="AE824" s="420"/>
      <c r="AF824" s="420"/>
      <c r="AG824" s="420"/>
      <c r="AH824" s="420"/>
      <c r="AI824" s="420"/>
      <c r="AJ824" s="420"/>
      <c r="AK824" s="420"/>
      <c r="AL824" s="420"/>
      <c r="AM824" s="420"/>
      <c r="AN824" s="420"/>
      <c r="AO824" s="420"/>
      <c r="AP824" s="420"/>
      <c r="AQ824" s="420"/>
      <c r="AR824" s="420"/>
      <c r="AS824" s="420"/>
      <c r="AT824" s="420"/>
      <c r="AU824" s="420"/>
      <c r="AV824" s="420"/>
      <c r="AW824" s="420"/>
      <c r="AX824" s="420"/>
      <c r="AY824" s="420"/>
      <c r="AZ824" s="420"/>
      <c r="BA824" s="420"/>
      <c r="BB824" s="420"/>
      <c r="BC824" s="420"/>
      <c r="BD824" s="420"/>
      <c r="BE824" s="420"/>
      <c r="BF824" s="317"/>
      <c r="BG824" s="317"/>
    </row>
    <row r="825" spans="1:59" ht="15.75" customHeight="1" x14ac:dyDescent="0.25">
      <c r="A825" s="317"/>
      <c r="B825" s="419"/>
      <c r="C825" s="419"/>
      <c r="D825" s="420"/>
      <c r="E825" s="420"/>
      <c r="F825" s="420"/>
      <c r="G825" s="420"/>
      <c r="H825" s="420"/>
      <c r="I825" s="420"/>
      <c r="J825" s="420"/>
      <c r="K825" s="420"/>
      <c r="L825" s="420"/>
      <c r="M825" s="420"/>
      <c r="N825" s="420"/>
      <c r="O825" s="420"/>
      <c r="P825" s="420"/>
      <c r="Q825" s="420"/>
      <c r="R825" s="420"/>
      <c r="S825" s="420"/>
      <c r="T825" s="420"/>
      <c r="U825" s="420"/>
      <c r="V825" s="420"/>
      <c r="W825" s="420"/>
      <c r="X825" s="420"/>
      <c r="Y825" s="420"/>
      <c r="Z825" s="420"/>
      <c r="AA825" s="420"/>
      <c r="AB825" s="420"/>
      <c r="AC825" s="420"/>
      <c r="AD825" s="420"/>
      <c r="AE825" s="420"/>
      <c r="AF825" s="420"/>
      <c r="AG825" s="420"/>
      <c r="AH825" s="420"/>
      <c r="AI825" s="420"/>
      <c r="AJ825" s="420"/>
      <c r="AK825" s="420"/>
      <c r="AL825" s="420"/>
      <c r="AM825" s="420"/>
      <c r="AN825" s="420"/>
      <c r="AO825" s="420"/>
      <c r="AP825" s="420"/>
      <c r="AQ825" s="420"/>
      <c r="AR825" s="420"/>
      <c r="AS825" s="420"/>
      <c r="AT825" s="420"/>
      <c r="AU825" s="420"/>
      <c r="AV825" s="420"/>
      <c r="AW825" s="420"/>
      <c r="AX825" s="420"/>
      <c r="AY825" s="420"/>
      <c r="AZ825" s="420"/>
      <c r="BA825" s="420"/>
      <c r="BB825" s="420"/>
      <c r="BC825" s="420"/>
      <c r="BD825" s="420"/>
      <c r="BE825" s="420"/>
      <c r="BF825" s="317"/>
      <c r="BG825" s="317"/>
    </row>
    <row r="826" spans="1:59" ht="15.75" customHeight="1" x14ac:dyDescent="0.25">
      <c r="A826" s="317"/>
      <c r="B826" s="419"/>
      <c r="C826" s="419"/>
      <c r="D826" s="420"/>
      <c r="E826" s="420"/>
      <c r="F826" s="420"/>
      <c r="G826" s="420"/>
      <c r="H826" s="420"/>
      <c r="I826" s="420"/>
      <c r="J826" s="420"/>
      <c r="K826" s="420"/>
      <c r="L826" s="420"/>
      <c r="M826" s="420"/>
      <c r="N826" s="420"/>
      <c r="O826" s="420"/>
      <c r="P826" s="420"/>
      <c r="Q826" s="420"/>
      <c r="R826" s="420"/>
      <c r="S826" s="420"/>
      <c r="T826" s="420"/>
      <c r="U826" s="420"/>
      <c r="V826" s="420"/>
      <c r="W826" s="420"/>
      <c r="X826" s="420"/>
      <c r="Y826" s="420"/>
      <c r="Z826" s="420"/>
      <c r="AA826" s="420"/>
      <c r="AB826" s="420"/>
      <c r="AC826" s="420"/>
      <c r="AD826" s="420"/>
      <c r="AE826" s="420"/>
      <c r="AF826" s="420"/>
      <c r="AG826" s="420"/>
      <c r="AH826" s="420"/>
      <c r="AI826" s="420"/>
      <c r="AJ826" s="420"/>
      <c r="AK826" s="420"/>
      <c r="AL826" s="420"/>
      <c r="AM826" s="420"/>
      <c r="AN826" s="420"/>
      <c r="AO826" s="420"/>
      <c r="AP826" s="420"/>
      <c r="AQ826" s="420"/>
      <c r="AR826" s="420"/>
      <c r="AS826" s="420"/>
      <c r="AT826" s="420"/>
      <c r="AU826" s="420"/>
      <c r="AV826" s="420"/>
      <c r="AW826" s="420"/>
      <c r="AX826" s="420"/>
      <c r="AY826" s="420"/>
      <c r="AZ826" s="420"/>
      <c r="BA826" s="420"/>
      <c r="BB826" s="420"/>
      <c r="BC826" s="420"/>
      <c r="BD826" s="420"/>
      <c r="BE826" s="420"/>
      <c r="BF826" s="317"/>
      <c r="BG826" s="317"/>
    </row>
    <row r="827" spans="1:59" ht="15.75" customHeight="1" x14ac:dyDescent="0.25">
      <c r="A827" s="317"/>
      <c r="B827" s="419"/>
      <c r="C827" s="419"/>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0"/>
      <c r="AD827" s="420"/>
      <c r="AE827" s="420"/>
      <c r="AF827" s="420"/>
      <c r="AG827" s="420"/>
      <c r="AH827" s="420"/>
      <c r="AI827" s="420"/>
      <c r="AJ827" s="420"/>
      <c r="AK827" s="420"/>
      <c r="AL827" s="420"/>
      <c r="AM827" s="420"/>
      <c r="AN827" s="420"/>
      <c r="AO827" s="420"/>
      <c r="AP827" s="420"/>
      <c r="AQ827" s="420"/>
      <c r="AR827" s="420"/>
      <c r="AS827" s="420"/>
      <c r="AT827" s="420"/>
      <c r="AU827" s="420"/>
      <c r="AV827" s="420"/>
      <c r="AW827" s="420"/>
      <c r="AX827" s="420"/>
      <c r="AY827" s="420"/>
      <c r="AZ827" s="420"/>
      <c r="BA827" s="420"/>
      <c r="BB827" s="420"/>
      <c r="BC827" s="420"/>
      <c r="BD827" s="420"/>
      <c r="BE827" s="420"/>
      <c r="BF827" s="317"/>
      <c r="BG827" s="317"/>
    </row>
    <row r="828" spans="1:59" ht="15.75" customHeight="1" x14ac:dyDescent="0.25">
      <c r="A828" s="317"/>
      <c r="B828" s="419"/>
      <c r="C828" s="419"/>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0"/>
      <c r="AD828" s="420"/>
      <c r="AE828" s="420"/>
      <c r="AF828" s="420"/>
      <c r="AG828" s="420"/>
      <c r="AH828" s="420"/>
      <c r="AI828" s="420"/>
      <c r="AJ828" s="420"/>
      <c r="AK828" s="420"/>
      <c r="AL828" s="420"/>
      <c r="AM828" s="420"/>
      <c r="AN828" s="420"/>
      <c r="AO828" s="420"/>
      <c r="AP828" s="420"/>
      <c r="AQ828" s="420"/>
      <c r="AR828" s="420"/>
      <c r="AS828" s="420"/>
      <c r="AT828" s="420"/>
      <c r="AU828" s="420"/>
      <c r="AV828" s="420"/>
      <c r="AW828" s="420"/>
      <c r="AX828" s="420"/>
      <c r="AY828" s="420"/>
      <c r="AZ828" s="420"/>
      <c r="BA828" s="420"/>
      <c r="BB828" s="420"/>
      <c r="BC828" s="420"/>
      <c r="BD828" s="420"/>
      <c r="BE828" s="420"/>
      <c r="BF828" s="317"/>
      <c r="BG828" s="317"/>
    </row>
    <row r="829" spans="1:59" ht="15.75" customHeight="1" x14ac:dyDescent="0.25">
      <c r="A829" s="317"/>
      <c r="B829" s="419"/>
      <c r="C829" s="419"/>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c r="AA829" s="420"/>
      <c r="AB829" s="420"/>
      <c r="AC829" s="420"/>
      <c r="AD829" s="420"/>
      <c r="AE829" s="420"/>
      <c r="AF829" s="420"/>
      <c r="AG829" s="420"/>
      <c r="AH829" s="420"/>
      <c r="AI829" s="420"/>
      <c r="AJ829" s="420"/>
      <c r="AK829" s="420"/>
      <c r="AL829" s="420"/>
      <c r="AM829" s="420"/>
      <c r="AN829" s="420"/>
      <c r="AO829" s="420"/>
      <c r="AP829" s="420"/>
      <c r="AQ829" s="420"/>
      <c r="AR829" s="420"/>
      <c r="AS829" s="420"/>
      <c r="AT829" s="420"/>
      <c r="AU829" s="420"/>
      <c r="AV829" s="420"/>
      <c r="AW829" s="420"/>
      <c r="AX829" s="420"/>
      <c r="AY829" s="420"/>
      <c r="AZ829" s="420"/>
      <c r="BA829" s="420"/>
      <c r="BB829" s="420"/>
      <c r="BC829" s="420"/>
      <c r="BD829" s="420"/>
      <c r="BE829" s="420"/>
      <c r="BF829" s="317"/>
      <c r="BG829" s="317"/>
    </row>
    <row r="830" spans="1:59" ht="15.75" customHeight="1" x14ac:dyDescent="0.25">
      <c r="A830" s="317"/>
      <c r="B830" s="419"/>
      <c r="C830" s="419"/>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c r="AA830" s="420"/>
      <c r="AB830" s="420"/>
      <c r="AC830" s="420"/>
      <c r="AD830" s="420"/>
      <c r="AE830" s="420"/>
      <c r="AF830" s="420"/>
      <c r="AG830" s="420"/>
      <c r="AH830" s="420"/>
      <c r="AI830" s="420"/>
      <c r="AJ830" s="420"/>
      <c r="AK830" s="420"/>
      <c r="AL830" s="420"/>
      <c r="AM830" s="420"/>
      <c r="AN830" s="420"/>
      <c r="AO830" s="420"/>
      <c r="AP830" s="420"/>
      <c r="AQ830" s="420"/>
      <c r="AR830" s="420"/>
      <c r="AS830" s="420"/>
      <c r="AT830" s="420"/>
      <c r="AU830" s="420"/>
      <c r="AV830" s="420"/>
      <c r="AW830" s="420"/>
      <c r="AX830" s="420"/>
      <c r="AY830" s="420"/>
      <c r="AZ830" s="420"/>
      <c r="BA830" s="420"/>
      <c r="BB830" s="420"/>
      <c r="BC830" s="420"/>
      <c r="BD830" s="420"/>
      <c r="BE830" s="420"/>
      <c r="BF830" s="317"/>
      <c r="BG830" s="317"/>
    </row>
    <row r="831" spans="1:59" ht="15.75" customHeight="1" x14ac:dyDescent="0.25">
      <c r="A831" s="317"/>
      <c r="B831" s="419"/>
      <c r="C831" s="419"/>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0"/>
      <c r="AD831" s="420"/>
      <c r="AE831" s="420"/>
      <c r="AF831" s="420"/>
      <c r="AG831" s="420"/>
      <c r="AH831" s="420"/>
      <c r="AI831" s="420"/>
      <c r="AJ831" s="420"/>
      <c r="AK831" s="420"/>
      <c r="AL831" s="420"/>
      <c r="AM831" s="420"/>
      <c r="AN831" s="420"/>
      <c r="AO831" s="420"/>
      <c r="AP831" s="420"/>
      <c r="AQ831" s="420"/>
      <c r="AR831" s="420"/>
      <c r="AS831" s="420"/>
      <c r="AT831" s="420"/>
      <c r="AU831" s="420"/>
      <c r="AV831" s="420"/>
      <c r="AW831" s="420"/>
      <c r="AX831" s="420"/>
      <c r="AY831" s="420"/>
      <c r="AZ831" s="420"/>
      <c r="BA831" s="420"/>
      <c r="BB831" s="420"/>
      <c r="BC831" s="420"/>
      <c r="BD831" s="420"/>
      <c r="BE831" s="420"/>
      <c r="BF831" s="317"/>
      <c r="BG831" s="317"/>
    </row>
    <row r="832" spans="1:59" ht="15.75" customHeight="1" x14ac:dyDescent="0.25">
      <c r="A832" s="317"/>
      <c r="B832" s="419"/>
      <c r="C832" s="419"/>
      <c r="D832" s="420"/>
      <c r="E832" s="420"/>
      <c r="F832" s="420"/>
      <c r="G832" s="420"/>
      <c r="H832" s="420"/>
      <c r="I832" s="420"/>
      <c r="J832" s="420"/>
      <c r="K832" s="420"/>
      <c r="L832" s="420"/>
      <c r="M832" s="420"/>
      <c r="N832" s="420"/>
      <c r="O832" s="420"/>
      <c r="P832" s="420"/>
      <c r="Q832" s="420"/>
      <c r="R832" s="420"/>
      <c r="S832" s="420"/>
      <c r="T832" s="420"/>
      <c r="U832" s="420"/>
      <c r="V832" s="420"/>
      <c r="W832" s="420"/>
      <c r="X832" s="420"/>
      <c r="Y832" s="420"/>
      <c r="Z832" s="420"/>
      <c r="AA832" s="420"/>
      <c r="AB832" s="420"/>
      <c r="AC832" s="420"/>
      <c r="AD832" s="420"/>
      <c r="AE832" s="420"/>
      <c r="AF832" s="420"/>
      <c r="AG832" s="420"/>
      <c r="AH832" s="420"/>
      <c r="AI832" s="420"/>
      <c r="AJ832" s="420"/>
      <c r="AK832" s="420"/>
      <c r="AL832" s="420"/>
      <c r="AM832" s="420"/>
      <c r="AN832" s="420"/>
      <c r="AO832" s="420"/>
      <c r="AP832" s="420"/>
      <c r="AQ832" s="420"/>
      <c r="AR832" s="420"/>
      <c r="AS832" s="420"/>
      <c r="AT832" s="420"/>
      <c r="AU832" s="420"/>
      <c r="AV832" s="420"/>
      <c r="AW832" s="420"/>
      <c r="AX832" s="420"/>
      <c r="AY832" s="420"/>
      <c r="AZ832" s="420"/>
      <c r="BA832" s="420"/>
      <c r="BB832" s="420"/>
      <c r="BC832" s="420"/>
      <c r="BD832" s="420"/>
      <c r="BE832" s="420"/>
      <c r="BF832" s="317"/>
      <c r="BG832" s="317"/>
    </row>
    <row r="833" spans="1:59" ht="15.75" customHeight="1" x14ac:dyDescent="0.25">
      <c r="A833" s="317"/>
      <c r="B833" s="419"/>
      <c r="C833" s="419"/>
      <c r="D833" s="420"/>
      <c r="E833" s="420"/>
      <c r="F833" s="420"/>
      <c r="G833" s="420"/>
      <c r="H833" s="420"/>
      <c r="I833" s="420"/>
      <c r="J833" s="420"/>
      <c r="K833" s="420"/>
      <c r="L833" s="420"/>
      <c r="M833" s="420"/>
      <c r="N833" s="420"/>
      <c r="O833" s="420"/>
      <c r="P833" s="420"/>
      <c r="Q833" s="420"/>
      <c r="R833" s="420"/>
      <c r="S833" s="420"/>
      <c r="T833" s="420"/>
      <c r="U833" s="420"/>
      <c r="V833" s="420"/>
      <c r="W833" s="420"/>
      <c r="X833" s="420"/>
      <c r="Y833" s="420"/>
      <c r="Z833" s="420"/>
      <c r="AA833" s="420"/>
      <c r="AB833" s="420"/>
      <c r="AC833" s="420"/>
      <c r="AD833" s="420"/>
      <c r="AE833" s="420"/>
      <c r="AF833" s="420"/>
      <c r="AG833" s="420"/>
      <c r="AH833" s="420"/>
      <c r="AI833" s="420"/>
      <c r="AJ833" s="420"/>
      <c r="AK833" s="420"/>
      <c r="AL833" s="420"/>
      <c r="AM833" s="420"/>
      <c r="AN833" s="420"/>
      <c r="AO833" s="420"/>
      <c r="AP833" s="420"/>
      <c r="AQ833" s="420"/>
      <c r="AR833" s="420"/>
      <c r="AS833" s="420"/>
      <c r="AT833" s="420"/>
      <c r="AU833" s="420"/>
      <c r="AV833" s="420"/>
      <c r="AW833" s="420"/>
      <c r="AX833" s="420"/>
      <c r="AY833" s="420"/>
      <c r="AZ833" s="420"/>
      <c r="BA833" s="420"/>
      <c r="BB833" s="420"/>
      <c r="BC833" s="420"/>
      <c r="BD833" s="420"/>
      <c r="BE833" s="420"/>
      <c r="BF833" s="317"/>
      <c r="BG833" s="317"/>
    </row>
    <row r="834" spans="1:59" ht="15.75" customHeight="1" x14ac:dyDescent="0.25">
      <c r="A834" s="317"/>
      <c r="B834" s="419"/>
      <c r="C834" s="419"/>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c r="AA834" s="420"/>
      <c r="AB834" s="420"/>
      <c r="AC834" s="420"/>
      <c r="AD834" s="420"/>
      <c r="AE834" s="420"/>
      <c r="AF834" s="420"/>
      <c r="AG834" s="420"/>
      <c r="AH834" s="420"/>
      <c r="AI834" s="420"/>
      <c r="AJ834" s="420"/>
      <c r="AK834" s="420"/>
      <c r="AL834" s="420"/>
      <c r="AM834" s="420"/>
      <c r="AN834" s="420"/>
      <c r="AO834" s="420"/>
      <c r="AP834" s="420"/>
      <c r="AQ834" s="420"/>
      <c r="AR834" s="420"/>
      <c r="AS834" s="420"/>
      <c r="AT834" s="420"/>
      <c r="AU834" s="420"/>
      <c r="AV834" s="420"/>
      <c r="AW834" s="420"/>
      <c r="AX834" s="420"/>
      <c r="AY834" s="420"/>
      <c r="AZ834" s="420"/>
      <c r="BA834" s="420"/>
      <c r="BB834" s="420"/>
      <c r="BC834" s="420"/>
      <c r="BD834" s="420"/>
      <c r="BE834" s="420"/>
      <c r="BF834" s="317"/>
      <c r="BG834" s="317"/>
    </row>
    <row r="835" spans="1:59" ht="15.75" customHeight="1" x14ac:dyDescent="0.25">
      <c r="A835" s="317"/>
      <c r="B835" s="419"/>
      <c r="C835" s="419"/>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c r="AA835" s="420"/>
      <c r="AB835" s="420"/>
      <c r="AC835" s="420"/>
      <c r="AD835" s="420"/>
      <c r="AE835" s="420"/>
      <c r="AF835" s="420"/>
      <c r="AG835" s="420"/>
      <c r="AH835" s="420"/>
      <c r="AI835" s="420"/>
      <c r="AJ835" s="420"/>
      <c r="AK835" s="420"/>
      <c r="AL835" s="420"/>
      <c r="AM835" s="420"/>
      <c r="AN835" s="420"/>
      <c r="AO835" s="420"/>
      <c r="AP835" s="420"/>
      <c r="AQ835" s="420"/>
      <c r="AR835" s="420"/>
      <c r="AS835" s="420"/>
      <c r="AT835" s="420"/>
      <c r="AU835" s="420"/>
      <c r="AV835" s="420"/>
      <c r="AW835" s="420"/>
      <c r="AX835" s="420"/>
      <c r="AY835" s="420"/>
      <c r="AZ835" s="420"/>
      <c r="BA835" s="420"/>
      <c r="BB835" s="420"/>
      <c r="BC835" s="420"/>
      <c r="BD835" s="420"/>
      <c r="BE835" s="420"/>
      <c r="BF835" s="317"/>
      <c r="BG835" s="317"/>
    </row>
    <row r="836" spans="1:59" ht="15.75" customHeight="1" x14ac:dyDescent="0.25">
      <c r="A836" s="317"/>
      <c r="B836" s="419"/>
      <c r="C836" s="419"/>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0"/>
      <c r="AD836" s="420"/>
      <c r="AE836" s="420"/>
      <c r="AF836" s="420"/>
      <c r="AG836" s="420"/>
      <c r="AH836" s="420"/>
      <c r="AI836" s="420"/>
      <c r="AJ836" s="420"/>
      <c r="AK836" s="420"/>
      <c r="AL836" s="420"/>
      <c r="AM836" s="420"/>
      <c r="AN836" s="420"/>
      <c r="AO836" s="420"/>
      <c r="AP836" s="420"/>
      <c r="AQ836" s="420"/>
      <c r="AR836" s="420"/>
      <c r="AS836" s="420"/>
      <c r="AT836" s="420"/>
      <c r="AU836" s="420"/>
      <c r="AV836" s="420"/>
      <c r="AW836" s="420"/>
      <c r="AX836" s="420"/>
      <c r="AY836" s="420"/>
      <c r="AZ836" s="420"/>
      <c r="BA836" s="420"/>
      <c r="BB836" s="420"/>
      <c r="BC836" s="420"/>
      <c r="BD836" s="420"/>
      <c r="BE836" s="420"/>
      <c r="BF836" s="317"/>
      <c r="BG836" s="317"/>
    </row>
    <row r="837" spans="1:59" ht="15.75" customHeight="1" x14ac:dyDescent="0.25">
      <c r="A837" s="317"/>
      <c r="B837" s="419"/>
      <c r="C837" s="419"/>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0"/>
      <c r="AD837" s="420"/>
      <c r="AE837" s="420"/>
      <c r="AF837" s="420"/>
      <c r="AG837" s="420"/>
      <c r="AH837" s="420"/>
      <c r="AI837" s="420"/>
      <c r="AJ837" s="420"/>
      <c r="AK837" s="420"/>
      <c r="AL837" s="420"/>
      <c r="AM837" s="420"/>
      <c r="AN837" s="420"/>
      <c r="AO837" s="420"/>
      <c r="AP837" s="420"/>
      <c r="AQ837" s="420"/>
      <c r="AR837" s="420"/>
      <c r="AS837" s="420"/>
      <c r="AT837" s="420"/>
      <c r="AU837" s="420"/>
      <c r="AV837" s="420"/>
      <c r="AW837" s="420"/>
      <c r="AX837" s="420"/>
      <c r="AY837" s="420"/>
      <c r="AZ837" s="420"/>
      <c r="BA837" s="420"/>
      <c r="BB837" s="420"/>
      <c r="BC837" s="420"/>
      <c r="BD837" s="420"/>
      <c r="BE837" s="420"/>
      <c r="BF837" s="317"/>
      <c r="BG837" s="317"/>
    </row>
    <row r="838" spans="1:59" ht="15.75" customHeight="1" x14ac:dyDescent="0.25">
      <c r="A838" s="317"/>
      <c r="B838" s="419"/>
      <c r="C838" s="419"/>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0"/>
      <c r="AD838" s="420"/>
      <c r="AE838" s="420"/>
      <c r="AF838" s="420"/>
      <c r="AG838" s="420"/>
      <c r="AH838" s="420"/>
      <c r="AI838" s="420"/>
      <c r="AJ838" s="420"/>
      <c r="AK838" s="420"/>
      <c r="AL838" s="420"/>
      <c r="AM838" s="420"/>
      <c r="AN838" s="420"/>
      <c r="AO838" s="420"/>
      <c r="AP838" s="420"/>
      <c r="AQ838" s="420"/>
      <c r="AR838" s="420"/>
      <c r="AS838" s="420"/>
      <c r="AT838" s="420"/>
      <c r="AU838" s="420"/>
      <c r="AV838" s="420"/>
      <c r="AW838" s="420"/>
      <c r="AX838" s="420"/>
      <c r="AY838" s="420"/>
      <c r="AZ838" s="420"/>
      <c r="BA838" s="420"/>
      <c r="BB838" s="420"/>
      <c r="BC838" s="420"/>
      <c r="BD838" s="420"/>
      <c r="BE838" s="420"/>
      <c r="BF838" s="317"/>
      <c r="BG838" s="317"/>
    </row>
    <row r="839" spans="1:59" ht="15.75" customHeight="1" x14ac:dyDescent="0.25">
      <c r="A839" s="317"/>
      <c r="B839" s="419"/>
      <c r="C839" s="419"/>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c r="AA839" s="420"/>
      <c r="AB839" s="420"/>
      <c r="AC839" s="420"/>
      <c r="AD839" s="420"/>
      <c r="AE839" s="420"/>
      <c r="AF839" s="420"/>
      <c r="AG839" s="420"/>
      <c r="AH839" s="420"/>
      <c r="AI839" s="420"/>
      <c r="AJ839" s="420"/>
      <c r="AK839" s="420"/>
      <c r="AL839" s="420"/>
      <c r="AM839" s="420"/>
      <c r="AN839" s="420"/>
      <c r="AO839" s="420"/>
      <c r="AP839" s="420"/>
      <c r="AQ839" s="420"/>
      <c r="AR839" s="420"/>
      <c r="AS839" s="420"/>
      <c r="AT839" s="420"/>
      <c r="AU839" s="420"/>
      <c r="AV839" s="420"/>
      <c r="AW839" s="420"/>
      <c r="AX839" s="420"/>
      <c r="AY839" s="420"/>
      <c r="AZ839" s="420"/>
      <c r="BA839" s="420"/>
      <c r="BB839" s="420"/>
      <c r="BC839" s="420"/>
      <c r="BD839" s="420"/>
      <c r="BE839" s="420"/>
      <c r="BF839" s="317"/>
      <c r="BG839" s="317"/>
    </row>
    <row r="840" spans="1:59" ht="15.75" customHeight="1" x14ac:dyDescent="0.25">
      <c r="A840" s="317"/>
      <c r="B840" s="419"/>
      <c r="C840" s="419"/>
      <c r="D840" s="420"/>
      <c r="E840" s="420"/>
      <c r="F840" s="420"/>
      <c r="G840" s="420"/>
      <c r="H840" s="420"/>
      <c r="I840" s="420"/>
      <c r="J840" s="420"/>
      <c r="K840" s="420"/>
      <c r="L840" s="420"/>
      <c r="M840" s="420"/>
      <c r="N840" s="420"/>
      <c r="O840" s="420"/>
      <c r="P840" s="420"/>
      <c r="Q840" s="420"/>
      <c r="R840" s="420"/>
      <c r="S840" s="420"/>
      <c r="T840" s="420"/>
      <c r="U840" s="420"/>
      <c r="V840" s="420"/>
      <c r="W840" s="420"/>
      <c r="X840" s="420"/>
      <c r="Y840" s="420"/>
      <c r="Z840" s="420"/>
      <c r="AA840" s="420"/>
      <c r="AB840" s="420"/>
      <c r="AC840" s="420"/>
      <c r="AD840" s="420"/>
      <c r="AE840" s="420"/>
      <c r="AF840" s="420"/>
      <c r="AG840" s="420"/>
      <c r="AH840" s="420"/>
      <c r="AI840" s="420"/>
      <c r="AJ840" s="420"/>
      <c r="AK840" s="420"/>
      <c r="AL840" s="420"/>
      <c r="AM840" s="420"/>
      <c r="AN840" s="420"/>
      <c r="AO840" s="420"/>
      <c r="AP840" s="420"/>
      <c r="AQ840" s="420"/>
      <c r="AR840" s="420"/>
      <c r="AS840" s="420"/>
      <c r="AT840" s="420"/>
      <c r="AU840" s="420"/>
      <c r="AV840" s="420"/>
      <c r="AW840" s="420"/>
      <c r="AX840" s="420"/>
      <c r="AY840" s="420"/>
      <c r="AZ840" s="420"/>
      <c r="BA840" s="420"/>
      <c r="BB840" s="420"/>
      <c r="BC840" s="420"/>
      <c r="BD840" s="420"/>
      <c r="BE840" s="420"/>
      <c r="BF840" s="317"/>
      <c r="BG840" s="317"/>
    </row>
    <row r="841" spans="1:59" ht="15.75" customHeight="1" x14ac:dyDescent="0.25">
      <c r="A841" s="317"/>
      <c r="B841" s="419"/>
      <c r="C841" s="419"/>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c r="AA841" s="420"/>
      <c r="AB841" s="420"/>
      <c r="AC841" s="420"/>
      <c r="AD841" s="420"/>
      <c r="AE841" s="420"/>
      <c r="AF841" s="420"/>
      <c r="AG841" s="420"/>
      <c r="AH841" s="420"/>
      <c r="AI841" s="420"/>
      <c r="AJ841" s="420"/>
      <c r="AK841" s="420"/>
      <c r="AL841" s="420"/>
      <c r="AM841" s="420"/>
      <c r="AN841" s="420"/>
      <c r="AO841" s="420"/>
      <c r="AP841" s="420"/>
      <c r="AQ841" s="420"/>
      <c r="AR841" s="420"/>
      <c r="AS841" s="420"/>
      <c r="AT841" s="420"/>
      <c r="AU841" s="420"/>
      <c r="AV841" s="420"/>
      <c r="AW841" s="420"/>
      <c r="AX841" s="420"/>
      <c r="AY841" s="420"/>
      <c r="AZ841" s="420"/>
      <c r="BA841" s="420"/>
      <c r="BB841" s="420"/>
      <c r="BC841" s="420"/>
      <c r="BD841" s="420"/>
      <c r="BE841" s="420"/>
      <c r="BF841" s="317"/>
      <c r="BG841" s="317"/>
    </row>
    <row r="842" spans="1:59" ht="15.75" customHeight="1" x14ac:dyDescent="0.25">
      <c r="A842" s="317"/>
      <c r="B842" s="419"/>
      <c r="C842" s="419"/>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c r="AA842" s="420"/>
      <c r="AB842" s="420"/>
      <c r="AC842" s="420"/>
      <c r="AD842" s="420"/>
      <c r="AE842" s="420"/>
      <c r="AF842" s="420"/>
      <c r="AG842" s="420"/>
      <c r="AH842" s="420"/>
      <c r="AI842" s="420"/>
      <c r="AJ842" s="420"/>
      <c r="AK842" s="420"/>
      <c r="AL842" s="420"/>
      <c r="AM842" s="420"/>
      <c r="AN842" s="420"/>
      <c r="AO842" s="420"/>
      <c r="AP842" s="420"/>
      <c r="AQ842" s="420"/>
      <c r="AR842" s="420"/>
      <c r="AS842" s="420"/>
      <c r="AT842" s="420"/>
      <c r="AU842" s="420"/>
      <c r="AV842" s="420"/>
      <c r="AW842" s="420"/>
      <c r="AX842" s="420"/>
      <c r="AY842" s="420"/>
      <c r="AZ842" s="420"/>
      <c r="BA842" s="420"/>
      <c r="BB842" s="420"/>
      <c r="BC842" s="420"/>
      <c r="BD842" s="420"/>
      <c r="BE842" s="420"/>
      <c r="BF842" s="317"/>
      <c r="BG842" s="317"/>
    </row>
    <row r="843" spans="1:59" ht="15.75" customHeight="1" x14ac:dyDescent="0.25">
      <c r="A843" s="317"/>
      <c r="B843" s="419"/>
      <c r="C843" s="419"/>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0"/>
      <c r="AD843" s="420"/>
      <c r="AE843" s="420"/>
      <c r="AF843" s="420"/>
      <c r="AG843" s="420"/>
      <c r="AH843" s="420"/>
      <c r="AI843" s="420"/>
      <c r="AJ843" s="420"/>
      <c r="AK843" s="420"/>
      <c r="AL843" s="420"/>
      <c r="AM843" s="420"/>
      <c r="AN843" s="420"/>
      <c r="AO843" s="420"/>
      <c r="AP843" s="420"/>
      <c r="AQ843" s="420"/>
      <c r="AR843" s="420"/>
      <c r="AS843" s="420"/>
      <c r="AT843" s="420"/>
      <c r="AU843" s="420"/>
      <c r="AV843" s="420"/>
      <c r="AW843" s="420"/>
      <c r="AX843" s="420"/>
      <c r="AY843" s="420"/>
      <c r="AZ843" s="420"/>
      <c r="BA843" s="420"/>
      <c r="BB843" s="420"/>
      <c r="BC843" s="420"/>
      <c r="BD843" s="420"/>
      <c r="BE843" s="420"/>
      <c r="BF843" s="317"/>
      <c r="BG843" s="317"/>
    </row>
    <row r="844" spans="1:59" ht="15.75" customHeight="1" x14ac:dyDescent="0.25">
      <c r="A844" s="317"/>
      <c r="B844" s="419"/>
      <c r="C844" s="419"/>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0"/>
      <c r="AD844" s="420"/>
      <c r="AE844" s="420"/>
      <c r="AF844" s="420"/>
      <c r="AG844" s="420"/>
      <c r="AH844" s="420"/>
      <c r="AI844" s="420"/>
      <c r="AJ844" s="420"/>
      <c r="AK844" s="420"/>
      <c r="AL844" s="420"/>
      <c r="AM844" s="420"/>
      <c r="AN844" s="420"/>
      <c r="AO844" s="420"/>
      <c r="AP844" s="420"/>
      <c r="AQ844" s="420"/>
      <c r="AR844" s="420"/>
      <c r="AS844" s="420"/>
      <c r="AT844" s="420"/>
      <c r="AU844" s="420"/>
      <c r="AV844" s="420"/>
      <c r="AW844" s="420"/>
      <c r="AX844" s="420"/>
      <c r="AY844" s="420"/>
      <c r="AZ844" s="420"/>
      <c r="BA844" s="420"/>
      <c r="BB844" s="420"/>
      <c r="BC844" s="420"/>
      <c r="BD844" s="420"/>
      <c r="BE844" s="420"/>
      <c r="BF844" s="317"/>
      <c r="BG844" s="317"/>
    </row>
    <row r="845" spans="1:59" ht="15.75" customHeight="1" x14ac:dyDescent="0.25">
      <c r="A845" s="317"/>
      <c r="B845" s="419"/>
      <c r="C845" s="419"/>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0"/>
      <c r="AD845" s="420"/>
      <c r="AE845" s="420"/>
      <c r="AF845" s="420"/>
      <c r="AG845" s="420"/>
      <c r="AH845" s="420"/>
      <c r="AI845" s="420"/>
      <c r="AJ845" s="420"/>
      <c r="AK845" s="420"/>
      <c r="AL845" s="420"/>
      <c r="AM845" s="420"/>
      <c r="AN845" s="420"/>
      <c r="AO845" s="420"/>
      <c r="AP845" s="420"/>
      <c r="AQ845" s="420"/>
      <c r="AR845" s="420"/>
      <c r="AS845" s="420"/>
      <c r="AT845" s="420"/>
      <c r="AU845" s="420"/>
      <c r="AV845" s="420"/>
      <c r="AW845" s="420"/>
      <c r="AX845" s="420"/>
      <c r="AY845" s="420"/>
      <c r="AZ845" s="420"/>
      <c r="BA845" s="420"/>
      <c r="BB845" s="420"/>
      <c r="BC845" s="420"/>
      <c r="BD845" s="420"/>
      <c r="BE845" s="420"/>
      <c r="BF845" s="317"/>
      <c r="BG845" s="317"/>
    </row>
    <row r="846" spans="1:59" ht="15.75" customHeight="1" x14ac:dyDescent="0.25">
      <c r="A846" s="317"/>
      <c r="B846" s="419"/>
      <c r="C846" s="419"/>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c r="AA846" s="420"/>
      <c r="AB846" s="420"/>
      <c r="AC846" s="420"/>
      <c r="AD846" s="420"/>
      <c r="AE846" s="420"/>
      <c r="AF846" s="420"/>
      <c r="AG846" s="420"/>
      <c r="AH846" s="420"/>
      <c r="AI846" s="420"/>
      <c r="AJ846" s="420"/>
      <c r="AK846" s="420"/>
      <c r="AL846" s="420"/>
      <c r="AM846" s="420"/>
      <c r="AN846" s="420"/>
      <c r="AO846" s="420"/>
      <c r="AP846" s="420"/>
      <c r="AQ846" s="420"/>
      <c r="AR846" s="420"/>
      <c r="AS846" s="420"/>
      <c r="AT846" s="420"/>
      <c r="AU846" s="420"/>
      <c r="AV846" s="420"/>
      <c r="AW846" s="420"/>
      <c r="AX846" s="420"/>
      <c r="AY846" s="420"/>
      <c r="AZ846" s="420"/>
      <c r="BA846" s="420"/>
      <c r="BB846" s="420"/>
      <c r="BC846" s="420"/>
      <c r="BD846" s="420"/>
      <c r="BE846" s="420"/>
      <c r="BF846" s="317"/>
      <c r="BG846" s="317"/>
    </row>
    <row r="847" spans="1:59" ht="15.75" customHeight="1" x14ac:dyDescent="0.25">
      <c r="A847" s="317"/>
      <c r="B847" s="419"/>
      <c r="C847" s="419"/>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c r="AA847" s="420"/>
      <c r="AB847" s="420"/>
      <c r="AC847" s="420"/>
      <c r="AD847" s="420"/>
      <c r="AE847" s="420"/>
      <c r="AF847" s="420"/>
      <c r="AG847" s="420"/>
      <c r="AH847" s="420"/>
      <c r="AI847" s="420"/>
      <c r="AJ847" s="420"/>
      <c r="AK847" s="420"/>
      <c r="AL847" s="420"/>
      <c r="AM847" s="420"/>
      <c r="AN847" s="420"/>
      <c r="AO847" s="420"/>
      <c r="AP847" s="420"/>
      <c r="AQ847" s="420"/>
      <c r="AR847" s="420"/>
      <c r="AS847" s="420"/>
      <c r="AT847" s="420"/>
      <c r="AU847" s="420"/>
      <c r="AV847" s="420"/>
      <c r="AW847" s="420"/>
      <c r="AX847" s="420"/>
      <c r="AY847" s="420"/>
      <c r="AZ847" s="420"/>
      <c r="BA847" s="420"/>
      <c r="BB847" s="420"/>
      <c r="BC847" s="420"/>
      <c r="BD847" s="420"/>
      <c r="BE847" s="420"/>
      <c r="BF847" s="317"/>
      <c r="BG847" s="317"/>
    </row>
    <row r="848" spans="1:59" ht="15.75" customHeight="1" x14ac:dyDescent="0.25">
      <c r="A848" s="317"/>
      <c r="B848" s="419"/>
      <c r="C848" s="419"/>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0"/>
      <c r="AD848" s="420"/>
      <c r="AE848" s="420"/>
      <c r="AF848" s="420"/>
      <c r="AG848" s="420"/>
      <c r="AH848" s="420"/>
      <c r="AI848" s="420"/>
      <c r="AJ848" s="420"/>
      <c r="AK848" s="420"/>
      <c r="AL848" s="420"/>
      <c r="AM848" s="420"/>
      <c r="AN848" s="420"/>
      <c r="AO848" s="420"/>
      <c r="AP848" s="420"/>
      <c r="AQ848" s="420"/>
      <c r="AR848" s="420"/>
      <c r="AS848" s="420"/>
      <c r="AT848" s="420"/>
      <c r="AU848" s="420"/>
      <c r="AV848" s="420"/>
      <c r="AW848" s="420"/>
      <c r="AX848" s="420"/>
      <c r="AY848" s="420"/>
      <c r="AZ848" s="420"/>
      <c r="BA848" s="420"/>
      <c r="BB848" s="420"/>
      <c r="BC848" s="420"/>
      <c r="BD848" s="420"/>
      <c r="BE848" s="420"/>
      <c r="BF848" s="317"/>
      <c r="BG848" s="317"/>
    </row>
    <row r="849" spans="1:59" ht="15.75" customHeight="1" x14ac:dyDescent="0.25">
      <c r="A849" s="317"/>
      <c r="B849" s="419"/>
      <c r="C849" s="419"/>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0"/>
      <c r="AD849" s="420"/>
      <c r="AE849" s="420"/>
      <c r="AF849" s="420"/>
      <c r="AG849" s="420"/>
      <c r="AH849" s="420"/>
      <c r="AI849" s="420"/>
      <c r="AJ849" s="420"/>
      <c r="AK849" s="420"/>
      <c r="AL849" s="420"/>
      <c r="AM849" s="420"/>
      <c r="AN849" s="420"/>
      <c r="AO849" s="420"/>
      <c r="AP849" s="420"/>
      <c r="AQ849" s="420"/>
      <c r="AR849" s="420"/>
      <c r="AS849" s="420"/>
      <c r="AT849" s="420"/>
      <c r="AU849" s="420"/>
      <c r="AV849" s="420"/>
      <c r="AW849" s="420"/>
      <c r="AX849" s="420"/>
      <c r="AY849" s="420"/>
      <c r="AZ849" s="420"/>
      <c r="BA849" s="420"/>
      <c r="BB849" s="420"/>
      <c r="BC849" s="420"/>
      <c r="BD849" s="420"/>
      <c r="BE849" s="420"/>
      <c r="BF849" s="317"/>
      <c r="BG849" s="317"/>
    </row>
    <row r="850" spans="1:59" ht="15.75" customHeight="1" x14ac:dyDescent="0.25">
      <c r="A850" s="317"/>
      <c r="B850" s="419"/>
      <c r="C850" s="419"/>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0"/>
      <c r="AD850" s="420"/>
      <c r="AE850" s="420"/>
      <c r="AF850" s="420"/>
      <c r="AG850" s="420"/>
      <c r="AH850" s="420"/>
      <c r="AI850" s="420"/>
      <c r="AJ850" s="420"/>
      <c r="AK850" s="420"/>
      <c r="AL850" s="420"/>
      <c r="AM850" s="420"/>
      <c r="AN850" s="420"/>
      <c r="AO850" s="420"/>
      <c r="AP850" s="420"/>
      <c r="AQ850" s="420"/>
      <c r="AR850" s="420"/>
      <c r="AS850" s="420"/>
      <c r="AT850" s="420"/>
      <c r="AU850" s="420"/>
      <c r="AV850" s="420"/>
      <c r="AW850" s="420"/>
      <c r="AX850" s="420"/>
      <c r="AY850" s="420"/>
      <c r="AZ850" s="420"/>
      <c r="BA850" s="420"/>
      <c r="BB850" s="420"/>
      <c r="BC850" s="420"/>
      <c r="BD850" s="420"/>
      <c r="BE850" s="420"/>
      <c r="BF850" s="317"/>
      <c r="BG850" s="317"/>
    </row>
    <row r="851" spans="1:59" ht="15.75" customHeight="1" x14ac:dyDescent="0.25">
      <c r="A851" s="317"/>
      <c r="B851" s="419"/>
      <c r="C851" s="419"/>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0"/>
      <c r="AD851" s="420"/>
      <c r="AE851" s="420"/>
      <c r="AF851" s="420"/>
      <c r="AG851" s="420"/>
      <c r="AH851" s="420"/>
      <c r="AI851" s="420"/>
      <c r="AJ851" s="420"/>
      <c r="AK851" s="420"/>
      <c r="AL851" s="420"/>
      <c r="AM851" s="420"/>
      <c r="AN851" s="420"/>
      <c r="AO851" s="420"/>
      <c r="AP851" s="420"/>
      <c r="AQ851" s="420"/>
      <c r="AR851" s="420"/>
      <c r="AS851" s="420"/>
      <c r="AT851" s="420"/>
      <c r="AU851" s="420"/>
      <c r="AV851" s="420"/>
      <c r="AW851" s="420"/>
      <c r="AX851" s="420"/>
      <c r="AY851" s="420"/>
      <c r="AZ851" s="420"/>
      <c r="BA851" s="420"/>
      <c r="BB851" s="420"/>
      <c r="BC851" s="420"/>
      <c r="BD851" s="420"/>
      <c r="BE851" s="420"/>
      <c r="BF851" s="317"/>
      <c r="BG851" s="317"/>
    </row>
    <row r="852" spans="1:59" ht="15.75" customHeight="1" x14ac:dyDescent="0.25">
      <c r="A852" s="317"/>
      <c r="B852" s="419"/>
      <c r="C852" s="419"/>
      <c r="D852" s="420"/>
      <c r="E852" s="420"/>
      <c r="F852" s="420"/>
      <c r="G852" s="420"/>
      <c r="H852" s="420"/>
      <c r="I852" s="420"/>
      <c r="J852" s="420"/>
      <c r="K852" s="420"/>
      <c r="L852" s="420"/>
      <c r="M852" s="420"/>
      <c r="N852" s="420"/>
      <c r="O852" s="420"/>
      <c r="P852" s="420"/>
      <c r="Q852" s="420"/>
      <c r="R852" s="420"/>
      <c r="S852" s="420"/>
      <c r="T852" s="420"/>
      <c r="U852" s="420"/>
      <c r="V852" s="420"/>
      <c r="W852" s="420"/>
      <c r="X852" s="420"/>
      <c r="Y852" s="420"/>
      <c r="Z852" s="420"/>
      <c r="AA852" s="420"/>
      <c r="AB852" s="420"/>
      <c r="AC852" s="420"/>
      <c r="AD852" s="420"/>
      <c r="AE852" s="420"/>
      <c r="AF852" s="420"/>
      <c r="AG852" s="420"/>
      <c r="AH852" s="420"/>
      <c r="AI852" s="420"/>
      <c r="AJ852" s="420"/>
      <c r="AK852" s="420"/>
      <c r="AL852" s="420"/>
      <c r="AM852" s="420"/>
      <c r="AN852" s="420"/>
      <c r="AO852" s="420"/>
      <c r="AP852" s="420"/>
      <c r="AQ852" s="420"/>
      <c r="AR852" s="420"/>
      <c r="AS852" s="420"/>
      <c r="AT852" s="420"/>
      <c r="AU852" s="420"/>
      <c r="AV852" s="420"/>
      <c r="AW852" s="420"/>
      <c r="AX852" s="420"/>
      <c r="AY852" s="420"/>
      <c r="AZ852" s="420"/>
      <c r="BA852" s="420"/>
      <c r="BB852" s="420"/>
      <c r="BC852" s="420"/>
      <c r="BD852" s="420"/>
      <c r="BE852" s="420"/>
      <c r="BF852" s="317"/>
      <c r="BG852" s="317"/>
    </row>
    <row r="853" spans="1:59" ht="15.75" customHeight="1" x14ac:dyDescent="0.25">
      <c r="A853" s="317"/>
      <c r="B853" s="419"/>
      <c r="C853" s="419"/>
      <c r="D853" s="420"/>
      <c r="E853" s="420"/>
      <c r="F853" s="420"/>
      <c r="G853" s="420"/>
      <c r="H853" s="420"/>
      <c r="I853" s="420"/>
      <c r="J853" s="420"/>
      <c r="K853" s="420"/>
      <c r="L853" s="420"/>
      <c r="M853" s="420"/>
      <c r="N853" s="420"/>
      <c r="O853" s="420"/>
      <c r="P853" s="420"/>
      <c r="Q853" s="420"/>
      <c r="R853" s="420"/>
      <c r="S853" s="420"/>
      <c r="T853" s="420"/>
      <c r="U853" s="420"/>
      <c r="V853" s="420"/>
      <c r="W853" s="420"/>
      <c r="X853" s="420"/>
      <c r="Y853" s="420"/>
      <c r="Z853" s="420"/>
      <c r="AA853" s="420"/>
      <c r="AB853" s="420"/>
      <c r="AC853" s="420"/>
      <c r="AD853" s="420"/>
      <c r="AE853" s="420"/>
      <c r="AF853" s="420"/>
      <c r="AG853" s="420"/>
      <c r="AH853" s="420"/>
      <c r="AI853" s="420"/>
      <c r="AJ853" s="420"/>
      <c r="AK853" s="420"/>
      <c r="AL853" s="420"/>
      <c r="AM853" s="420"/>
      <c r="AN853" s="420"/>
      <c r="AO853" s="420"/>
      <c r="AP853" s="420"/>
      <c r="AQ853" s="420"/>
      <c r="AR853" s="420"/>
      <c r="AS853" s="420"/>
      <c r="AT853" s="420"/>
      <c r="AU853" s="420"/>
      <c r="AV853" s="420"/>
      <c r="AW853" s="420"/>
      <c r="AX853" s="420"/>
      <c r="AY853" s="420"/>
      <c r="AZ853" s="420"/>
      <c r="BA853" s="420"/>
      <c r="BB853" s="420"/>
      <c r="BC853" s="420"/>
      <c r="BD853" s="420"/>
      <c r="BE853" s="420"/>
      <c r="BF853" s="317"/>
      <c r="BG853" s="317"/>
    </row>
    <row r="854" spans="1:59" ht="15.75" customHeight="1" x14ac:dyDescent="0.25">
      <c r="A854" s="317"/>
      <c r="B854" s="419"/>
      <c r="C854" s="419"/>
      <c r="D854" s="420"/>
      <c r="E854" s="420"/>
      <c r="F854" s="420"/>
      <c r="G854" s="420"/>
      <c r="H854" s="420"/>
      <c r="I854" s="420"/>
      <c r="J854" s="420"/>
      <c r="K854" s="420"/>
      <c r="L854" s="420"/>
      <c r="M854" s="420"/>
      <c r="N854" s="420"/>
      <c r="O854" s="420"/>
      <c r="P854" s="420"/>
      <c r="Q854" s="420"/>
      <c r="R854" s="420"/>
      <c r="S854" s="420"/>
      <c r="T854" s="420"/>
      <c r="U854" s="420"/>
      <c r="V854" s="420"/>
      <c r="W854" s="420"/>
      <c r="X854" s="420"/>
      <c r="Y854" s="420"/>
      <c r="Z854" s="420"/>
      <c r="AA854" s="420"/>
      <c r="AB854" s="420"/>
      <c r="AC854" s="420"/>
      <c r="AD854" s="420"/>
      <c r="AE854" s="420"/>
      <c r="AF854" s="420"/>
      <c r="AG854" s="420"/>
      <c r="AH854" s="420"/>
      <c r="AI854" s="420"/>
      <c r="AJ854" s="420"/>
      <c r="AK854" s="420"/>
      <c r="AL854" s="420"/>
      <c r="AM854" s="420"/>
      <c r="AN854" s="420"/>
      <c r="AO854" s="420"/>
      <c r="AP854" s="420"/>
      <c r="AQ854" s="420"/>
      <c r="AR854" s="420"/>
      <c r="AS854" s="420"/>
      <c r="AT854" s="420"/>
      <c r="AU854" s="420"/>
      <c r="AV854" s="420"/>
      <c r="AW854" s="420"/>
      <c r="AX854" s="420"/>
      <c r="AY854" s="420"/>
      <c r="AZ854" s="420"/>
      <c r="BA854" s="420"/>
      <c r="BB854" s="420"/>
      <c r="BC854" s="420"/>
      <c r="BD854" s="420"/>
      <c r="BE854" s="420"/>
      <c r="BF854" s="317"/>
      <c r="BG854" s="317"/>
    </row>
    <row r="855" spans="1:59" ht="15.75" customHeight="1" x14ac:dyDescent="0.25">
      <c r="A855" s="317"/>
      <c r="B855" s="419"/>
      <c r="C855" s="419"/>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c r="AA855" s="420"/>
      <c r="AB855" s="420"/>
      <c r="AC855" s="420"/>
      <c r="AD855" s="420"/>
      <c r="AE855" s="420"/>
      <c r="AF855" s="420"/>
      <c r="AG855" s="420"/>
      <c r="AH855" s="420"/>
      <c r="AI855" s="420"/>
      <c r="AJ855" s="420"/>
      <c r="AK855" s="420"/>
      <c r="AL855" s="420"/>
      <c r="AM855" s="420"/>
      <c r="AN855" s="420"/>
      <c r="AO855" s="420"/>
      <c r="AP855" s="420"/>
      <c r="AQ855" s="420"/>
      <c r="AR855" s="420"/>
      <c r="AS855" s="420"/>
      <c r="AT855" s="420"/>
      <c r="AU855" s="420"/>
      <c r="AV855" s="420"/>
      <c r="AW855" s="420"/>
      <c r="AX855" s="420"/>
      <c r="AY855" s="420"/>
      <c r="AZ855" s="420"/>
      <c r="BA855" s="420"/>
      <c r="BB855" s="420"/>
      <c r="BC855" s="420"/>
      <c r="BD855" s="420"/>
      <c r="BE855" s="420"/>
      <c r="BF855" s="317"/>
      <c r="BG855" s="317"/>
    </row>
    <row r="856" spans="1:59" ht="15.75" customHeight="1" x14ac:dyDescent="0.25">
      <c r="A856" s="317"/>
      <c r="B856" s="419"/>
      <c r="C856" s="419"/>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420"/>
      <c r="AF856" s="420"/>
      <c r="AG856" s="420"/>
      <c r="AH856" s="420"/>
      <c r="AI856" s="420"/>
      <c r="AJ856" s="420"/>
      <c r="AK856" s="420"/>
      <c r="AL856" s="420"/>
      <c r="AM856" s="420"/>
      <c r="AN856" s="420"/>
      <c r="AO856" s="420"/>
      <c r="AP856" s="420"/>
      <c r="AQ856" s="420"/>
      <c r="AR856" s="420"/>
      <c r="AS856" s="420"/>
      <c r="AT856" s="420"/>
      <c r="AU856" s="420"/>
      <c r="AV856" s="420"/>
      <c r="AW856" s="420"/>
      <c r="AX856" s="420"/>
      <c r="AY856" s="420"/>
      <c r="AZ856" s="420"/>
      <c r="BA856" s="420"/>
      <c r="BB856" s="420"/>
      <c r="BC856" s="420"/>
      <c r="BD856" s="420"/>
      <c r="BE856" s="420"/>
      <c r="BF856" s="317"/>
      <c r="BG856" s="317"/>
    </row>
    <row r="857" spans="1:59" ht="15.75" customHeight="1" x14ac:dyDescent="0.25">
      <c r="A857" s="317"/>
      <c r="B857" s="419"/>
      <c r="C857" s="419"/>
      <c r="D857" s="420"/>
      <c r="E857" s="420"/>
      <c r="F857" s="420"/>
      <c r="G857" s="420"/>
      <c r="H857" s="420"/>
      <c r="I857" s="420"/>
      <c r="J857" s="420"/>
      <c r="K857" s="420"/>
      <c r="L857" s="420"/>
      <c r="M857" s="420"/>
      <c r="N857" s="420"/>
      <c r="O857" s="420"/>
      <c r="P857" s="420"/>
      <c r="Q857" s="420"/>
      <c r="R857" s="420"/>
      <c r="S857" s="420"/>
      <c r="T857" s="420"/>
      <c r="U857" s="420"/>
      <c r="V857" s="420"/>
      <c r="W857" s="420"/>
      <c r="X857" s="420"/>
      <c r="Y857" s="420"/>
      <c r="Z857" s="420"/>
      <c r="AA857" s="420"/>
      <c r="AB857" s="420"/>
      <c r="AC857" s="420"/>
      <c r="AD857" s="420"/>
      <c r="AE857" s="420"/>
      <c r="AF857" s="420"/>
      <c r="AG857" s="420"/>
      <c r="AH857" s="420"/>
      <c r="AI857" s="420"/>
      <c r="AJ857" s="420"/>
      <c r="AK857" s="420"/>
      <c r="AL857" s="420"/>
      <c r="AM857" s="420"/>
      <c r="AN857" s="420"/>
      <c r="AO857" s="420"/>
      <c r="AP857" s="420"/>
      <c r="AQ857" s="420"/>
      <c r="AR857" s="420"/>
      <c r="AS857" s="420"/>
      <c r="AT857" s="420"/>
      <c r="AU857" s="420"/>
      <c r="AV857" s="420"/>
      <c r="AW857" s="420"/>
      <c r="AX857" s="420"/>
      <c r="AY857" s="420"/>
      <c r="AZ857" s="420"/>
      <c r="BA857" s="420"/>
      <c r="BB857" s="420"/>
      <c r="BC857" s="420"/>
      <c r="BD857" s="420"/>
      <c r="BE857" s="420"/>
      <c r="BF857" s="317"/>
      <c r="BG857" s="317"/>
    </row>
    <row r="858" spans="1:59" ht="15.75" customHeight="1" x14ac:dyDescent="0.25">
      <c r="A858" s="317"/>
      <c r="B858" s="419"/>
      <c r="C858" s="419"/>
      <c r="D858" s="420"/>
      <c r="E858" s="420"/>
      <c r="F858" s="420"/>
      <c r="G858" s="420"/>
      <c r="H858" s="420"/>
      <c r="I858" s="420"/>
      <c r="J858" s="420"/>
      <c r="K858" s="420"/>
      <c r="L858" s="420"/>
      <c r="M858" s="420"/>
      <c r="N858" s="420"/>
      <c r="O858" s="420"/>
      <c r="P858" s="420"/>
      <c r="Q858" s="420"/>
      <c r="R858" s="420"/>
      <c r="S858" s="420"/>
      <c r="T858" s="420"/>
      <c r="U858" s="420"/>
      <c r="V858" s="420"/>
      <c r="W858" s="420"/>
      <c r="X858" s="420"/>
      <c r="Y858" s="420"/>
      <c r="Z858" s="420"/>
      <c r="AA858" s="420"/>
      <c r="AB858" s="420"/>
      <c r="AC858" s="420"/>
      <c r="AD858" s="420"/>
      <c r="AE858" s="420"/>
      <c r="AF858" s="420"/>
      <c r="AG858" s="420"/>
      <c r="AH858" s="420"/>
      <c r="AI858" s="420"/>
      <c r="AJ858" s="420"/>
      <c r="AK858" s="420"/>
      <c r="AL858" s="420"/>
      <c r="AM858" s="420"/>
      <c r="AN858" s="420"/>
      <c r="AO858" s="420"/>
      <c r="AP858" s="420"/>
      <c r="AQ858" s="420"/>
      <c r="AR858" s="420"/>
      <c r="AS858" s="420"/>
      <c r="AT858" s="420"/>
      <c r="AU858" s="420"/>
      <c r="AV858" s="420"/>
      <c r="AW858" s="420"/>
      <c r="AX858" s="420"/>
      <c r="AY858" s="420"/>
      <c r="AZ858" s="420"/>
      <c r="BA858" s="420"/>
      <c r="BB858" s="420"/>
      <c r="BC858" s="420"/>
      <c r="BD858" s="420"/>
      <c r="BE858" s="420"/>
      <c r="BF858" s="317"/>
      <c r="BG858" s="317"/>
    </row>
    <row r="859" spans="1:59" ht="15.75" customHeight="1" x14ac:dyDescent="0.25">
      <c r="A859" s="317"/>
      <c r="B859" s="419"/>
      <c r="C859" s="419"/>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c r="AA859" s="420"/>
      <c r="AB859" s="420"/>
      <c r="AC859" s="420"/>
      <c r="AD859" s="420"/>
      <c r="AE859" s="420"/>
      <c r="AF859" s="420"/>
      <c r="AG859" s="420"/>
      <c r="AH859" s="420"/>
      <c r="AI859" s="420"/>
      <c r="AJ859" s="420"/>
      <c r="AK859" s="420"/>
      <c r="AL859" s="420"/>
      <c r="AM859" s="420"/>
      <c r="AN859" s="420"/>
      <c r="AO859" s="420"/>
      <c r="AP859" s="420"/>
      <c r="AQ859" s="420"/>
      <c r="AR859" s="420"/>
      <c r="AS859" s="420"/>
      <c r="AT859" s="420"/>
      <c r="AU859" s="420"/>
      <c r="AV859" s="420"/>
      <c r="AW859" s="420"/>
      <c r="AX859" s="420"/>
      <c r="AY859" s="420"/>
      <c r="AZ859" s="420"/>
      <c r="BA859" s="420"/>
      <c r="BB859" s="420"/>
      <c r="BC859" s="420"/>
      <c r="BD859" s="420"/>
      <c r="BE859" s="420"/>
      <c r="BF859" s="317"/>
      <c r="BG859" s="317"/>
    </row>
    <row r="860" spans="1:59" ht="15.75" customHeight="1" x14ac:dyDescent="0.25">
      <c r="A860" s="317"/>
      <c r="B860" s="419"/>
      <c r="C860" s="419"/>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0"/>
      <c r="AD860" s="420"/>
      <c r="AE860" s="420"/>
      <c r="AF860" s="420"/>
      <c r="AG860" s="420"/>
      <c r="AH860" s="420"/>
      <c r="AI860" s="420"/>
      <c r="AJ860" s="420"/>
      <c r="AK860" s="420"/>
      <c r="AL860" s="420"/>
      <c r="AM860" s="420"/>
      <c r="AN860" s="420"/>
      <c r="AO860" s="420"/>
      <c r="AP860" s="420"/>
      <c r="AQ860" s="420"/>
      <c r="AR860" s="420"/>
      <c r="AS860" s="420"/>
      <c r="AT860" s="420"/>
      <c r="AU860" s="420"/>
      <c r="AV860" s="420"/>
      <c r="AW860" s="420"/>
      <c r="AX860" s="420"/>
      <c r="AY860" s="420"/>
      <c r="AZ860" s="420"/>
      <c r="BA860" s="420"/>
      <c r="BB860" s="420"/>
      <c r="BC860" s="420"/>
      <c r="BD860" s="420"/>
      <c r="BE860" s="420"/>
      <c r="BF860" s="317"/>
      <c r="BG860" s="317"/>
    </row>
    <row r="861" spans="1:59" ht="15.75" customHeight="1" x14ac:dyDescent="0.25">
      <c r="A861" s="317"/>
      <c r="B861" s="419"/>
      <c r="C861" s="419"/>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420"/>
      <c r="AF861" s="420"/>
      <c r="AG861" s="420"/>
      <c r="AH861" s="420"/>
      <c r="AI861" s="420"/>
      <c r="AJ861" s="420"/>
      <c r="AK861" s="420"/>
      <c r="AL861" s="420"/>
      <c r="AM861" s="420"/>
      <c r="AN861" s="420"/>
      <c r="AO861" s="420"/>
      <c r="AP861" s="420"/>
      <c r="AQ861" s="420"/>
      <c r="AR861" s="420"/>
      <c r="AS861" s="420"/>
      <c r="AT861" s="420"/>
      <c r="AU861" s="420"/>
      <c r="AV861" s="420"/>
      <c r="AW861" s="420"/>
      <c r="AX861" s="420"/>
      <c r="AY861" s="420"/>
      <c r="AZ861" s="420"/>
      <c r="BA861" s="420"/>
      <c r="BB861" s="420"/>
      <c r="BC861" s="420"/>
      <c r="BD861" s="420"/>
      <c r="BE861" s="420"/>
      <c r="BF861" s="317"/>
      <c r="BG861" s="317"/>
    </row>
    <row r="862" spans="1:59" ht="15.75" customHeight="1" x14ac:dyDescent="0.25">
      <c r="A862" s="317"/>
      <c r="B862" s="419"/>
      <c r="C862" s="419"/>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0"/>
      <c r="AD862" s="420"/>
      <c r="AE862" s="420"/>
      <c r="AF862" s="420"/>
      <c r="AG862" s="420"/>
      <c r="AH862" s="420"/>
      <c r="AI862" s="420"/>
      <c r="AJ862" s="420"/>
      <c r="AK862" s="420"/>
      <c r="AL862" s="420"/>
      <c r="AM862" s="420"/>
      <c r="AN862" s="420"/>
      <c r="AO862" s="420"/>
      <c r="AP862" s="420"/>
      <c r="AQ862" s="420"/>
      <c r="AR862" s="420"/>
      <c r="AS862" s="420"/>
      <c r="AT862" s="420"/>
      <c r="AU862" s="420"/>
      <c r="AV862" s="420"/>
      <c r="AW862" s="420"/>
      <c r="AX862" s="420"/>
      <c r="AY862" s="420"/>
      <c r="AZ862" s="420"/>
      <c r="BA862" s="420"/>
      <c r="BB862" s="420"/>
      <c r="BC862" s="420"/>
      <c r="BD862" s="420"/>
      <c r="BE862" s="420"/>
      <c r="BF862" s="317"/>
      <c r="BG862" s="317"/>
    </row>
    <row r="863" spans="1:59" ht="15.75" customHeight="1" x14ac:dyDescent="0.25">
      <c r="A863" s="317"/>
      <c r="B863" s="419"/>
      <c r="C863" s="419"/>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0"/>
      <c r="AD863" s="420"/>
      <c r="AE863" s="420"/>
      <c r="AF863" s="420"/>
      <c r="AG863" s="420"/>
      <c r="AH863" s="420"/>
      <c r="AI863" s="420"/>
      <c r="AJ863" s="420"/>
      <c r="AK863" s="420"/>
      <c r="AL863" s="420"/>
      <c r="AM863" s="420"/>
      <c r="AN863" s="420"/>
      <c r="AO863" s="420"/>
      <c r="AP863" s="420"/>
      <c r="AQ863" s="420"/>
      <c r="AR863" s="420"/>
      <c r="AS863" s="420"/>
      <c r="AT863" s="420"/>
      <c r="AU863" s="420"/>
      <c r="AV863" s="420"/>
      <c r="AW863" s="420"/>
      <c r="AX863" s="420"/>
      <c r="AY863" s="420"/>
      <c r="AZ863" s="420"/>
      <c r="BA863" s="420"/>
      <c r="BB863" s="420"/>
      <c r="BC863" s="420"/>
      <c r="BD863" s="420"/>
      <c r="BE863" s="420"/>
      <c r="BF863" s="317"/>
      <c r="BG863" s="317"/>
    </row>
    <row r="864" spans="1:59" ht="15.75" customHeight="1" x14ac:dyDescent="0.25">
      <c r="A864" s="317"/>
      <c r="B864" s="419"/>
      <c r="C864" s="419"/>
      <c r="D864" s="420"/>
      <c r="E864" s="420"/>
      <c r="F864" s="420"/>
      <c r="G864" s="420"/>
      <c r="H864" s="420"/>
      <c r="I864" s="420"/>
      <c r="J864" s="420"/>
      <c r="K864" s="420"/>
      <c r="L864" s="420"/>
      <c r="M864" s="420"/>
      <c r="N864" s="420"/>
      <c r="O864" s="420"/>
      <c r="P864" s="420"/>
      <c r="Q864" s="420"/>
      <c r="R864" s="420"/>
      <c r="S864" s="420"/>
      <c r="T864" s="420"/>
      <c r="U864" s="420"/>
      <c r="V864" s="420"/>
      <c r="W864" s="420"/>
      <c r="X864" s="420"/>
      <c r="Y864" s="420"/>
      <c r="Z864" s="420"/>
      <c r="AA864" s="420"/>
      <c r="AB864" s="420"/>
      <c r="AC864" s="420"/>
      <c r="AD864" s="420"/>
      <c r="AE864" s="420"/>
      <c r="AF864" s="420"/>
      <c r="AG864" s="420"/>
      <c r="AH864" s="420"/>
      <c r="AI864" s="420"/>
      <c r="AJ864" s="420"/>
      <c r="AK864" s="420"/>
      <c r="AL864" s="420"/>
      <c r="AM864" s="420"/>
      <c r="AN864" s="420"/>
      <c r="AO864" s="420"/>
      <c r="AP864" s="420"/>
      <c r="AQ864" s="420"/>
      <c r="AR864" s="420"/>
      <c r="AS864" s="420"/>
      <c r="AT864" s="420"/>
      <c r="AU864" s="420"/>
      <c r="AV864" s="420"/>
      <c r="AW864" s="420"/>
      <c r="AX864" s="420"/>
      <c r="AY864" s="420"/>
      <c r="AZ864" s="420"/>
      <c r="BA864" s="420"/>
      <c r="BB864" s="420"/>
      <c r="BC864" s="420"/>
      <c r="BD864" s="420"/>
      <c r="BE864" s="420"/>
      <c r="BF864" s="317"/>
      <c r="BG864" s="317"/>
    </row>
    <row r="865" spans="1:59" ht="15.75" customHeight="1" x14ac:dyDescent="0.25">
      <c r="A865" s="317"/>
      <c r="B865" s="419"/>
      <c r="C865" s="419"/>
      <c r="D865" s="420"/>
      <c r="E865" s="420"/>
      <c r="F865" s="420"/>
      <c r="G865" s="420"/>
      <c r="H865" s="420"/>
      <c r="I865" s="420"/>
      <c r="J865" s="420"/>
      <c r="K865" s="420"/>
      <c r="L865" s="420"/>
      <c r="M865" s="420"/>
      <c r="N865" s="420"/>
      <c r="O865" s="420"/>
      <c r="P865" s="420"/>
      <c r="Q865" s="420"/>
      <c r="R865" s="420"/>
      <c r="S865" s="420"/>
      <c r="T865" s="420"/>
      <c r="U865" s="420"/>
      <c r="V865" s="420"/>
      <c r="W865" s="420"/>
      <c r="X865" s="420"/>
      <c r="Y865" s="420"/>
      <c r="Z865" s="420"/>
      <c r="AA865" s="420"/>
      <c r="AB865" s="420"/>
      <c r="AC865" s="420"/>
      <c r="AD865" s="420"/>
      <c r="AE865" s="420"/>
      <c r="AF865" s="420"/>
      <c r="AG865" s="420"/>
      <c r="AH865" s="420"/>
      <c r="AI865" s="420"/>
      <c r="AJ865" s="420"/>
      <c r="AK865" s="420"/>
      <c r="AL865" s="420"/>
      <c r="AM865" s="420"/>
      <c r="AN865" s="420"/>
      <c r="AO865" s="420"/>
      <c r="AP865" s="420"/>
      <c r="AQ865" s="420"/>
      <c r="AR865" s="420"/>
      <c r="AS865" s="420"/>
      <c r="AT865" s="420"/>
      <c r="AU865" s="420"/>
      <c r="AV865" s="420"/>
      <c r="AW865" s="420"/>
      <c r="AX865" s="420"/>
      <c r="AY865" s="420"/>
      <c r="AZ865" s="420"/>
      <c r="BA865" s="420"/>
      <c r="BB865" s="420"/>
      <c r="BC865" s="420"/>
      <c r="BD865" s="420"/>
      <c r="BE865" s="420"/>
      <c r="BF865" s="317"/>
      <c r="BG865" s="317"/>
    </row>
    <row r="866" spans="1:59" ht="15.75" customHeight="1" x14ac:dyDescent="0.25">
      <c r="A866" s="317"/>
      <c r="B866" s="419"/>
      <c r="C866" s="419"/>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c r="AA866" s="420"/>
      <c r="AB866" s="420"/>
      <c r="AC866" s="420"/>
      <c r="AD866" s="420"/>
      <c r="AE866" s="420"/>
      <c r="AF866" s="420"/>
      <c r="AG866" s="420"/>
      <c r="AH866" s="420"/>
      <c r="AI866" s="420"/>
      <c r="AJ866" s="420"/>
      <c r="AK866" s="420"/>
      <c r="AL866" s="420"/>
      <c r="AM866" s="420"/>
      <c r="AN866" s="420"/>
      <c r="AO866" s="420"/>
      <c r="AP866" s="420"/>
      <c r="AQ866" s="420"/>
      <c r="AR866" s="420"/>
      <c r="AS866" s="420"/>
      <c r="AT866" s="420"/>
      <c r="AU866" s="420"/>
      <c r="AV866" s="420"/>
      <c r="AW866" s="420"/>
      <c r="AX866" s="420"/>
      <c r="AY866" s="420"/>
      <c r="AZ866" s="420"/>
      <c r="BA866" s="420"/>
      <c r="BB866" s="420"/>
      <c r="BC866" s="420"/>
      <c r="BD866" s="420"/>
      <c r="BE866" s="420"/>
      <c r="BF866" s="317"/>
      <c r="BG866" s="317"/>
    </row>
    <row r="867" spans="1:59" ht="15.75" customHeight="1" x14ac:dyDescent="0.25">
      <c r="A867" s="317"/>
      <c r="B867" s="419"/>
      <c r="C867" s="419"/>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0"/>
      <c r="AD867" s="420"/>
      <c r="AE867" s="420"/>
      <c r="AF867" s="420"/>
      <c r="AG867" s="420"/>
      <c r="AH867" s="420"/>
      <c r="AI867" s="420"/>
      <c r="AJ867" s="420"/>
      <c r="AK867" s="420"/>
      <c r="AL867" s="420"/>
      <c r="AM867" s="420"/>
      <c r="AN867" s="420"/>
      <c r="AO867" s="420"/>
      <c r="AP867" s="420"/>
      <c r="AQ867" s="420"/>
      <c r="AR867" s="420"/>
      <c r="AS867" s="420"/>
      <c r="AT867" s="420"/>
      <c r="AU867" s="420"/>
      <c r="AV867" s="420"/>
      <c r="AW867" s="420"/>
      <c r="AX867" s="420"/>
      <c r="AY867" s="420"/>
      <c r="AZ867" s="420"/>
      <c r="BA867" s="420"/>
      <c r="BB867" s="420"/>
      <c r="BC867" s="420"/>
      <c r="BD867" s="420"/>
      <c r="BE867" s="420"/>
      <c r="BF867" s="317"/>
      <c r="BG867" s="317"/>
    </row>
    <row r="868" spans="1:59" ht="15.75" customHeight="1" x14ac:dyDescent="0.25">
      <c r="A868" s="317"/>
      <c r="B868" s="419"/>
      <c r="C868" s="419"/>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0"/>
      <c r="AD868" s="420"/>
      <c r="AE868" s="420"/>
      <c r="AF868" s="420"/>
      <c r="AG868" s="420"/>
      <c r="AH868" s="420"/>
      <c r="AI868" s="420"/>
      <c r="AJ868" s="420"/>
      <c r="AK868" s="420"/>
      <c r="AL868" s="420"/>
      <c r="AM868" s="420"/>
      <c r="AN868" s="420"/>
      <c r="AO868" s="420"/>
      <c r="AP868" s="420"/>
      <c r="AQ868" s="420"/>
      <c r="AR868" s="420"/>
      <c r="AS868" s="420"/>
      <c r="AT868" s="420"/>
      <c r="AU868" s="420"/>
      <c r="AV868" s="420"/>
      <c r="AW868" s="420"/>
      <c r="AX868" s="420"/>
      <c r="AY868" s="420"/>
      <c r="AZ868" s="420"/>
      <c r="BA868" s="420"/>
      <c r="BB868" s="420"/>
      <c r="BC868" s="420"/>
      <c r="BD868" s="420"/>
      <c r="BE868" s="420"/>
      <c r="BF868" s="317"/>
      <c r="BG868" s="317"/>
    </row>
    <row r="869" spans="1:59" ht="15.75" customHeight="1" x14ac:dyDescent="0.25">
      <c r="A869" s="317"/>
      <c r="B869" s="419"/>
      <c r="C869" s="419"/>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c r="AA869" s="420"/>
      <c r="AB869" s="420"/>
      <c r="AC869" s="420"/>
      <c r="AD869" s="420"/>
      <c r="AE869" s="420"/>
      <c r="AF869" s="420"/>
      <c r="AG869" s="420"/>
      <c r="AH869" s="420"/>
      <c r="AI869" s="420"/>
      <c r="AJ869" s="420"/>
      <c r="AK869" s="420"/>
      <c r="AL869" s="420"/>
      <c r="AM869" s="420"/>
      <c r="AN869" s="420"/>
      <c r="AO869" s="420"/>
      <c r="AP869" s="420"/>
      <c r="AQ869" s="420"/>
      <c r="AR869" s="420"/>
      <c r="AS869" s="420"/>
      <c r="AT869" s="420"/>
      <c r="AU869" s="420"/>
      <c r="AV869" s="420"/>
      <c r="AW869" s="420"/>
      <c r="AX869" s="420"/>
      <c r="AY869" s="420"/>
      <c r="AZ869" s="420"/>
      <c r="BA869" s="420"/>
      <c r="BB869" s="420"/>
      <c r="BC869" s="420"/>
      <c r="BD869" s="420"/>
      <c r="BE869" s="420"/>
      <c r="BF869" s="317"/>
      <c r="BG869" s="317"/>
    </row>
    <row r="870" spans="1:59" ht="15.75" customHeight="1" x14ac:dyDescent="0.25">
      <c r="A870" s="317"/>
      <c r="B870" s="419"/>
      <c r="C870" s="419"/>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c r="AA870" s="420"/>
      <c r="AB870" s="420"/>
      <c r="AC870" s="420"/>
      <c r="AD870" s="420"/>
      <c r="AE870" s="420"/>
      <c r="AF870" s="420"/>
      <c r="AG870" s="420"/>
      <c r="AH870" s="420"/>
      <c r="AI870" s="420"/>
      <c r="AJ870" s="420"/>
      <c r="AK870" s="420"/>
      <c r="AL870" s="420"/>
      <c r="AM870" s="420"/>
      <c r="AN870" s="420"/>
      <c r="AO870" s="420"/>
      <c r="AP870" s="420"/>
      <c r="AQ870" s="420"/>
      <c r="AR870" s="420"/>
      <c r="AS870" s="420"/>
      <c r="AT870" s="420"/>
      <c r="AU870" s="420"/>
      <c r="AV870" s="420"/>
      <c r="AW870" s="420"/>
      <c r="AX870" s="420"/>
      <c r="AY870" s="420"/>
      <c r="AZ870" s="420"/>
      <c r="BA870" s="420"/>
      <c r="BB870" s="420"/>
      <c r="BC870" s="420"/>
      <c r="BD870" s="420"/>
      <c r="BE870" s="420"/>
      <c r="BF870" s="317"/>
      <c r="BG870" s="317"/>
    </row>
    <row r="871" spans="1:59" ht="15.75" customHeight="1" x14ac:dyDescent="0.25">
      <c r="A871" s="317"/>
      <c r="B871" s="419"/>
      <c r="C871" s="419"/>
      <c r="D871" s="420"/>
      <c r="E871" s="420"/>
      <c r="F871" s="420"/>
      <c r="G871" s="420"/>
      <c r="H871" s="420"/>
      <c r="I871" s="420"/>
      <c r="J871" s="420"/>
      <c r="K871" s="420"/>
      <c r="L871" s="420"/>
      <c r="M871" s="420"/>
      <c r="N871" s="420"/>
      <c r="O871" s="420"/>
      <c r="P871" s="420"/>
      <c r="Q871" s="420"/>
      <c r="R871" s="420"/>
      <c r="S871" s="420"/>
      <c r="T871" s="420"/>
      <c r="U871" s="420"/>
      <c r="V871" s="420"/>
      <c r="W871" s="420"/>
      <c r="X871" s="420"/>
      <c r="Y871" s="420"/>
      <c r="Z871" s="420"/>
      <c r="AA871" s="420"/>
      <c r="AB871" s="420"/>
      <c r="AC871" s="420"/>
      <c r="AD871" s="420"/>
      <c r="AE871" s="420"/>
      <c r="AF871" s="420"/>
      <c r="AG871" s="420"/>
      <c r="AH871" s="420"/>
      <c r="AI871" s="420"/>
      <c r="AJ871" s="420"/>
      <c r="AK871" s="420"/>
      <c r="AL871" s="420"/>
      <c r="AM871" s="420"/>
      <c r="AN871" s="420"/>
      <c r="AO871" s="420"/>
      <c r="AP871" s="420"/>
      <c r="AQ871" s="420"/>
      <c r="AR871" s="420"/>
      <c r="AS871" s="420"/>
      <c r="AT871" s="420"/>
      <c r="AU871" s="420"/>
      <c r="AV871" s="420"/>
      <c r="AW871" s="420"/>
      <c r="AX871" s="420"/>
      <c r="AY871" s="420"/>
      <c r="AZ871" s="420"/>
      <c r="BA871" s="420"/>
      <c r="BB871" s="420"/>
      <c r="BC871" s="420"/>
      <c r="BD871" s="420"/>
      <c r="BE871" s="420"/>
      <c r="BF871" s="317"/>
      <c r="BG871" s="317"/>
    </row>
    <row r="872" spans="1:59" ht="15.75" customHeight="1" x14ac:dyDescent="0.25">
      <c r="A872" s="317"/>
      <c r="B872" s="419"/>
      <c r="C872" s="419"/>
      <c r="D872" s="420"/>
      <c r="E872" s="420"/>
      <c r="F872" s="420"/>
      <c r="G872" s="420"/>
      <c r="H872" s="420"/>
      <c r="I872" s="420"/>
      <c r="J872" s="420"/>
      <c r="K872" s="420"/>
      <c r="L872" s="420"/>
      <c r="M872" s="420"/>
      <c r="N872" s="420"/>
      <c r="O872" s="420"/>
      <c r="P872" s="420"/>
      <c r="Q872" s="420"/>
      <c r="R872" s="420"/>
      <c r="S872" s="420"/>
      <c r="T872" s="420"/>
      <c r="U872" s="420"/>
      <c r="V872" s="420"/>
      <c r="W872" s="420"/>
      <c r="X872" s="420"/>
      <c r="Y872" s="420"/>
      <c r="Z872" s="420"/>
      <c r="AA872" s="420"/>
      <c r="AB872" s="420"/>
      <c r="AC872" s="420"/>
      <c r="AD872" s="420"/>
      <c r="AE872" s="420"/>
      <c r="AF872" s="420"/>
      <c r="AG872" s="420"/>
      <c r="AH872" s="420"/>
      <c r="AI872" s="420"/>
      <c r="AJ872" s="420"/>
      <c r="AK872" s="420"/>
      <c r="AL872" s="420"/>
      <c r="AM872" s="420"/>
      <c r="AN872" s="420"/>
      <c r="AO872" s="420"/>
      <c r="AP872" s="420"/>
      <c r="AQ872" s="420"/>
      <c r="AR872" s="420"/>
      <c r="AS872" s="420"/>
      <c r="AT872" s="420"/>
      <c r="AU872" s="420"/>
      <c r="AV872" s="420"/>
      <c r="AW872" s="420"/>
      <c r="AX872" s="420"/>
      <c r="AY872" s="420"/>
      <c r="AZ872" s="420"/>
      <c r="BA872" s="420"/>
      <c r="BB872" s="420"/>
      <c r="BC872" s="420"/>
      <c r="BD872" s="420"/>
      <c r="BE872" s="420"/>
      <c r="BF872" s="317"/>
      <c r="BG872" s="317"/>
    </row>
    <row r="873" spans="1:59" ht="15.75" customHeight="1" x14ac:dyDescent="0.25">
      <c r="A873" s="317"/>
      <c r="B873" s="419"/>
      <c r="C873" s="419"/>
      <c r="D873" s="420"/>
      <c r="E873" s="420"/>
      <c r="F873" s="420"/>
      <c r="G873" s="420"/>
      <c r="H873" s="420"/>
      <c r="I873" s="420"/>
      <c r="J873" s="420"/>
      <c r="K873" s="420"/>
      <c r="L873" s="420"/>
      <c r="M873" s="420"/>
      <c r="N873" s="420"/>
      <c r="O873" s="420"/>
      <c r="P873" s="420"/>
      <c r="Q873" s="420"/>
      <c r="R873" s="420"/>
      <c r="S873" s="420"/>
      <c r="T873" s="420"/>
      <c r="U873" s="420"/>
      <c r="V873" s="420"/>
      <c r="W873" s="420"/>
      <c r="X873" s="420"/>
      <c r="Y873" s="420"/>
      <c r="Z873" s="420"/>
      <c r="AA873" s="420"/>
      <c r="AB873" s="420"/>
      <c r="AC873" s="420"/>
      <c r="AD873" s="420"/>
      <c r="AE873" s="420"/>
      <c r="AF873" s="420"/>
      <c r="AG873" s="420"/>
      <c r="AH873" s="420"/>
      <c r="AI873" s="420"/>
      <c r="AJ873" s="420"/>
      <c r="AK873" s="420"/>
      <c r="AL873" s="420"/>
      <c r="AM873" s="420"/>
      <c r="AN873" s="420"/>
      <c r="AO873" s="420"/>
      <c r="AP873" s="420"/>
      <c r="AQ873" s="420"/>
      <c r="AR873" s="420"/>
      <c r="AS873" s="420"/>
      <c r="AT873" s="420"/>
      <c r="AU873" s="420"/>
      <c r="AV873" s="420"/>
      <c r="AW873" s="420"/>
      <c r="AX873" s="420"/>
      <c r="AY873" s="420"/>
      <c r="AZ873" s="420"/>
      <c r="BA873" s="420"/>
      <c r="BB873" s="420"/>
      <c r="BC873" s="420"/>
      <c r="BD873" s="420"/>
      <c r="BE873" s="420"/>
      <c r="BF873" s="317"/>
      <c r="BG873" s="317"/>
    </row>
    <row r="874" spans="1:59" ht="15.75" customHeight="1" x14ac:dyDescent="0.25">
      <c r="A874" s="317"/>
      <c r="B874" s="419"/>
      <c r="C874" s="419"/>
      <c r="D874" s="420"/>
      <c r="E874" s="420"/>
      <c r="F874" s="420"/>
      <c r="G874" s="420"/>
      <c r="H874" s="420"/>
      <c r="I874" s="420"/>
      <c r="J874" s="420"/>
      <c r="K874" s="420"/>
      <c r="L874" s="420"/>
      <c r="M874" s="420"/>
      <c r="N874" s="420"/>
      <c r="O874" s="420"/>
      <c r="P874" s="420"/>
      <c r="Q874" s="420"/>
      <c r="R874" s="420"/>
      <c r="S874" s="420"/>
      <c r="T874" s="420"/>
      <c r="U874" s="420"/>
      <c r="V874" s="420"/>
      <c r="W874" s="420"/>
      <c r="X874" s="420"/>
      <c r="Y874" s="420"/>
      <c r="Z874" s="420"/>
      <c r="AA874" s="420"/>
      <c r="AB874" s="420"/>
      <c r="AC874" s="420"/>
      <c r="AD874" s="420"/>
      <c r="AE874" s="420"/>
      <c r="AF874" s="420"/>
      <c r="AG874" s="420"/>
      <c r="AH874" s="420"/>
      <c r="AI874" s="420"/>
      <c r="AJ874" s="420"/>
      <c r="AK874" s="420"/>
      <c r="AL874" s="420"/>
      <c r="AM874" s="420"/>
      <c r="AN874" s="420"/>
      <c r="AO874" s="420"/>
      <c r="AP874" s="420"/>
      <c r="AQ874" s="420"/>
      <c r="AR874" s="420"/>
      <c r="AS874" s="420"/>
      <c r="AT874" s="420"/>
      <c r="AU874" s="420"/>
      <c r="AV874" s="420"/>
      <c r="AW874" s="420"/>
      <c r="AX874" s="420"/>
      <c r="AY874" s="420"/>
      <c r="AZ874" s="420"/>
      <c r="BA874" s="420"/>
      <c r="BB874" s="420"/>
      <c r="BC874" s="420"/>
      <c r="BD874" s="420"/>
      <c r="BE874" s="420"/>
      <c r="BF874" s="317"/>
      <c r="BG874" s="317"/>
    </row>
    <row r="875" spans="1:59" ht="15.75" customHeight="1" x14ac:dyDescent="0.25">
      <c r="A875" s="317"/>
      <c r="B875" s="419"/>
      <c r="C875" s="419"/>
      <c r="D875" s="420"/>
      <c r="E875" s="420"/>
      <c r="F875" s="420"/>
      <c r="G875" s="420"/>
      <c r="H875" s="420"/>
      <c r="I875" s="420"/>
      <c r="J875" s="420"/>
      <c r="K875" s="420"/>
      <c r="L875" s="420"/>
      <c r="M875" s="420"/>
      <c r="N875" s="420"/>
      <c r="O875" s="420"/>
      <c r="P875" s="420"/>
      <c r="Q875" s="420"/>
      <c r="R875" s="420"/>
      <c r="S875" s="420"/>
      <c r="T875" s="420"/>
      <c r="U875" s="420"/>
      <c r="V875" s="420"/>
      <c r="W875" s="420"/>
      <c r="X875" s="420"/>
      <c r="Y875" s="420"/>
      <c r="Z875" s="420"/>
      <c r="AA875" s="420"/>
      <c r="AB875" s="420"/>
      <c r="AC875" s="420"/>
      <c r="AD875" s="420"/>
      <c r="AE875" s="420"/>
      <c r="AF875" s="420"/>
      <c r="AG875" s="420"/>
      <c r="AH875" s="420"/>
      <c r="AI875" s="420"/>
      <c r="AJ875" s="420"/>
      <c r="AK875" s="420"/>
      <c r="AL875" s="420"/>
      <c r="AM875" s="420"/>
      <c r="AN875" s="420"/>
      <c r="AO875" s="420"/>
      <c r="AP875" s="420"/>
      <c r="AQ875" s="420"/>
      <c r="AR875" s="420"/>
      <c r="AS875" s="420"/>
      <c r="AT875" s="420"/>
      <c r="AU875" s="420"/>
      <c r="AV875" s="420"/>
      <c r="AW875" s="420"/>
      <c r="AX875" s="420"/>
      <c r="AY875" s="420"/>
      <c r="AZ875" s="420"/>
      <c r="BA875" s="420"/>
      <c r="BB875" s="420"/>
      <c r="BC875" s="420"/>
      <c r="BD875" s="420"/>
      <c r="BE875" s="420"/>
      <c r="BF875" s="317"/>
      <c r="BG875" s="317"/>
    </row>
    <row r="876" spans="1:59" ht="15.75" customHeight="1" x14ac:dyDescent="0.25">
      <c r="A876" s="317"/>
      <c r="B876" s="419"/>
      <c r="C876" s="419"/>
      <c r="D876" s="420"/>
      <c r="E876" s="420"/>
      <c r="F876" s="420"/>
      <c r="G876" s="420"/>
      <c r="H876" s="420"/>
      <c r="I876" s="420"/>
      <c r="J876" s="420"/>
      <c r="K876" s="420"/>
      <c r="L876" s="420"/>
      <c r="M876" s="420"/>
      <c r="N876" s="420"/>
      <c r="O876" s="420"/>
      <c r="P876" s="420"/>
      <c r="Q876" s="420"/>
      <c r="R876" s="420"/>
      <c r="S876" s="420"/>
      <c r="T876" s="420"/>
      <c r="U876" s="420"/>
      <c r="V876" s="420"/>
      <c r="W876" s="420"/>
      <c r="X876" s="420"/>
      <c r="Y876" s="420"/>
      <c r="Z876" s="420"/>
      <c r="AA876" s="420"/>
      <c r="AB876" s="420"/>
      <c r="AC876" s="420"/>
      <c r="AD876" s="420"/>
      <c r="AE876" s="420"/>
      <c r="AF876" s="420"/>
      <c r="AG876" s="420"/>
      <c r="AH876" s="420"/>
      <c r="AI876" s="420"/>
      <c r="AJ876" s="420"/>
      <c r="AK876" s="420"/>
      <c r="AL876" s="420"/>
      <c r="AM876" s="420"/>
      <c r="AN876" s="420"/>
      <c r="AO876" s="420"/>
      <c r="AP876" s="420"/>
      <c r="AQ876" s="420"/>
      <c r="AR876" s="420"/>
      <c r="AS876" s="420"/>
      <c r="AT876" s="420"/>
      <c r="AU876" s="420"/>
      <c r="AV876" s="420"/>
      <c r="AW876" s="420"/>
      <c r="AX876" s="420"/>
      <c r="AY876" s="420"/>
      <c r="AZ876" s="420"/>
      <c r="BA876" s="420"/>
      <c r="BB876" s="420"/>
      <c r="BC876" s="420"/>
      <c r="BD876" s="420"/>
      <c r="BE876" s="420"/>
      <c r="BF876" s="317"/>
      <c r="BG876" s="317"/>
    </row>
    <row r="877" spans="1:59" ht="15.75" customHeight="1" x14ac:dyDescent="0.25">
      <c r="A877" s="317"/>
      <c r="B877" s="419"/>
      <c r="C877" s="419"/>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0"/>
      <c r="AD877" s="420"/>
      <c r="AE877" s="420"/>
      <c r="AF877" s="420"/>
      <c r="AG877" s="420"/>
      <c r="AH877" s="420"/>
      <c r="AI877" s="420"/>
      <c r="AJ877" s="420"/>
      <c r="AK877" s="420"/>
      <c r="AL877" s="420"/>
      <c r="AM877" s="420"/>
      <c r="AN877" s="420"/>
      <c r="AO877" s="420"/>
      <c r="AP877" s="420"/>
      <c r="AQ877" s="420"/>
      <c r="AR877" s="420"/>
      <c r="AS877" s="420"/>
      <c r="AT877" s="420"/>
      <c r="AU877" s="420"/>
      <c r="AV877" s="420"/>
      <c r="AW877" s="420"/>
      <c r="AX877" s="420"/>
      <c r="AY877" s="420"/>
      <c r="AZ877" s="420"/>
      <c r="BA877" s="420"/>
      <c r="BB877" s="420"/>
      <c r="BC877" s="420"/>
      <c r="BD877" s="420"/>
      <c r="BE877" s="420"/>
      <c r="BF877" s="317"/>
      <c r="BG877" s="317"/>
    </row>
    <row r="878" spans="1:59" ht="15.75" customHeight="1" x14ac:dyDescent="0.25">
      <c r="A878" s="317"/>
      <c r="B878" s="419"/>
      <c r="C878" s="419"/>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0"/>
      <c r="AD878" s="420"/>
      <c r="AE878" s="420"/>
      <c r="AF878" s="420"/>
      <c r="AG878" s="420"/>
      <c r="AH878" s="420"/>
      <c r="AI878" s="420"/>
      <c r="AJ878" s="420"/>
      <c r="AK878" s="420"/>
      <c r="AL878" s="420"/>
      <c r="AM878" s="420"/>
      <c r="AN878" s="420"/>
      <c r="AO878" s="420"/>
      <c r="AP878" s="420"/>
      <c r="AQ878" s="420"/>
      <c r="AR878" s="420"/>
      <c r="AS878" s="420"/>
      <c r="AT878" s="420"/>
      <c r="AU878" s="420"/>
      <c r="AV878" s="420"/>
      <c r="AW878" s="420"/>
      <c r="AX878" s="420"/>
      <c r="AY878" s="420"/>
      <c r="AZ878" s="420"/>
      <c r="BA878" s="420"/>
      <c r="BB878" s="420"/>
      <c r="BC878" s="420"/>
      <c r="BD878" s="420"/>
      <c r="BE878" s="420"/>
      <c r="BF878" s="317"/>
      <c r="BG878" s="317"/>
    </row>
    <row r="879" spans="1:59" ht="15.75" customHeight="1" x14ac:dyDescent="0.25">
      <c r="A879" s="317"/>
      <c r="B879" s="419"/>
      <c r="C879" s="419"/>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0"/>
      <c r="AD879" s="420"/>
      <c r="AE879" s="420"/>
      <c r="AF879" s="420"/>
      <c r="AG879" s="420"/>
      <c r="AH879" s="420"/>
      <c r="AI879" s="420"/>
      <c r="AJ879" s="420"/>
      <c r="AK879" s="420"/>
      <c r="AL879" s="420"/>
      <c r="AM879" s="420"/>
      <c r="AN879" s="420"/>
      <c r="AO879" s="420"/>
      <c r="AP879" s="420"/>
      <c r="AQ879" s="420"/>
      <c r="AR879" s="420"/>
      <c r="AS879" s="420"/>
      <c r="AT879" s="420"/>
      <c r="AU879" s="420"/>
      <c r="AV879" s="420"/>
      <c r="AW879" s="420"/>
      <c r="AX879" s="420"/>
      <c r="AY879" s="420"/>
      <c r="AZ879" s="420"/>
      <c r="BA879" s="420"/>
      <c r="BB879" s="420"/>
      <c r="BC879" s="420"/>
      <c r="BD879" s="420"/>
      <c r="BE879" s="420"/>
      <c r="BF879" s="317"/>
      <c r="BG879" s="317"/>
    </row>
    <row r="880" spans="1:59" ht="15.75" customHeight="1" x14ac:dyDescent="0.25">
      <c r="A880" s="317"/>
      <c r="B880" s="419"/>
      <c r="C880" s="419"/>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420"/>
      <c r="AF880" s="420"/>
      <c r="AG880" s="420"/>
      <c r="AH880" s="420"/>
      <c r="AI880" s="420"/>
      <c r="AJ880" s="420"/>
      <c r="AK880" s="420"/>
      <c r="AL880" s="420"/>
      <c r="AM880" s="420"/>
      <c r="AN880" s="420"/>
      <c r="AO880" s="420"/>
      <c r="AP880" s="420"/>
      <c r="AQ880" s="420"/>
      <c r="AR880" s="420"/>
      <c r="AS880" s="420"/>
      <c r="AT880" s="420"/>
      <c r="AU880" s="420"/>
      <c r="AV880" s="420"/>
      <c r="AW880" s="420"/>
      <c r="AX880" s="420"/>
      <c r="AY880" s="420"/>
      <c r="AZ880" s="420"/>
      <c r="BA880" s="420"/>
      <c r="BB880" s="420"/>
      <c r="BC880" s="420"/>
      <c r="BD880" s="420"/>
      <c r="BE880" s="420"/>
      <c r="BF880" s="317"/>
      <c r="BG880" s="317"/>
    </row>
    <row r="881" spans="1:59" ht="15.75" customHeight="1" x14ac:dyDescent="0.25">
      <c r="A881" s="317"/>
      <c r="B881" s="419"/>
      <c r="C881" s="419"/>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420"/>
      <c r="AF881" s="420"/>
      <c r="AG881" s="420"/>
      <c r="AH881" s="420"/>
      <c r="AI881" s="420"/>
      <c r="AJ881" s="420"/>
      <c r="AK881" s="420"/>
      <c r="AL881" s="420"/>
      <c r="AM881" s="420"/>
      <c r="AN881" s="420"/>
      <c r="AO881" s="420"/>
      <c r="AP881" s="420"/>
      <c r="AQ881" s="420"/>
      <c r="AR881" s="420"/>
      <c r="AS881" s="420"/>
      <c r="AT881" s="420"/>
      <c r="AU881" s="420"/>
      <c r="AV881" s="420"/>
      <c r="AW881" s="420"/>
      <c r="AX881" s="420"/>
      <c r="AY881" s="420"/>
      <c r="AZ881" s="420"/>
      <c r="BA881" s="420"/>
      <c r="BB881" s="420"/>
      <c r="BC881" s="420"/>
      <c r="BD881" s="420"/>
      <c r="BE881" s="420"/>
      <c r="BF881" s="317"/>
      <c r="BG881" s="317"/>
    </row>
    <row r="882" spans="1:59" ht="15.75" customHeight="1" x14ac:dyDescent="0.25">
      <c r="A882" s="317"/>
      <c r="B882" s="419"/>
      <c r="C882" s="419"/>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0"/>
      <c r="AD882" s="420"/>
      <c r="AE882" s="420"/>
      <c r="AF882" s="420"/>
      <c r="AG882" s="420"/>
      <c r="AH882" s="420"/>
      <c r="AI882" s="420"/>
      <c r="AJ882" s="420"/>
      <c r="AK882" s="420"/>
      <c r="AL882" s="420"/>
      <c r="AM882" s="420"/>
      <c r="AN882" s="420"/>
      <c r="AO882" s="420"/>
      <c r="AP882" s="420"/>
      <c r="AQ882" s="420"/>
      <c r="AR882" s="420"/>
      <c r="AS882" s="420"/>
      <c r="AT882" s="420"/>
      <c r="AU882" s="420"/>
      <c r="AV882" s="420"/>
      <c r="AW882" s="420"/>
      <c r="AX882" s="420"/>
      <c r="AY882" s="420"/>
      <c r="AZ882" s="420"/>
      <c r="BA882" s="420"/>
      <c r="BB882" s="420"/>
      <c r="BC882" s="420"/>
      <c r="BD882" s="420"/>
      <c r="BE882" s="420"/>
      <c r="BF882" s="317"/>
      <c r="BG882" s="317"/>
    </row>
    <row r="883" spans="1:59" ht="15.75" customHeight="1" x14ac:dyDescent="0.25">
      <c r="A883" s="317"/>
      <c r="B883" s="419"/>
      <c r="C883" s="419"/>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0"/>
      <c r="AD883" s="420"/>
      <c r="AE883" s="420"/>
      <c r="AF883" s="420"/>
      <c r="AG883" s="420"/>
      <c r="AH883" s="420"/>
      <c r="AI883" s="420"/>
      <c r="AJ883" s="420"/>
      <c r="AK883" s="420"/>
      <c r="AL883" s="420"/>
      <c r="AM883" s="420"/>
      <c r="AN883" s="420"/>
      <c r="AO883" s="420"/>
      <c r="AP883" s="420"/>
      <c r="AQ883" s="420"/>
      <c r="AR883" s="420"/>
      <c r="AS883" s="420"/>
      <c r="AT883" s="420"/>
      <c r="AU883" s="420"/>
      <c r="AV883" s="420"/>
      <c r="AW883" s="420"/>
      <c r="AX883" s="420"/>
      <c r="AY883" s="420"/>
      <c r="AZ883" s="420"/>
      <c r="BA883" s="420"/>
      <c r="BB883" s="420"/>
      <c r="BC883" s="420"/>
      <c r="BD883" s="420"/>
      <c r="BE883" s="420"/>
      <c r="BF883" s="317"/>
      <c r="BG883" s="317"/>
    </row>
    <row r="884" spans="1:59" ht="15.75" customHeight="1" x14ac:dyDescent="0.25">
      <c r="A884" s="317"/>
      <c r="B884" s="419"/>
      <c r="C884" s="419"/>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0"/>
      <c r="AD884" s="420"/>
      <c r="AE884" s="420"/>
      <c r="AF884" s="420"/>
      <c r="AG884" s="420"/>
      <c r="AH884" s="420"/>
      <c r="AI884" s="420"/>
      <c r="AJ884" s="420"/>
      <c r="AK884" s="420"/>
      <c r="AL884" s="420"/>
      <c r="AM884" s="420"/>
      <c r="AN884" s="420"/>
      <c r="AO884" s="420"/>
      <c r="AP884" s="420"/>
      <c r="AQ884" s="420"/>
      <c r="AR884" s="420"/>
      <c r="AS884" s="420"/>
      <c r="AT884" s="420"/>
      <c r="AU884" s="420"/>
      <c r="AV884" s="420"/>
      <c r="AW884" s="420"/>
      <c r="AX884" s="420"/>
      <c r="AY884" s="420"/>
      <c r="AZ884" s="420"/>
      <c r="BA884" s="420"/>
      <c r="BB884" s="420"/>
      <c r="BC884" s="420"/>
      <c r="BD884" s="420"/>
      <c r="BE884" s="420"/>
      <c r="BF884" s="317"/>
      <c r="BG884" s="317"/>
    </row>
    <row r="885" spans="1:59" ht="15.75" customHeight="1" x14ac:dyDescent="0.25">
      <c r="A885" s="317"/>
      <c r="B885" s="419"/>
      <c r="C885" s="419"/>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0"/>
      <c r="AD885" s="420"/>
      <c r="AE885" s="420"/>
      <c r="AF885" s="420"/>
      <c r="AG885" s="420"/>
      <c r="AH885" s="420"/>
      <c r="AI885" s="420"/>
      <c r="AJ885" s="420"/>
      <c r="AK885" s="420"/>
      <c r="AL885" s="420"/>
      <c r="AM885" s="420"/>
      <c r="AN885" s="420"/>
      <c r="AO885" s="420"/>
      <c r="AP885" s="420"/>
      <c r="AQ885" s="420"/>
      <c r="AR885" s="420"/>
      <c r="AS885" s="420"/>
      <c r="AT885" s="420"/>
      <c r="AU885" s="420"/>
      <c r="AV885" s="420"/>
      <c r="AW885" s="420"/>
      <c r="AX885" s="420"/>
      <c r="AY885" s="420"/>
      <c r="AZ885" s="420"/>
      <c r="BA885" s="420"/>
      <c r="BB885" s="420"/>
      <c r="BC885" s="420"/>
      <c r="BD885" s="420"/>
      <c r="BE885" s="420"/>
      <c r="BF885" s="317"/>
      <c r="BG885" s="317"/>
    </row>
    <row r="886" spans="1:59" ht="15.75" customHeight="1" x14ac:dyDescent="0.25">
      <c r="A886" s="317"/>
      <c r="B886" s="419"/>
      <c r="C886" s="419"/>
      <c r="D886" s="420"/>
      <c r="E886" s="420"/>
      <c r="F886" s="420"/>
      <c r="G886" s="420"/>
      <c r="H886" s="420"/>
      <c r="I886" s="420"/>
      <c r="J886" s="420"/>
      <c r="K886" s="420"/>
      <c r="L886" s="420"/>
      <c r="M886" s="420"/>
      <c r="N886" s="420"/>
      <c r="O886" s="420"/>
      <c r="P886" s="420"/>
      <c r="Q886" s="420"/>
      <c r="R886" s="420"/>
      <c r="S886" s="420"/>
      <c r="T886" s="420"/>
      <c r="U886" s="420"/>
      <c r="V886" s="420"/>
      <c r="W886" s="420"/>
      <c r="X886" s="420"/>
      <c r="Y886" s="420"/>
      <c r="Z886" s="420"/>
      <c r="AA886" s="420"/>
      <c r="AB886" s="420"/>
      <c r="AC886" s="420"/>
      <c r="AD886" s="420"/>
      <c r="AE886" s="420"/>
      <c r="AF886" s="420"/>
      <c r="AG886" s="420"/>
      <c r="AH886" s="420"/>
      <c r="AI886" s="420"/>
      <c r="AJ886" s="420"/>
      <c r="AK886" s="420"/>
      <c r="AL886" s="420"/>
      <c r="AM886" s="420"/>
      <c r="AN886" s="420"/>
      <c r="AO886" s="420"/>
      <c r="AP886" s="420"/>
      <c r="AQ886" s="420"/>
      <c r="AR886" s="420"/>
      <c r="AS886" s="420"/>
      <c r="AT886" s="420"/>
      <c r="AU886" s="420"/>
      <c r="AV886" s="420"/>
      <c r="AW886" s="420"/>
      <c r="AX886" s="420"/>
      <c r="AY886" s="420"/>
      <c r="AZ886" s="420"/>
      <c r="BA886" s="420"/>
      <c r="BB886" s="420"/>
      <c r="BC886" s="420"/>
      <c r="BD886" s="420"/>
      <c r="BE886" s="420"/>
      <c r="BF886" s="317"/>
      <c r="BG886" s="317"/>
    </row>
    <row r="887" spans="1:59" ht="15.75" customHeight="1" x14ac:dyDescent="0.25">
      <c r="A887" s="317"/>
      <c r="B887" s="419"/>
      <c r="C887" s="419"/>
      <c r="D887" s="420"/>
      <c r="E887" s="420"/>
      <c r="F887" s="420"/>
      <c r="G887" s="420"/>
      <c r="H887" s="420"/>
      <c r="I887" s="420"/>
      <c r="J887" s="420"/>
      <c r="K887" s="420"/>
      <c r="L887" s="420"/>
      <c r="M887" s="420"/>
      <c r="N887" s="420"/>
      <c r="O887" s="420"/>
      <c r="P887" s="420"/>
      <c r="Q887" s="420"/>
      <c r="R887" s="420"/>
      <c r="S887" s="420"/>
      <c r="T887" s="420"/>
      <c r="U887" s="420"/>
      <c r="V887" s="420"/>
      <c r="W887" s="420"/>
      <c r="X887" s="420"/>
      <c r="Y887" s="420"/>
      <c r="Z887" s="420"/>
      <c r="AA887" s="420"/>
      <c r="AB887" s="420"/>
      <c r="AC887" s="420"/>
      <c r="AD887" s="420"/>
      <c r="AE887" s="420"/>
      <c r="AF887" s="420"/>
      <c r="AG887" s="420"/>
      <c r="AH887" s="420"/>
      <c r="AI887" s="420"/>
      <c r="AJ887" s="420"/>
      <c r="AK887" s="420"/>
      <c r="AL887" s="420"/>
      <c r="AM887" s="420"/>
      <c r="AN887" s="420"/>
      <c r="AO887" s="420"/>
      <c r="AP887" s="420"/>
      <c r="AQ887" s="420"/>
      <c r="AR887" s="420"/>
      <c r="AS887" s="420"/>
      <c r="AT887" s="420"/>
      <c r="AU887" s="420"/>
      <c r="AV887" s="420"/>
      <c r="AW887" s="420"/>
      <c r="AX887" s="420"/>
      <c r="AY887" s="420"/>
      <c r="AZ887" s="420"/>
      <c r="BA887" s="420"/>
      <c r="BB887" s="420"/>
      <c r="BC887" s="420"/>
      <c r="BD887" s="420"/>
      <c r="BE887" s="420"/>
      <c r="BF887" s="317"/>
      <c r="BG887" s="317"/>
    </row>
    <row r="888" spans="1:59" ht="15.75" customHeight="1" x14ac:dyDescent="0.25">
      <c r="A888" s="317"/>
      <c r="B888" s="419"/>
      <c r="C888" s="419"/>
      <c r="D888" s="420"/>
      <c r="E888" s="420"/>
      <c r="F888" s="420"/>
      <c r="G888" s="420"/>
      <c r="H888" s="420"/>
      <c r="I888" s="420"/>
      <c r="J888" s="420"/>
      <c r="K888" s="420"/>
      <c r="L888" s="420"/>
      <c r="M888" s="420"/>
      <c r="N888" s="420"/>
      <c r="O888" s="420"/>
      <c r="P888" s="420"/>
      <c r="Q888" s="420"/>
      <c r="R888" s="420"/>
      <c r="S888" s="420"/>
      <c r="T888" s="420"/>
      <c r="U888" s="420"/>
      <c r="V888" s="420"/>
      <c r="W888" s="420"/>
      <c r="X888" s="420"/>
      <c r="Y888" s="420"/>
      <c r="Z888" s="420"/>
      <c r="AA888" s="420"/>
      <c r="AB888" s="420"/>
      <c r="AC888" s="420"/>
      <c r="AD888" s="420"/>
      <c r="AE888" s="420"/>
      <c r="AF888" s="420"/>
      <c r="AG888" s="420"/>
      <c r="AH888" s="420"/>
      <c r="AI888" s="420"/>
      <c r="AJ888" s="420"/>
      <c r="AK888" s="420"/>
      <c r="AL888" s="420"/>
      <c r="AM888" s="420"/>
      <c r="AN888" s="420"/>
      <c r="AO888" s="420"/>
      <c r="AP888" s="420"/>
      <c r="AQ888" s="420"/>
      <c r="AR888" s="420"/>
      <c r="AS888" s="420"/>
      <c r="AT888" s="420"/>
      <c r="AU888" s="420"/>
      <c r="AV888" s="420"/>
      <c r="AW888" s="420"/>
      <c r="AX888" s="420"/>
      <c r="AY888" s="420"/>
      <c r="AZ888" s="420"/>
      <c r="BA888" s="420"/>
      <c r="BB888" s="420"/>
      <c r="BC888" s="420"/>
      <c r="BD888" s="420"/>
      <c r="BE888" s="420"/>
      <c r="BF888" s="317"/>
      <c r="BG888" s="317"/>
    </row>
    <row r="889" spans="1:59" ht="15.75" customHeight="1" x14ac:dyDescent="0.25">
      <c r="A889" s="317"/>
      <c r="B889" s="419"/>
      <c r="C889" s="419"/>
      <c r="D889" s="420"/>
      <c r="E889" s="420"/>
      <c r="F889" s="420"/>
      <c r="G889" s="420"/>
      <c r="H889" s="420"/>
      <c r="I889" s="420"/>
      <c r="J889" s="420"/>
      <c r="K889" s="420"/>
      <c r="L889" s="420"/>
      <c r="M889" s="420"/>
      <c r="N889" s="420"/>
      <c r="O889" s="420"/>
      <c r="P889" s="420"/>
      <c r="Q889" s="420"/>
      <c r="R889" s="420"/>
      <c r="S889" s="420"/>
      <c r="T889" s="420"/>
      <c r="U889" s="420"/>
      <c r="V889" s="420"/>
      <c r="W889" s="420"/>
      <c r="X889" s="420"/>
      <c r="Y889" s="420"/>
      <c r="Z889" s="420"/>
      <c r="AA889" s="420"/>
      <c r="AB889" s="420"/>
      <c r="AC889" s="420"/>
      <c r="AD889" s="420"/>
      <c r="AE889" s="420"/>
      <c r="AF889" s="420"/>
      <c r="AG889" s="420"/>
      <c r="AH889" s="420"/>
      <c r="AI889" s="420"/>
      <c r="AJ889" s="420"/>
      <c r="AK889" s="420"/>
      <c r="AL889" s="420"/>
      <c r="AM889" s="420"/>
      <c r="AN889" s="420"/>
      <c r="AO889" s="420"/>
      <c r="AP889" s="420"/>
      <c r="AQ889" s="420"/>
      <c r="AR889" s="420"/>
      <c r="AS889" s="420"/>
      <c r="AT889" s="420"/>
      <c r="AU889" s="420"/>
      <c r="AV889" s="420"/>
      <c r="AW889" s="420"/>
      <c r="AX889" s="420"/>
      <c r="AY889" s="420"/>
      <c r="AZ889" s="420"/>
      <c r="BA889" s="420"/>
      <c r="BB889" s="420"/>
      <c r="BC889" s="420"/>
      <c r="BD889" s="420"/>
      <c r="BE889" s="420"/>
      <c r="BF889" s="317"/>
      <c r="BG889" s="317"/>
    </row>
    <row r="890" spans="1:59" ht="15.75" customHeight="1" x14ac:dyDescent="0.25">
      <c r="A890" s="317"/>
      <c r="B890" s="419"/>
      <c r="C890" s="419"/>
      <c r="D890" s="420"/>
      <c r="E890" s="420"/>
      <c r="F890" s="420"/>
      <c r="G890" s="420"/>
      <c r="H890" s="420"/>
      <c r="I890" s="420"/>
      <c r="J890" s="420"/>
      <c r="K890" s="420"/>
      <c r="L890" s="420"/>
      <c r="M890" s="420"/>
      <c r="N890" s="420"/>
      <c r="O890" s="420"/>
      <c r="P890" s="420"/>
      <c r="Q890" s="420"/>
      <c r="R890" s="420"/>
      <c r="S890" s="420"/>
      <c r="T890" s="420"/>
      <c r="U890" s="420"/>
      <c r="V890" s="420"/>
      <c r="W890" s="420"/>
      <c r="X890" s="420"/>
      <c r="Y890" s="420"/>
      <c r="Z890" s="420"/>
      <c r="AA890" s="420"/>
      <c r="AB890" s="420"/>
      <c r="AC890" s="420"/>
      <c r="AD890" s="420"/>
      <c r="AE890" s="420"/>
      <c r="AF890" s="420"/>
      <c r="AG890" s="420"/>
      <c r="AH890" s="420"/>
      <c r="AI890" s="420"/>
      <c r="AJ890" s="420"/>
      <c r="AK890" s="420"/>
      <c r="AL890" s="420"/>
      <c r="AM890" s="420"/>
      <c r="AN890" s="420"/>
      <c r="AO890" s="420"/>
      <c r="AP890" s="420"/>
      <c r="AQ890" s="420"/>
      <c r="AR890" s="420"/>
      <c r="AS890" s="420"/>
      <c r="AT890" s="420"/>
      <c r="AU890" s="420"/>
      <c r="AV890" s="420"/>
      <c r="AW890" s="420"/>
      <c r="AX890" s="420"/>
      <c r="AY890" s="420"/>
      <c r="AZ890" s="420"/>
      <c r="BA890" s="420"/>
      <c r="BB890" s="420"/>
      <c r="BC890" s="420"/>
      <c r="BD890" s="420"/>
      <c r="BE890" s="420"/>
      <c r="BF890" s="317"/>
      <c r="BG890" s="317"/>
    </row>
    <row r="891" spans="1:59" ht="15.75" customHeight="1" x14ac:dyDescent="0.25">
      <c r="A891" s="317"/>
      <c r="B891" s="419"/>
      <c r="C891" s="419"/>
      <c r="D891" s="420"/>
      <c r="E891" s="420"/>
      <c r="F891" s="420"/>
      <c r="G891" s="420"/>
      <c r="H891" s="420"/>
      <c r="I891" s="420"/>
      <c r="J891" s="420"/>
      <c r="K891" s="420"/>
      <c r="L891" s="420"/>
      <c r="M891" s="420"/>
      <c r="N891" s="420"/>
      <c r="O891" s="420"/>
      <c r="P891" s="420"/>
      <c r="Q891" s="420"/>
      <c r="R891" s="420"/>
      <c r="S891" s="420"/>
      <c r="T891" s="420"/>
      <c r="U891" s="420"/>
      <c r="V891" s="420"/>
      <c r="W891" s="420"/>
      <c r="X891" s="420"/>
      <c r="Y891" s="420"/>
      <c r="Z891" s="420"/>
      <c r="AA891" s="420"/>
      <c r="AB891" s="420"/>
      <c r="AC891" s="420"/>
      <c r="AD891" s="420"/>
      <c r="AE891" s="420"/>
      <c r="AF891" s="420"/>
      <c r="AG891" s="420"/>
      <c r="AH891" s="420"/>
      <c r="AI891" s="420"/>
      <c r="AJ891" s="420"/>
      <c r="AK891" s="420"/>
      <c r="AL891" s="420"/>
      <c r="AM891" s="420"/>
      <c r="AN891" s="420"/>
      <c r="AO891" s="420"/>
      <c r="AP891" s="420"/>
      <c r="AQ891" s="420"/>
      <c r="AR891" s="420"/>
      <c r="AS891" s="420"/>
      <c r="AT891" s="420"/>
      <c r="AU891" s="420"/>
      <c r="AV891" s="420"/>
      <c r="AW891" s="420"/>
      <c r="AX891" s="420"/>
      <c r="AY891" s="420"/>
      <c r="AZ891" s="420"/>
      <c r="BA891" s="420"/>
      <c r="BB891" s="420"/>
      <c r="BC891" s="420"/>
      <c r="BD891" s="420"/>
      <c r="BE891" s="420"/>
      <c r="BF891" s="317"/>
      <c r="BG891" s="317"/>
    </row>
    <row r="892" spans="1:59" ht="15.75" customHeight="1" x14ac:dyDescent="0.25">
      <c r="A892" s="317"/>
      <c r="B892" s="419"/>
      <c r="C892" s="419"/>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c r="AA892" s="420"/>
      <c r="AB892" s="420"/>
      <c r="AC892" s="420"/>
      <c r="AD892" s="420"/>
      <c r="AE892" s="420"/>
      <c r="AF892" s="420"/>
      <c r="AG892" s="420"/>
      <c r="AH892" s="420"/>
      <c r="AI892" s="420"/>
      <c r="AJ892" s="420"/>
      <c r="AK892" s="420"/>
      <c r="AL892" s="420"/>
      <c r="AM892" s="420"/>
      <c r="AN892" s="420"/>
      <c r="AO892" s="420"/>
      <c r="AP892" s="420"/>
      <c r="AQ892" s="420"/>
      <c r="AR892" s="420"/>
      <c r="AS892" s="420"/>
      <c r="AT892" s="420"/>
      <c r="AU892" s="420"/>
      <c r="AV892" s="420"/>
      <c r="AW892" s="420"/>
      <c r="AX892" s="420"/>
      <c r="AY892" s="420"/>
      <c r="AZ892" s="420"/>
      <c r="BA892" s="420"/>
      <c r="BB892" s="420"/>
      <c r="BC892" s="420"/>
      <c r="BD892" s="420"/>
      <c r="BE892" s="420"/>
      <c r="BF892" s="317"/>
      <c r="BG892" s="317"/>
    </row>
    <row r="893" spans="1:59" ht="15.75" customHeight="1" x14ac:dyDescent="0.25">
      <c r="A893" s="317"/>
      <c r="B893" s="419"/>
      <c r="C893" s="419"/>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C893" s="420"/>
      <c r="AD893" s="420"/>
      <c r="AE893" s="420"/>
      <c r="AF893" s="420"/>
      <c r="AG893" s="420"/>
      <c r="AH893" s="420"/>
      <c r="AI893" s="420"/>
      <c r="AJ893" s="420"/>
      <c r="AK893" s="420"/>
      <c r="AL893" s="420"/>
      <c r="AM893" s="420"/>
      <c r="AN893" s="420"/>
      <c r="AO893" s="420"/>
      <c r="AP893" s="420"/>
      <c r="AQ893" s="420"/>
      <c r="AR893" s="420"/>
      <c r="AS893" s="420"/>
      <c r="AT893" s="420"/>
      <c r="AU893" s="420"/>
      <c r="AV893" s="420"/>
      <c r="AW893" s="420"/>
      <c r="AX893" s="420"/>
      <c r="AY893" s="420"/>
      <c r="AZ893" s="420"/>
      <c r="BA893" s="420"/>
      <c r="BB893" s="420"/>
      <c r="BC893" s="420"/>
      <c r="BD893" s="420"/>
      <c r="BE893" s="420"/>
      <c r="BF893" s="317"/>
      <c r="BG893" s="317"/>
    </row>
    <row r="894" spans="1:59" ht="15.75" customHeight="1" x14ac:dyDescent="0.25">
      <c r="A894" s="317"/>
      <c r="B894" s="419"/>
      <c r="C894" s="419"/>
      <c r="D894" s="420"/>
      <c r="E894" s="420"/>
      <c r="F894" s="420"/>
      <c r="G894" s="420"/>
      <c r="H894" s="420"/>
      <c r="I894" s="420"/>
      <c r="J894" s="420"/>
      <c r="K894" s="420"/>
      <c r="L894" s="420"/>
      <c r="M894" s="420"/>
      <c r="N894" s="420"/>
      <c r="O894" s="420"/>
      <c r="P894" s="420"/>
      <c r="Q894" s="420"/>
      <c r="R894" s="420"/>
      <c r="S894" s="420"/>
      <c r="T894" s="420"/>
      <c r="U894" s="420"/>
      <c r="V894" s="420"/>
      <c r="W894" s="420"/>
      <c r="X894" s="420"/>
      <c r="Y894" s="420"/>
      <c r="Z894" s="420"/>
      <c r="AA894" s="420"/>
      <c r="AB894" s="420"/>
      <c r="AC894" s="420"/>
      <c r="AD894" s="420"/>
      <c r="AE894" s="420"/>
      <c r="AF894" s="420"/>
      <c r="AG894" s="420"/>
      <c r="AH894" s="420"/>
      <c r="AI894" s="420"/>
      <c r="AJ894" s="420"/>
      <c r="AK894" s="420"/>
      <c r="AL894" s="420"/>
      <c r="AM894" s="420"/>
      <c r="AN894" s="420"/>
      <c r="AO894" s="420"/>
      <c r="AP894" s="420"/>
      <c r="AQ894" s="420"/>
      <c r="AR894" s="420"/>
      <c r="AS894" s="420"/>
      <c r="AT894" s="420"/>
      <c r="AU894" s="420"/>
      <c r="AV894" s="420"/>
      <c r="AW894" s="420"/>
      <c r="AX894" s="420"/>
      <c r="AY894" s="420"/>
      <c r="AZ894" s="420"/>
      <c r="BA894" s="420"/>
      <c r="BB894" s="420"/>
      <c r="BC894" s="420"/>
      <c r="BD894" s="420"/>
      <c r="BE894" s="420"/>
      <c r="BF894" s="317"/>
      <c r="BG894" s="317"/>
    </row>
    <row r="895" spans="1:59" ht="15.75" customHeight="1" x14ac:dyDescent="0.25">
      <c r="A895" s="317"/>
      <c r="B895" s="419"/>
      <c r="C895" s="419"/>
      <c r="D895" s="420"/>
      <c r="E895" s="420"/>
      <c r="F895" s="420"/>
      <c r="G895" s="420"/>
      <c r="H895" s="420"/>
      <c r="I895" s="420"/>
      <c r="J895" s="420"/>
      <c r="K895" s="420"/>
      <c r="L895" s="420"/>
      <c r="M895" s="420"/>
      <c r="N895" s="420"/>
      <c r="O895" s="420"/>
      <c r="P895" s="420"/>
      <c r="Q895" s="420"/>
      <c r="R895" s="420"/>
      <c r="S895" s="420"/>
      <c r="T895" s="420"/>
      <c r="U895" s="420"/>
      <c r="V895" s="420"/>
      <c r="W895" s="420"/>
      <c r="X895" s="420"/>
      <c r="Y895" s="420"/>
      <c r="Z895" s="420"/>
      <c r="AA895" s="420"/>
      <c r="AB895" s="420"/>
      <c r="AC895" s="420"/>
      <c r="AD895" s="420"/>
      <c r="AE895" s="420"/>
      <c r="AF895" s="420"/>
      <c r="AG895" s="420"/>
      <c r="AH895" s="420"/>
      <c r="AI895" s="420"/>
      <c r="AJ895" s="420"/>
      <c r="AK895" s="420"/>
      <c r="AL895" s="420"/>
      <c r="AM895" s="420"/>
      <c r="AN895" s="420"/>
      <c r="AO895" s="420"/>
      <c r="AP895" s="420"/>
      <c r="AQ895" s="420"/>
      <c r="AR895" s="420"/>
      <c r="AS895" s="420"/>
      <c r="AT895" s="420"/>
      <c r="AU895" s="420"/>
      <c r="AV895" s="420"/>
      <c r="AW895" s="420"/>
      <c r="AX895" s="420"/>
      <c r="AY895" s="420"/>
      <c r="AZ895" s="420"/>
      <c r="BA895" s="420"/>
      <c r="BB895" s="420"/>
      <c r="BC895" s="420"/>
      <c r="BD895" s="420"/>
      <c r="BE895" s="420"/>
      <c r="BF895" s="317"/>
      <c r="BG895" s="317"/>
    </row>
    <row r="896" spans="1:59" ht="15.75" customHeight="1" x14ac:dyDescent="0.25">
      <c r="A896" s="317"/>
      <c r="B896" s="419"/>
      <c r="C896" s="419"/>
      <c r="D896" s="420"/>
      <c r="E896" s="420"/>
      <c r="F896" s="420"/>
      <c r="G896" s="420"/>
      <c r="H896" s="420"/>
      <c r="I896" s="420"/>
      <c r="J896" s="420"/>
      <c r="K896" s="420"/>
      <c r="L896" s="420"/>
      <c r="M896" s="420"/>
      <c r="N896" s="420"/>
      <c r="O896" s="420"/>
      <c r="P896" s="420"/>
      <c r="Q896" s="420"/>
      <c r="R896" s="420"/>
      <c r="S896" s="420"/>
      <c r="T896" s="420"/>
      <c r="U896" s="420"/>
      <c r="V896" s="420"/>
      <c r="W896" s="420"/>
      <c r="X896" s="420"/>
      <c r="Y896" s="420"/>
      <c r="Z896" s="420"/>
      <c r="AA896" s="420"/>
      <c r="AB896" s="420"/>
      <c r="AC896" s="420"/>
      <c r="AD896" s="420"/>
      <c r="AE896" s="420"/>
      <c r="AF896" s="420"/>
      <c r="AG896" s="420"/>
      <c r="AH896" s="420"/>
      <c r="AI896" s="420"/>
      <c r="AJ896" s="420"/>
      <c r="AK896" s="420"/>
      <c r="AL896" s="420"/>
      <c r="AM896" s="420"/>
      <c r="AN896" s="420"/>
      <c r="AO896" s="420"/>
      <c r="AP896" s="420"/>
      <c r="AQ896" s="420"/>
      <c r="AR896" s="420"/>
      <c r="AS896" s="420"/>
      <c r="AT896" s="420"/>
      <c r="AU896" s="420"/>
      <c r="AV896" s="420"/>
      <c r="AW896" s="420"/>
      <c r="AX896" s="420"/>
      <c r="AY896" s="420"/>
      <c r="AZ896" s="420"/>
      <c r="BA896" s="420"/>
      <c r="BB896" s="420"/>
      <c r="BC896" s="420"/>
      <c r="BD896" s="420"/>
      <c r="BE896" s="420"/>
      <c r="BF896" s="317"/>
      <c r="BG896" s="317"/>
    </row>
    <row r="897" spans="1:59" ht="15.75" customHeight="1" x14ac:dyDescent="0.25">
      <c r="A897" s="317"/>
      <c r="B897" s="419"/>
      <c r="C897" s="419"/>
      <c r="D897" s="420"/>
      <c r="E897" s="420"/>
      <c r="F897" s="420"/>
      <c r="G897" s="420"/>
      <c r="H897" s="420"/>
      <c r="I897" s="420"/>
      <c r="J897" s="420"/>
      <c r="K897" s="420"/>
      <c r="L897" s="420"/>
      <c r="M897" s="420"/>
      <c r="N897" s="420"/>
      <c r="O897" s="420"/>
      <c r="P897" s="420"/>
      <c r="Q897" s="420"/>
      <c r="R897" s="420"/>
      <c r="S897" s="420"/>
      <c r="T897" s="420"/>
      <c r="U897" s="420"/>
      <c r="V897" s="420"/>
      <c r="W897" s="420"/>
      <c r="X897" s="420"/>
      <c r="Y897" s="420"/>
      <c r="Z897" s="420"/>
      <c r="AA897" s="420"/>
      <c r="AB897" s="420"/>
      <c r="AC897" s="420"/>
      <c r="AD897" s="420"/>
      <c r="AE897" s="420"/>
      <c r="AF897" s="420"/>
      <c r="AG897" s="420"/>
      <c r="AH897" s="420"/>
      <c r="AI897" s="420"/>
      <c r="AJ897" s="420"/>
      <c r="AK897" s="420"/>
      <c r="AL897" s="420"/>
      <c r="AM897" s="420"/>
      <c r="AN897" s="420"/>
      <c r="AO897" s="420"/>
      <c r="AP897" s="420"/>
      <c r="AQ897" s="420"/>
      <c r="AR897" s="420"/>
      <c r="AS897" s="420"/>
      <c r="AT897" s="420"/>
      <c r="AU897" s="420"/>
      <c r="AV897" s="420"/>
      <c r="AW897" s="420"/>
      <c r="AX897" s="420"/>
      <c r="AY897" s="420"/>
      <c r="AZ897" s="420"/>
      <c r="BA897" s="420"/>
      <c r="BB897" s="420"/>
      <c r="BC897" s="420"/>
      <c r="BD897" s="420"/>
      <c r="BE897" s="420"/>
      <c r="BF897" s="317"/>
      <c r="BG897" s="317"/>
    </row>
    <row r="898" spans="1:59" ht="15.75" customHeight="1" x14ac:dyDescent="0.25">
      <c r="A898" s="317"/>
      <c r="B898" s="419"/>
      <c r="C898" s="419"/>
      <c r="D898" s="420"/>
      <c r="E898" s="420"/>
      <c r="F898" s="420"/>
      <c r="G898" s="420"/>
      <c r="H898" s="420"/>
      <c r="I898" s="420"/>
      <c r="J898" s="420"/>
      <c r="K898" s="420"/>
      <c r="L898" s="420"/>
      <c r="M898" s="420"/>
      <c r="N898" s="420"/>
      <c r="O898" s="420"/>
      <c r="P898" s="420"/>
      <c r="Q898" s="420"/>
      <c r="R898" s="420"/>
      <c r="S898" s="420"/>
      <c r="T898" s="420"/>
      <c r="U898" s="420"/>
      <c r="V898" s="420"/>
      <c r="W898" s="420"/>
      <c r="X898" s="420"/>
      <c r="Y898" s="420"/>
      <c r="Z898" s="420"/>
      <c r="AA898" s="420"/>
      <c r="AB898" s="420"/>
      <c r="AC898" s="420"/>
      <c r="AD898" s="420"/>
      <c r="AE898" s="420"/>
      <c r="AF898" s="420"/>
      <c r="AG898" s="420"/>
      <c r="AH898" s="420"/>
      <c r="AI898" s="420"/>
      <c r="AJ898" s="420"/>
      <c r="AK898" s="420"/>
      <c r="AL898" s="420"/>
      <c r="AM898" s="420"/>
      <c r="AN898" s="420"/>
      <c r="AO898" s="420"/>
      <c r="AP898" s="420"/>
      <c r="AQ898" s="420"/>
      <c r="AR898" s="420"/>
      <c r="AS898" s="420"/>
      <c r="AT898" s="420"/>
      <c r="AU898" s="420"/>
      <c r="AV898" s="420"/>
      <c r="AW898" s="420"/>
      <c r="AX898" s="420"/>
      <c r="AY898" s="420"/>
      <c r="AZ898" s="420"/>
      <c r="BA898" s="420"/>
      <c r="BB898" s="420"/>
      <c r="BC898" s="420"/>
      <c r="BD898" s="420"/>
      <c r="BE898" s="420"/>
      <c r="BF898" s="317"/>
      <c r="BG898" s="317"/>
    </row>
    <row r="899" spans="1:59" ht="15.75" customHeight="1" x14ac:dyDescent="0.25">
      <c r="A899" s="317"/>
      <c r="B899" s="419"/>
      <c r="C899" s="419"/>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c r="AA899" s="420"/>
      <c r="AB899" s="420"/>
      <c r="AC899" s="420"/>
      <c r="AD899" s="420"/>
      <c r="AE899" s="420"/>
      <c r="AF899" s="420"/>
      <c r="AG899" s="420"/>
      <c r="AH899" s="420"/>
      <c r="AI899" s="420"/>
      <c r="AJ899" s="420"/>
      <c r="AK899" s="420"/>
      <c r="AL899" s="420"/>
      <c r="AM899" s="420"/>
      <c r="AN899" s="420"/>
      <c r="AO899" s="420"/>
      <c r="AP899" s="420"/>
      <c r="AQ899" s="420"/>
      <c r="AR899" s="420"/>
      <c r="AS899" s="420"/>
      <c r="AT899" s="420"/>
      <c r="AU899" s="420"/>
      <c r="AV899" s="420"/>
      <c r="AW899" s="420"/>
      <c r="AX899" s="420"/>
      <c r="AY899" s="420"/>
      <c r="AZ899" s="420"/>
      <c r="BA899" s="420"/>
      <c r="BB899" s="420"/>
      <c r="BC899" s="420"/>
      <c r="BD899" s="420"/>
      <c r="BE899" s="420"/>
      <c r="BF899" s="317"/>
      <c r="BG899" s="317"/>
    </row>
    <row r="900" spans="1:59" ht="15.75" customHeight="1" x14ac:dyDescent="0.25">
      <c r="A900" s="317"/>
      <c r="B900" s="419"/>
      <c r="C900" s="419"/>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420"/>
      <c r="AF900" s="420"/>
      <c r="AG900" s="420"/>
      <c r="AH900" s="420"/>
      <c r="AI900" s="420"/>
      <c r="AJ900" s="420"/>
      <c r="AK900" s="420"/>
      <c r="AL900" s="420"/>
      <c r="AM900" s="420"/>
      <c r="AN900" s="420"/>
      <c r="AO900" s="420"/>
      <c r="AP900" s="420"/>
      <c r="AQ900" s="420"/>
      <c r="AR900" s="420"/>
      <c r="AS900" s="420"/>
      <c r="AT900" s="420"/>
      <c r="AU900" s="420"/>
      <c r="AV900" s="420"/>
      <c r="AW900" s="420"/>
      <c r="AX900" s="420"/>
      <c r="AY900" s="420"/>
      <c r="AZ900" s="420"/>
      <c r="BA900" s="420"/>
      <c r="BB900" s="420"/>
      <c r="BC900" s="420"/>
      <c r="BD900" s="420"/>
      <c r="BE900" s="420"/>
      <c r="BF900" s="317"/>
      <c r="BG900" s="317"/>
    </row>
    <row r="901" spans="1:59" ht="15.75" customHeight="1" x14ac:dyDescent="0.25">
      <c r="A901" s="317"/>
      <c r="B901" s="419"/>
      <c r="C901" s="419"/>
      <c r="D901" s="420"/>
      <c r="E901" s="420"/>
      <c r="F901" s="420"/>
      <c r="G901" s="420"/>
      <c r="H901" s="420"/>
      <c r="I901" s="420"/>
      <c r="J901" s="420"/>
      <c r="K901" s="420"/>
      <c r="L901" s="420"/>
      <c r="M901" s="420"/>
      <c r="N901" s="420"/>
      <c r="O901" s="420"/>
      <c r="P901" s="420"/>
      <c r="Q901" s="420"/>
      <c r="R901" s="420"/>
      <c r="S901" s="420"/>
      <c r="T901" s="420"/>
      <c r="U901" s="420"/>
      <c r="V901" s="420"/>
      <c r="W901" s="420"/>
      <c r="X901" s="420"/>
      <c r="Y901" s="420"/>
      <c r="Z901" s="420"/>
      <c r="AA901" s="420"/>
      <c r="AB901" s="420"/>
      <c r="AC901" s="420"/>
      <c r="AD901" s="420"/>
      <c r="AE901" s="420"/>
      <c r="AF901" s="420"/>
      <c r="AG901" s="420"/>
      <c r="AH901" s="420"/>
      <c r="AI901" s="420"/>
      <c r="AJ901" s="420"/>
      <c r="AK901" s="420"/>
      <c r="AL901" s="420"/>
      <c r="AM901" s="420"/>
      <c r="AN901" s="420"/>
      <c r="AO901" s="420"/>
      <c r="AP901" s="420"/>
      <c r="AQ901" s="420"/>
      <c r="AR901" s="420"/>
      <c r="AS901" s="420"/>
      <c r="AT901" s="420"/>
      <c r="AU901" s="420"/>
      <c r="AV901" s="420"/>
      <c r="AW901" s="420"/>
      <c r="AX901" s="420"/>
      <c r="AY901" s="420"/>
      <c r="AZ901" s="420"/>
      <c r="BA901" s="420"/>
      <c r="BB901" s="420"/>
      <c r="BC901" s="420"/>
      <c r="BD901" s="420"/>
      <c r="BE901" s="420"/>
      <c r="BF901" s="317"/>
      <c r="BG901" s="317"/>
    </row>
    <row r="902" spans="1:59" ht="15.75" customHeight="1" x14ac:dyDescent="0.25">
      <c r="A902" s="317"/>
      <c r="B902" s="419"/>
      <c r="C902" s="419"/>
      <c r="D902" s="420"/>
      <c r="E902" s="420"/>
      <c r="F902" s="420"/>
      <c r="G902" s="420"/>
      <c r="H902" s="420"/>
      <c r="I902" s="420"/>
      <c r="J902" s="420"/>
      <c r="K902" s="420"/>
      <c r="L902" s="420"/>
      <c r="M902" s="420"/>
      <c r="N902" s="420"/>
      <c r="O902" s="420"/>
      <c r="P902" s="420"/>
      <c r="Q902" s="420"/>
      <c r="R902" s="420"/>
      <c r="S902" s="420"/>
      <c r="T902" s="420"/>
      <c r="U902" s="420"/>
      <c r="V902" s="420"/>
      <c r="W902" s="420"/>
      <c r="X902" s="420"/>
      <c r="Y902" s="420"/>
      <c r="Z902" s="420"/>
      <c r="AA902" s="420"/>
      <c r="AB902" s="420"/>
      <c r="AC902" s="420"/>
      <c r="AD902" s="420"/>
      <c r="AE902" s="420"/>
      <c r="AF902" s="420"/>
      <c r="AG902" s="420"/>
      <c r="AH902" s="420"/>
      <c r="AI902" s="420"/>
      <c r="AJ902" s="420"/>
      <c r="AK902" s="420"/>
      <c r="AL902" s="420"/>
      <c r="AM902" s="420"/>
      <c r="AN902" s="420"/>
      <c r="AO902" s="420"/>
      <c r="AP902" s="420"/>
      <c r="AQ902" s="420"/>
      <c r="AR902" s="420"/>
      <c r="AS902" s="420"/>
      <c r="AT902" s="420"/>
      <c r="AU902" s="420"/>
      <c r="AV902" s="420"/>
      <c r="AW902" s="420"/>
      <c r="AX902" s="420"/>
      <c r="AY902" s="420"/>
      <c r="AZ902" s="420"/>
      <c r="BA902" s="420"/>
      <c r="BB902" s="420"/>
      <c r="BC902" s="420"/>
      <c r="BD902" s="420"/>
      <c r="BE902" s="420"/>
      <c r="BF902" s="317"/>
      <c r="BG902" s="317"/>
    </row>
    <row r="903" spans="1:59" ht="15.75" customHeight="1" x14ac:dyDescent="0.25">
      <c r="A903" s="317"/>
      <c r="B903" s="419"/>
      <c r="C903" s="419"/>
      <c r="D903" s="420"/>
      <c r="E903" s="420"/>
      <c r="F903" s="420"/>
      <c r="G903" s="420"/>
      <c r="H903" s="420"/>
      <c r="I903" s="420"/>
      <c r="J903" s="420"/>
      <c r="K903" s="420"/>
      <c r="L903" s="420"/>
      <c r="M903" s="420"/>
      <c r="N903" s="420"/>
      <c r="O903" s="420"/>
      <c r="P903" s="420"/>
      <c r="Q903" s="420"/>
      <c r="R903" s="420"/>
      <c r="S903" s="420"/>
      <c r="T903" s="420"/>
      <c r="U903" s="420"/>
      <c r="V903" s="420"/>
      <c r="W903" s="420"/>
      <c r="X903" s="420"/>
      <c r="Y903" s="420"/>
      <c r="Z903" s="420"/>
      <c r="AA903" s="420"/>
      <c r="AB903" s="420"/>
      <c r="AC903" s="420"/>
      <c r="AD903" s="420"/>
      <c r="AE903" s="420"/>
      <c r="AF903" s="420"/>
      <c r="AG903" s="420"/>
      <c r="AH903" s="420"/>
      <c r="AI903" s="420"/>
      <c r="AJ903" s="420"/>
      <c r="AK903" s="420"/>
      <c r="AL903" s="420"/>
      <c r="AM903" s="420"/>
      <c r="AN903" s="420"/>
      <c r="AO903" s="420"/>
      <c r="AP903" s="420"/>
      <c r="AQ903" s="420"/>
      <c r="AR903" s="420"/>
      <c r="AS903" s="420"/>
      <c r="AT903" s="420"/>
      <c r="AU903" s="420"/>
      <c r="AV903" s="420"/>
      <c r="AW903" s="420"/>
      <c r="AX903" s="420"/>
      <c r="AY903" s="420"/>
      <c r="AZ903" s="420"/>
      <c r="BA903" s="420"/>
      <c r="BB903" s="420"/>
      <c r="BC903" s="420"/>
      <c r="BD903" s="420"/>
      <c r="BE903" s="420"/>
      <c r="BF903" s="317"/>
      <c r="BG903" s="317"/>
    </row>
    <row r="904" spans="1:59" ht="15.75" customHeight="1" x14ac:dyDescent="0.25">
      <c r="A904" s="317"/>
      <c r="B904" s="419"/>
      <c r="C904" s="419"/>
      <c r="D904" s="420"/>
      <c r="E904" s="420"/>
      <c r="F904" s="420"/>
      <c r="G904" s="420"/>
      <c r="H904" s="420"/>
      <c r="I904" s="420"/>
      <c r="J904" s="420"/>
      <c r="K904" s="420"/>
      <c r="L904" s="420"/>
      <c r="M904" s="420"/>
      <c r="N904" s="420"/>
      <c r="O904" s="420"/>
      <c r="P904" s="420"/>
      <c r="Q904" s="420"/>
      <c r="R904" s="420"/>
      <c r="S904" s="420"/>
      <c r="T904" s="420"/>
      <c r="U904" s="420"/>
      <c r="V904" s="420"/>
      <c r="W904" s="420"/>
      <c r="X904" s="420"/>
      <c r="Y904" s="420"/>
      <c r="Z904" s="420"/>
      <c r="AA904" s="420"/>
      <c r="AB904" s="420"/>
      <c r="AC904" s="420"/>
      <c r="AD904" s="420"/>
      <c r="AE904" s="420"/>
      <c r="AF904" s="420"/>
      <c r="AG904" s="420"/>
      <c r="AH904" s="420"/>
      <c r="AI904" s="420"/>
      <c r="AJ904" s="420"/>
      <c r="AK904" s="420"/>
      <c r="AL904" s="420"/>
      <c r="AM904" s="420"/>
      <c r="AN904" s="420"/>
      <c r="AO904" s="420"/>
      <c r="AP904" s="420"/>
      <c r="AQ904" s="420"/>
      <c r="AR904" s="420"/>
      <c r="AS904" s="420"/>
      <c r="AT904" s="420"/>
      <c r="AU904" s="420"/>
      <c r="AV904" s="420"/>
      <c r="AW904" s="420"/>
      <c r="AX904" s="420"/>
      <c r="AY904" s="420"/>
      <c r="AZ904" s="420"/>
      <c r="BA904" s="420"/>
      <c r="BB904" s="420"/>
      <c r="BC904" s="420"/>
      <c r="BD904" s="420"/>
      <c r="BE904" s="420"/>
      <c r="BF904" s="317"/>
      <c r="BG904" s="317"/>
    </row>
    <row r="905" spans="1:59" ht="15.75" customHeight="1" x14ac:dyDescent="0.25">
      <c r="A905" s="317"/>
      <c r="B905" s="419"/>
      <c r="C905" s="419"/>
      <c r="D905" s="420"/>
      <c r="E905" s="420"/>
      <c r="F905" s="420"/>
      <c r="G905" s="420"/>
      <c r="H905" s="420"/>
      <c r="I905" s="420"/>
      <c r="J905" s="420"/>
      <c r="K905" s="420"/>
      <c r="L905" s="420"/>
      <c r="M905" s="420"/>
      <c r="N905" s="420"/>
      <c r="O905" s="420"/>
      <c r="P905" s="420"/>
      <c r="Q905" s="420"/>
      <c r="R905" s="420"/>
      <c r="S905" s="420"/>
      <c r="T905" s="420"/>
      <c r="U905" s="420"/>
      <c r="V905" s="420"/>
      <c r="W905" s="420"/>
      <c r="X905" s="420"/>
      <c r="Y905" s="420"/>
      <c r="Z905" s="420"/>
      <c r="AA905" s="420"/>
      <c r="AB905" s="420"/>
      <c r="AC905" s="420"/>
      <c r="AD905" s="420"/>
      <c r="AE905" s="420"/>
      <c r="AF905" s="420"/>
      <c r="AG905" s="420"/>
      <c r="AH905" s="420"/>
      <c r="AI905" s="420"/>
      <c r="AJ905" s="420"/>
      <c r="AK905" s="420"/>
      <c r="AL905" s="420"/>
      <c r="AM905" s="420"/>
      <c r="AN905" s="420"/>
      <c r="AO905" s="420"/>
      <c r="AP905" s="420"/>
      <c r="AQ905" s="420"/>
      <c r="AR905" s="420"/>
      <c r="AS905" s="420"/>
      <c r="AT905" s="420"/>
      <c r="AU905" s="420"/>
      <c r="AV905" s="420"/>
      <c r="AW905" s="420"/>
      <c r="AX905" s="420"/>
      <c r="AY905" s="420"/>
      <c r="AZ905" s="420"/>
      <c r="BA905" s="420"/>
      <c r="BB905" s="420"/>
      <c r="BC905" s="420"/>
      <c r="BD905" s="420"/>
      <c r="BE905" s="420"/>
      <c r="BF905" s="317"/>
      <c r="BG905" s="317"/>
    </row>
    <row r="906" spans="1:59" ht="15.75" customHeight="1" x14ac:dyDescent="0.25">
      <c r="A906" s="317"/>
      <c r="B906" s="419"/>
      <c r="C906" s="419"/>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c r="AA906" s="420"/>
      <c r="AB906" s="420"/>
      <c r="AC906" s="420"/>
      <c r="AD906" s="420"/>
      <c r="AE906" s="420"/>
      <c r="AF906" s="420"/>
      <c r="AG906" s="420"/>
      <c r="AH906" s="420"/>
      <c r="AI906" s="420"/>
      <c r="AJ906" s="420"/>
      <c r="AK906" s="420"/>
      <c r="AL906" s="420"/>
      <c r="AM906" s="420"/>
      <c r="AN906" s="420"/>
      <c r="AO906" s="420"/>
      <c r="AP906" s="420"/>
      <c r="AQ906" s="420"/>
      <c r="AR906" s="420"/>
      <c r="AS906" s="420"/>
      <c r="AT906" s="420"/>
      <c r="AU906" s="420"/>
      <c r="AV906" s="420"/>
      <c r="AW906" s="420"/>
      <c r="AX906" s="420"/>
      <c r="AY906" s="420"/>
      <c r="AZ906" s="420"/>
      <c r="BA906" s="420"/>
      <c r="BB906" s="420"/>
      <c r="BC906" s="420"/>
      <c r="BD906" s="420"/>
      <c r="BE906" s="420"/>
      <c r="BF906" s="317"/>
      <c r="BG906" s="317"/>
    </row>
    <row r="907" spans="1:59" ht="15.75" customHeight="1" x14ac:dyDescent="0.25">
      <c r="A907" s="317"/>
      <c r="B907" s="419"/>
      <c r="C907" s="419"/>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420"/>
      <c r="AE907" s="420"/>
      <c r="AF907" s="420"/>
      <c r="AG907" s="420"/>
      <c r="AH907" s="420"/>
      <c r="AI907" s="420"/>
      <c r="AJ907" s="420"/>
      <c r="AK907" s="420"/>
      <c r="AL907" s="420"/>
      <c r="AM907" s="420"/>
      <c r="AN907" s="420"/>
      <c r="AO907" s="420"/>
      <c r="AP907" s="420"/>
      <c r="AQ907" s="420"/>
      <c r="AR907" s="420"/>
      <c r="AS907" s="420"/>
      <c r="AT907" s="420"/>
      <c r="AU907" s="420"/>
      <c r="AV907" s="420"/>
      <c r="AW907" s="420"/>
      <c r="AX907" s="420"/>
      <c r="AY907" s="420"/>
      <c r="AZ907" s="420"/>
      <c r="BA907" s="420"/>
      <c r="BB907" s="420"/>
      <c r="BC907" s="420"/>
      <c r="BD907" s="420"/>
      <c r="BE907" s="420"/>
      <c r="BF907" s="317"/>
      <c r="BG907" s="317"/>
    </row>
    <row r="908" spans="1:59" ht="15.75" customHeight="1" x14ac:dyDescent="0.25">
      <c r="A908" s="317"/>
      <c r="B908" s="419"/>
      <c r="C908" s="419"/>
      <c r="D908" s="420"/>
      <c r="E908" s="420"/>
      <c r="F908" s="420"/>
      <c r="G908" s="420"/>
      <c r="H908" s="420"/>
      <c r="I908" s="420"/>
      <c r="J908" s="420"/>
      <c r="K908" s="420"/>
      <c r="L908" s="420"/>
      <c r="M908" s="420"/>
      <c r="N908" s="420"/>
      <c r="O908" s="420"/>
      <c r="P908" s="420"/>
      <c r="Q908" s="420"/>
      <c r="R908" s="420"/>
      <c r="S908" s="420"/>
      <c r="T908" s="420"/>
      <c r="U908" s="420"/>
      <c r="V908" s="420"/>
      <c r="W908" s="420"/>
      <c r="X908" s="420"/>
      <c r="Y908" s="420"/>
      <c r="Z908" s="420"/>
      <c r="AA908" s="420"/>
      <c r="AB908" s="420"/>
      <c r="AC908" s="420"/>
      <c r="AD908" s="420"/>
      <c r="AE908" s="420"/>
      <c r="AF908" s="420"/>
      <c r="AG908" s="420"/>
      <c r="AH908" s="420"/>
      <c r="AI908" s="420"/>
      <c r="AJ908" s="420"/>
      <c r="AK908" s="420"/>
      <c r="AL908" s="420"/>
      <c r="AM908" s="420"/>
      <c r="AN908" s="420"/>
      <c r="AO908" s="420"/>
      <c r="AP908" s="420"/>
      <c r="AQ908" s="420"/>
      <c r="AR908" s="420"/>
      <c r="AS908" s="420"/>
      <c r="AT908" s="420"/>
      <c r="AU908" s="420"/>
      <c r="AV908" s="420"/>
      <c r="AW908" s="420"/>
      <c r="AX908" s="420"/>
      <c r="AY908" s="420"/>
      <c r="AZ908" s="420"/>
      <c r="BA908" s="420"/>
      <c r="BB908" s="420"/>
      <c r="BC908" s="420"/>
      <c r="BD908" s="420"/>
      <c r="BE908" s="420"/>
      <c r="BF908" s="317"/>
      <c r="BG908" s="317"/>
    </row>
    <row r="909" spans="1:59" ht="15.75" customHeight="1" x14ac:dyDescent="0.25">
      <c r="A909" s="317"/>
      <c r="B909" s="419"/>
      <c r="C909" s="419"/>
      <c r="D909" s="420"/>
      <c r="E909" s="420"/>
      <c r="F909" s="420"/>
      <c r="G909" s="420"/>
      <c r="H909" s="420"/>
      <c r="I909" s="420"/>
      <c r="J909" s="420"/>
      <c r="K909" s="420"/>
      <c r="L909" s="420"/>
      <c r="M909" s="420"/>
      <c r="N909" s="420"/>
      <c r="O909" s="420"/>
      <c r="P909" s="420"/>
      <c r="Q909" s="420"/>
      <c r="R909" s="420"/>
      <c r="S909" s="420"/>
      <c r="T909" s="420"/>
      <c r="U909" s="420"/>
      <c r="V909" s="420"/>
      <c r="W909" s="420"/>
      <c r="X909" s="420"/>
      <c r="Y909" s="420"/>
      <c r="Z909" s="420"/>
      <c r="AA909" s="420"/>
      <c r="AB909" s="420"/>
      <c r="AC909" s="420"/>
      <c r="AD909" s="420"/>
      <c r="AE909" s="420"/>
      <c r="AF909" s="420"/>
      <c r="AG909" s="420"/>
      <c r="AH909" s="420"/>
      <c r="AI909" s="420"/>
      <c r="AJ909" s="420"/>
      <c r="AK909" s="420"/>
      <c r="AL909" s="420"/>
      <c r="AM909" s="420"/>
      <c r="AN909" s="420"/>
      <c r="AO909" s="420"/>
      <c r="AP909" s="420"/>
      <c r="AQ909" s="420"/>
      <c r="AR909" s="420"/>
      <c r="AS909" s="420"/>
      <c r="AT909" s="420"/>
      <c r="AU909" s="420"/>
      <c r="AV909" s="420"/>
      <c r="AW909" s="420"/>
      <c r="AX909" s="420"/>
      <c r="AY909" s="420"/>
      <c r="AZ909" s="420"/>
      <c r="BA909" s="420"/>
      <c r="BB909" s="420"/>
      <c r="BC909" s="420"/>
      <c r="BD909" s="420"/>
      <c r="BE909" s="420"/>
      <c r="BF909" s="317"/>
      <c r="BG909" s="317"/>
    </row>
    <row r="910" spans="1:59" ht="15.75" customHeight="1" x14ac:dyDescent="0.25">
      <c r="A910" s="317"/>
      <c r="B910" s="419"/>
      <c r="C910" s="419"/>
      <c r="D910" s="420"/>
      <c r="E910" s="420"/>
      <c r="F910" s="420"/>
      <c r="G910" s="420"/>
      <c r="H910" s="420"/>
      <c r="I910" s="420"/>
      <c r="J910" s="420"/>
      <c r="K910" s="420"/>
      <c r="L910" s="420"/>
      <c r="M910" s="420"/>
      <c r="N910" s="420"/>
      <c r="O910" s="420"/>
      <c r="P910" s="420"/>
      <c r="Q910" s="420"/>
      <c r="R910" s="420"/>
      <c r="S910" s="420"/>
      <c r="T910" s="420"/>
      <c r="U910" s="420"/>
      <c r="V910" s="420"/>
      <c r="W910" s="420"/>
      <c r="X910" s="420"/>
      <c r="Y910" s="420"/>
      <c r="Z910" s="420"/>
      <c r="AA910" s="420"/>
      <c r="AB910" s="420"/>
      <c r="AC910" s="420"/>
      <c r="AD910" s="420"/>
      <c r="AE910" s="420"/>
      <c r="AF910" s="420"/>
      <c r="AG910" s="420"/>
      <c r="AH910" s="420"/>
      <c r="AI910" s="420"/>
      <c r="AJ910" s="420"/>
      <c r="AK910" s="420"/>
      <c r="AL910" s="420"/>
      <c r="AM910" s="420"/>
      <c r="AN910" s="420"/>
      <c r="AO910" s="420"/>
      <c r="AP910" s="420"/>
      <c r="AQ910" s="420"/>
      <c r="AR910" s="420"/>
      <c r="AS910" s="420"/>
      <c r="AT910" s="420"/>
      <c r="AU910" s="420"/>
      <c r="AV910" s="420"/>
      <c r="AW910" s="420"/>
      <c r="AX910" s="420"/>
      <c r="AY910" s="420"/>
      <c r="AZ910" s="420"/>
      <c r="BA910" s="420"/>
      <c r="BB910" s="420"/>
      <c r="BC910" s="420"/>
      <c r="BD910" s="420"/>
      <c r="BE910" s="420"/>
      <c r="BF910" s="317"/>
      <c r="BG910" s="317"/>
    </row>
    <row r="911" spans="1:59" ht="15.75" customHeight="1" x14ac:dyDescent="0.25">
      <c r="A911" s="317"/>
      <c r="B911" s="419"/>
      <c r="C911" s="419"/>
      <c r="D911" s="420"/>
      <c r="E911" s="420"/>
      <c r="F911" s="420"/>
      <c r="G911" s="420"/>
      <c r="H911" s="420"/>
      <c r="I911" s="420"/>
      <c r="J911" s="420"/>
      <c r="K911" s="420"/>
      <c r="L911" s="420"/>
      <c r="M911" s="420"/>
      <c r="N911" s="420"/>
      <c r="O911" s="420"/>
      <c r="P911" s="420"/>
      <c r="Q911" s="420"/>
      <c r="R911" s="420"/>
      <c r="S911" s="420"/>
      <c r="T911" s="420"/>
      <c r="U911" s="420"/>
      <c r="V911" s="420"/>
      <c r="W911" s="420"/>
      <c r="X911" s="420"/>
      <c r="Y911" s="420"/>
      <c r="Z911" s="420"/>
      <c r="AA911" s="420"/>
      <c r="AB911" s="420"/>
      <c r="AC911" s="420"/>
      <c r="AD911" s="420"/>
      <c r="AE911" s="420"/>
      <c r="AF911" s="420"/>
      <c r="AG911" s="420"/>
      <c r="AH911" s="420"/>
      <c r="AI911" s="420"/>
      <c r="AJ911" s="420"/>
      <c r="AK911" s="420"/>
      <c r="AL911" s="420"/>
      <c r="AM911" s="420"/>
      <c r="AN911" s="420"/>
      <c r="AO911" s="420"/>
      <c r="AP911" s="420"/>
      <c r="AQ911" s="420"/>
      <c r="AR911" s="420"/>
      <c r="AS911" s="420"/>
      <c r="AT911" s="420"/>
      <c r="AU911" s="420"/>
      <c r="AV911" s="420"/>
      <c r="AW911" s="420"/>
      <c r="AX911" s="420"/>
      <c r="AY911" s="420"/>
      <c r="AZ911" s="420"/>
      <c r="BA911" s="420"/>
      <c r="BB911" s="420"/>
      <c r="BC911" s="420"/>
      <c r="BD911" s="420"/>
      <c r="BE911" s="420"/>
      <c r="BF911" s="317"/>
      <c r="BG911" s="317"/>
    </row>
    <row r="912" spans="1:59" ht="15.75" customHeight="1" x14ac:dyDescent="0.25">
      <c r="A912" s="317"/>
      <c r="B912" s="419"/>
      <c r="C912" s="419"/>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c r="AA912" s="420"/>
      <c r="AB912" s="420"/>
      <c r="AC912" s="420"/>
      <c r="AD912" s="420"/>
      <c r="AE912" s="420"/>
      <c r="AF912" s="420"/>
      <c r="AG912" s="420"/>
      <c r="AH912" s="420"/>
      <c r="AI912" s="420"/>
      <c r="AJ912" s="420"/>
      <c r="AK912" s="420"/>
      <c r="AL912" s="420"/>
      <c r="AM912" s="420"/>
      <c r="AN912" s="420"/>
      <c r="AO912" s="420"/>
      <c r="AP912" s="420"/>
      <c r="AQ912" s="420"/>
      <c r="AR912" s="420"/>
      <c r="AS912" s="420"/>
      <c r="AT912" s="420"/>
      <c r="AU912" s="420"/>
      <c r="AV912" s="420"/>
      <c r="AW912" s="420"/>
      <c r="AX912" s="420"/>
      <c r="AY912" s="420"/>
      <c r="AZ912" s="420"/>
      <c r="BA912" s="420"/>
      <c r="BB912" s="420"/>
      <c r="BC912" s="420"/>
      <c r="BD912" s="420"/>
      <c r="BE912" s="420"/>
      <c r="BF912" s="317"/>
      <c r="BG912" s="317"/>
    </row>
    <row r="913" spans="1:59" ht="15.75" customHeight="1" x14ac:dyDescent="0.25">
      <c r="A913" s="317"/>
      <c r="B913" s="419"/>
      <c r="C913" s="419"/>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c r="AA913" s="420"/>
      <c r="AB913" s="420"/>
      <c r="AC913" s="420"/>
      <c r="AD913" s="420"/>
      <c r="AE913" s="420"/>
      <c r="AF913" s="420"/>
      <c r="AG913" s="420"/>
      <c r="AH913" s="420"/>
      <c r="AI913" s="420"/>
      <c r="AJ913" s="420"/>
      <c r="AK913" s="420"/>
      <c r="AL913" s="420"/>
      <c r="AM913" s="420"/>
      <c r="AN913" s="420"/>
      <c r="AO913" s="420"/>
      <c r="AP913" s="420"/>
      <c r="AQ913" s="420"/>
      <c r="AR913" s="420"/>
      <c r="AS913" s="420"/>
      <c r="AT913" s="420"/>
      <c r="AU913" s="420"/>
      <c r="AV913" s="420"/>
      <c r="AW913" s="420"/>
      <c r="AX913" s="420"/>
      <c r="AY913" s="420"/>
      <c r="AZ913" s="420"/>
      <c r="BA913" s="420"/>
      <c r="BB913" s="420"/>
      <c r="BC913" s="420"/>
      <c r="BD913" s="420"/>
      <c r="BE913" s="420"/>
      <c r="BF913" s="317"/>
      <c r="BG913" s="317"/>
    </row>
    <row r="914" spans="1:59" ht="15.75" customHeight="1" x14ac:dyDescent="0.25">
      <c r="A914" s="317"/>
      <c r="B914" s="419"/>
      <c r="C914" s="419"/>
      <c r="D914" s="420"/>
      <c r="E914" s="420"/>
      <c r="F914" s="420"/>
      <c r="G914" s="420"/>
      <c r="H914" s="420"/>
      <c r="I914" s="420"/>
      <c r="J914" s="420"/>
      <c r="K914" s="420"/>
      <c r="L914" s="420"/>
      <c r="M914" s="420"/>
      <c r="N914" s="420"/>
      <c r="O914" s="420"/>
      <c r="P914" s="420"/>
      <c r="Q914" s="420"/>
      <c r="R914" s="420"/>
      <c r="S914" s="420"/>
      <c r="T914" s="420"/>
      <c r="U914" s="420"/>
      <c r="V914" s="420"/>
      <c r="W914" s="420"/>
      <c r="X914" s="420"/>
      <c r="Y914" s="420"/>
      <c r="Z914" s="420"/>
      <c r="AA914" s="420"/>
      <c r="AB914" s="420"/>
      <c r="AC914" s="420"/>
      <c r="AD914" s="420"/>
      <c r="AE914" s="420"/>
      <c r="AF914" s="420"/>
      <c r="AG914" s="420"/>
      <c r="AH914" s="420"/>
      <c r="AI914" s="420"/>
      <c r="AJ914" s="420"/>
      <c r="AK914" s="420"/>
      <c r="AL914" s="420"/>
      <c r="AM914" s="420"/>
      <c r="AN914" s="420"/>
      <c r="AO914" s="420"/>
      <c r="AP914" s="420"/>
      <c r="AQ914" s="420"/>
      <c r="AR914" s="420"/>
      <c r="AS914" s="420"/>
      <c r="AT914" s="420"/>
      <c r="AU914" s="420"/>
      <c r="AV914" s="420"/>
      <c r="AW914" s="420"/>
      <c r="AX914" s="420"/>
      <c r="AY914" s="420"/>
      <c r="AZ914" s="420"/>
      <c r="BA914" s="420"/>
      <c r="BB914" s="420"/>
      <c r="BC914" s="420"/>
      <c r="BD914" s="420"/>
      <c r="BE914" s="420"/>
      <c r="BF914" s="317"/>
      <c r="BG914" s="317"/>
    </row>
    <row r="915" spans="1:59" ht="15.75" customHeight="1" x14ac:dyDescent="0.25">
      <c r="A915" s="317"/>
      <c r="B915" s="419"/>
      <c r="C915" s="419"/>
      <c r="D915" s="420"/>
      <c r="E915" s="420"/>
      <c r="F915" s="420"/>
      <c r="G915" s="420"/>
      <c r="H915" s="420"/>
      <c r="I915" s="420"/>
      <c r="J915" s="420"/>
      <c r="K915" s="420"/>
      <c r="L915" s="420"/>
      <c r="M915" s="420"/>
      <c r="N915" s="420"/>
      <c r="O915" s="420"/>
      <c r="P915" s="420"/>
      <c r="Q915" s="420"/>
      <c r="R915" s="420"/>
      <c r="S915" s="420"/>
      <c r="T915" s="420"/>
      <c r="U915" s="420"/>
      <c r="V915" s="420"/>
      <c r="W915" s="420"/>
      <c r="X915" s="420"/>
      <c r="Y915" s="420"/>
      <c r="Z915" s="420"/>
      <c r="AA915" s="420"/>
      <c r="AB915" s="420"/>
      <c r="AC915" s="420"/>
      <c r="AD915" s="420"/>
      <c r="AE915" s="420"/>
      <c r="AF915" s="420"/>
      <c r="AG915" s="420"/>
      <c r="AH915" s="420"/>
      <c r="AI915" s="420"/>
      <c r="AJ915" s="420"/>
      <c r="AK915" s="420"/>
      <c r="AL915" s="420"/>
      <c r="AM915" s="420"/>
      <c r="AN915" s="420"/>
      <c r="AO915" s="420"/>
      <c r="AP915" s="420"/>
      <c r="AQ915" s="420"/>
      <c r="AR915" s="420"/>
      <c r="AS915" s="420"/>
      <c r="AT915" s="420"/>
      <c r="AU915" s="420"/>
      <c r="AV915" s="420"/>
      <c r="AW915" s="420"/>
      <c r="AX915" s="420"/>
      <c r="AY915" s="420"/>
      <c r="AZ915" s="420"/>
      <c r="BA915" s="420"/>
      <c r="BB915" s="420"/>
      <c r="BC915" s="420"/>
      <c r="BD915" s="420"/>
      <c r="BE915" s="420"/>
      <c r="BF915" s="317"/>
      <c r="BG915" s="317"/>
    </row>
    <row r="916" spans="1:59" ht="15.75" customHeight="1" x14ac:dyDescent="0.25">
      <c r="A916" s="317"/>
      <c r="B916" s="419"/>
      <c r="C916" s="419"/>
      <c r="D916" s="420"/>
      <c r="E916" s="420"/>
      <c r="F916" s="420"/>
      <c r="G916" s="420"/>
      <c r="H916" s="420"/>
      <c r="I916" s="420"/>
      <c r="J916" s="420"/>
      <c r="K916" s="420"/>
      <c r="L916" s="420"/>
      <c r="M916" s="420"/>
      <c r="N916" s="420"/>
      <c r="O916" s="420"/>
      <c r="P916" s="420"/>
      <c r="Q916" s="420"/>
      <c r="R916" s="420"/>
      <c r="S916" s="420"/>
      <c r="T916" s="420"/>
      <c r="U916" s="420"/>
      <c r="V916" s="420"/>
      <c r="W916" s="420"/>
      <c r="X916" s="420"/>
      <c r="Y916" s="420"/>
      <c r="Z916" s="420"/>
      <c r="AA916" s="420"/>
      <c r="AB916" s="420"/>
      <c r="AC916" s="420"/>
      <c r="AD916" s="420"/>
      <c r="AE916" s="420"/>
      <c r="AF916" s="420"/>
      <c r="AG916" s="420"/>
      <c r="AH916" s="420"/>
      <c r="AI916" s="420"/>
      <c r="AJ916" s="420"/>
      <c r="AK916" s="420"/>
      <c r="AL916" s="420"/>
      <c r="AM916" s="420"/>
      <c r="AN916" s="420"/>
      <c r="AO916" s="420"/>
      <c r="AP916" s="420"/>
      <c r="AQ916" s="420"/>
      <c r="AR916" s="420"/>
      <c r="AS916" s="420"/>
      <c r="AT916" s="420"/>
      <c r="AU916" s="420"/>
      <c r="AV916" s="420"/>
      <c r="AW916" s="420"/>
      <c r="AX916" s="420"/>
      <c r="AY916" s="420"/>
      <c r="AZ916" s="420"/>
      <c r="BA916" s="420"/>
      <c r="BB916" s="420"/>
      <c r="BC916" s="420"/>
      <c r="BD916" s="420"/>
      <c r="BE916" s="420"/>
      <c r="BF916" s="317"/>
      <c r="BG916" s="317"/>
    </row>
    <row r="917" spans="1:59" ht="15.75" customHeight="1" x14ac:dyDescent="0.25">
      <c r="A917" s="317"/>
      <c r="B917" s="419"/>
      <c r="C917" s="419"/>
      <c r="D917" s="420"/>
      <c r="E917" s="420"/>
      <c r="F917" s="420"/>
      <c r="G917" s="420"/>
      <c r="H917" s="420"/>
      <c r="I917" s="420"/>
      <c r="J917" s="420"/>
      <c r="K917" s="420"/>
      <c r="L917" s="420"/>
      <c r="M917" s="420"/>
      <c r="N917" s="420"/>
      <c r="O917" s="420"/>
      <c r="P917" s="420"/>
      <c r="Q917" s="420"/>
      <c r="R917" s="420"/>
      <c r="S917" s="420"/>
      <c r="T917" s="420"/>
      <c r="U917" s="420"/>
      <c r="V917" s="420"/>
      <c r="W917" s="420"/>
      <c r="X917" s="420"/>
      <c r="Y917" s="420"/>
      <c r="Z917" s="420"/>
      <c r="AA917" s="420"/>
      <c r="AB917" s="420"/>
      <c r="AC917" s="420"/>
      <c r="AD917" s="420"/>
      <c r="AE917" s="420"/>
      <c r="AF917" s="420"/>
      <c r="AG917" s="420"/>
      <c r="AH917" s="420"/>
      <c r="AI917" s="420"/>
      <c r="AJ917" s="420"/>
      <c r="AK917" s="420"/>
      <c r="AL917" s="420"/>
      <c r="AM917" s="420"/>
      <c r="AN917" s="420"/>
      <c r="AO917" s="420"/>
      <c r="AP917" s="420"/>
      <c r="AQ917" s="420"/>
      <c r="AR917" s="420"/>
      <c r="AS917" s="420"/>
      <c r="AT917" s="420"/>
      <c r="AU917" s="420"/>
      <c r="AV917" s="420"/>
      <c r="AW917" s="420"/>
      <c r="AX917" s="420"/>
      <c r="AY917" s="420"/>
      <c r="AZ917" s="420"/>
      <c r="BA917" s="420"/>
      <c r="BB917" s="420"/>
      <c r="BC917" s="420"/>
      <c r="BD917" s="420"/>
      <c r="BE917" s="420"/>
      <c r="BF917" s="317"/>
      <c r="BG917" s="317"/>
    </row>
    <row r="918" spans="1:59" ht="15.75" customHeight="1" x14ac:dyDescent="0.25">
      <c r="A918" s="317"/>
      <c r="B918" s="419"/>
      <c r="C918" s="419"/>
      <c r="D918" s="420"/>
      <c r="E918" s="420"/>
      <c r="F918" s="420"/>
      <c r="G918" s="420"/>
      <c r="H918" s="420"/>
      <c r="I918" s="420"/>
      <c r="J918" s="420"/>
      <c r="K918" s="420"/>
      <c r="L918" s="420"/>
      <c r="M918" s="420"/>
      <c r="N918" s="420"/>
      <c r="O918" s="420"/>
      <c r="P918" s="420"/>
      <c r="Q918" s="420"/>
      <c r="R918" s="420"/>
      <c r="S918" s="420"/>
      <c r="T918" s="420"/>
      <c r="U918" s="420"/>
      <c r="V918" s="420"/>
      <c r="W918" s="420"/>
      <c r="X918" s="420"/>
      <c r="Y918" s="420"/>
      <c r="Z918" s="420"/>
      <c r="AA918" s="420"/>
      <c r="AB918" s="420"/>
      <c r="AC918" s="420"/>
      <c r="AD918" s="420"/>
      <c r="AE918" s="420"/>
      <c r="AF918" s="420"/>
      <c r="AG918" s="420"/>
      <c r="AH918" s="420"/>
      <c r="AI918" s="420"/>
      <c r="AJ918" s="420"/>
      <c r="AK918" s="420"/>
      <c r="AL918" s="420"/>
      <c r="AM918" s="420"/>
      <c r="AN918" s="420"/>
      <c r="AO918" s="420"/>
      <c r="AP918" s="420"/>
      <c r="AQ918" s="420"/>
      <c r="AR918" s="420"/>
      <c r="AS918" s="420"/>
      <c r="AT918" s="420"/>
      <c r="AU918" s="420"/>
      <c r="AV918" s="420"/>
      <c r="AW918" s="420"/>
      <c r="AX918" s="420"/>
      <c r="AY918" s="420"/>
      <c r="AZ918" s="420"/>
      <c r="BA918" s="420"/>
      <c r="BB918" s="420"/>
      <c r="BC918" s="420"/>
      <c r="BD918" s="420"/>
      <c r="BE918" s="420"/>
      <c r="BF918" s="317"/>
      <c r="BG918" s="317"/>
    </row>
    <row r="919" spans="1:59" ht="15.75" customHeight="1" x14ac:dyDescent="0.25">
      <c r="A919" s="317"/>
      <c r="B919" s="419"/>
      <c r="C919" s="419"/>
      <c r="D919" s="420"/>
      <c r="E919" s="420"/>
      <c r="F919" s="420"/>
      <c r="G919" s="420"/>
      <c r="H919" s="420"/>
      <c r="I919" s="420"/>
      <c r="J919" s="420"/>
      <c r="K919" s="420"/>
      <c r="L919" s="420"/>
      <c r="M919" s="420"/>
      <c r="N919" s="420"/>
      <c r="O919" s="420"/>
      <c r="P919" s="420"/>
      <c r="Q919" s="420"/>
      <c r="R919" s="420"/>
      <c r="S919" s="420"/>
      <c r="T919" s="420"/>
      <c r="U919" s="420"/>
      <c r="V919" s="420"/>
      <c r="W919" s="420"/>
      <c r="X919" s="420"/>
      <c r="Y919" s="420"/>
      <c r="Z919" s="420"/>
      <c r="AA919" s="420"/>
      <c r="AB919" s="420"/>
      <c r="AC919" s="420"/>
      <c r="AD919" s="420"/>
      <c r="AE919" s="420"/>
      <c r="AF919" s="420"/>
      <c r="AG919" s="420"/>
      <c r="AH919" s="420"/>
      <c r="AI919" s="420"/>
      <c r="AJ919" s="420"/>
      <c r="AK919" s="420"/>
      <c r="AL919" s="420"/>
      <c r="AM919" s="420"/>
      <c r="AN919" s="420"/>
      <c r="AO919" s="420"/>
      <c r="AP919" s="420"/>
      <c r="AQ919" s="420"/>
      <c r="AR919" s="420"/>
      <c r="AS919" s="420"/>
      <c r="AT919" s="420"/>
      <c r="AU919" s="420"/>
      <c r="AV919" s="420"/>
      <c r="AW919" s="420"/>
      <c r="AX919" s="420"/>
      <c r="AY919" s="420"/>
      <c r="AZ919" s="420"/>
      <c r="BA919" s="420"/>
      <c r="BB919" s="420"/>
      <c r="BC919" s="420"/>
      <c r="BD919" s="420"/>
      <c r="BE919" s="420"/>
      <c r="BF919" s="317"/>
      <c r="BG919" s="317"/>
    </row>
    <row r="920" spans="1:59" ht="15.75" customHeight="1" x14ac:dyDescent="0.25">
      <c r="A920" s="317"/>
      <c r="B920" s="419"/>
      <c r="C920" s="419"/>
      <c r="D920" s="420"/>
      <c r="E920" s="420"/>
      <c r="F920" s="420"/>
      <c r="G920" s="420"/>
      <c r="H920" s="420"/>
      <c r="I920" s="420"/>
      <c r="J920" s="420"/>
      <c r="K920" s="420"/>
      <c r="L920" s="420"/>
      <c r="M920" s="420"/>
      <c r="N920" s="420"/>
      <c r="O920" s="420"/>
      <c r="P920" s="420"/>
      <c r="Q920" s="420"/>
      <c r="R920" s="420"/>
      <c r="S920" s="420"/>
      <c r="T920" s="420"/>
      <c r="U920" s="420"/>
      <c r="V920" s="420"/>
      <c r="W920" s="420"/>
      <c r="X920" s="420"/>
      <c r="Y920" s="420"/>
      <c r="Z920" s="420"/>
      <c r="AA920" s="420"/>
      <c r="AB920" s="420"/>
      <c r="AC920" s="420"/>
      <c r="AD920" s="420"/>
      <c r="AE920" s="420"/>
      <c r="AF920" s="420"/>
      <c r="AG920" s="420"/>
      <c r="AH920" s="420"/>
      <c r="AI920" s="420"/>
      <c r="AJ920" s="420"/>
      <c r="AK920" s="420"/>
      <c r="AL920" s="420"/>
      <c r="AM920" s="420"/>
      <c r="AN920" s="420"/>
      <c r="AO920" s="420"/>
      <c r="AP920" s="420"/>
      <c r="AQ920" s="420"/>
      <c r="AR920" s="420"/>
      <c r="AS920" s="420"/>
      <c r="AT920" s="420"/>
      <c r="AU920" s="420"/>
      <c r="AV920" s="420"/>
      <c r="AW920" s="420"/>
      <c r="AX920" s="420"/>
      <c r="AY920" s="420"/>
      <c r="AZ920" s="420"/>
      <c r="BA920" s="420"/>
      <c r="BB920" s="420"/>
      <c r="BC920" s="420"/>
      <c r="BD920" s="420"/>
      <c r="BE920" s="420"/>
      <c r="BF920" s="317"/>
      <c r="BG920" s="317"/>
    </row>
    <row r="921" spans="1:59" ht="15.75" customHeight="1" x14ac:dyDescent="0.25">
      <c r="A921" s="317"/>
      <c r="B921" s="419"/>
      <c r="C921" s="419"/>
      <c r="D921" s="420"/>
      <c r="E921" s="420"/>
      <c r="F921" s="420"/>
      <c r="G921" s="420"/>
      <c r="H921" s="420"/>
      <c r="I921" s="420"/>
      <c r="J921" s="420"/>
      <c r="K921" s="420"/>
      <c r="L921" s="420"/>
      <c r="M921" s="420"/>
      <c r="N921" s="420"/>
      <c r="O921" s="420"/>
      <c r="P921" s="420"/>
      <c r="Q921" s="420"/>
      <c r="R921" s="420"/>
      <c r="S921" s="420"/>
      <c r="T921" s="420"/>
      <c r="U921" s="420"/>
      <c r="V921" s="420"/>
      <c r="W921" s="420"/>
      <c r="X921" s="420"/>
      <c r="Y921" s="420"/>
      <c r="Z921" s="420"/>
      <c r="AA921" s="420"/>
      <c r="AB921" s="420"/>
      <c r="AC921" s="420"/>
      <c r="AD921" s="420"/>
      <c r="AE921" s="420"/>
      <c r="AF921" s="420"/>
      <c r="AG921" s="420"/>
      <c r="AH921" s="420"/>
      <c r="AI921" s="420"/>
      <c r="AJ921" s="420"/>
      <c r="AK921" s="420"/>
      <c r="AL921" s="420"/>
      <c r="AM921" s="420"/>
      <c r="AN921" s="420"/>
      <c r="AO921" s="420"/>
      <c r="AP921" s="420"/>
      <c r="AQ921" s="420"/>
      <c r="AR921" s="420"/>
      <c r="AS921" s="420"/>
      <c r="AT921" s="420"/>
      <c r="AU921" s="420"/>
      <c r="AV921" s="420"/>
      <c r="AW921" s="420"/>
      <c r="AX921" s="420"/>
      <c r="AY921" s="420"/>
      <c r="AZ921" s="420"/>
      <c r="BA921" s="420"/>
      <c r="BB921" s="420"/>
      <c r="BC921" s="420"/>
      <c r="BD921" s="420"/>
      <c r="BE921" s="420"/>
      <c r="BF921" s="317"/>
      <c r="BG921" s="317"/>
    </row>
    <row r="922" spans="1:59" ht="15.75" customHeight="1" x14ac:dyDescent="0.25">
      <c r="A922" s="317"/>
      <c r="B922" s="419"/>
      <c r="C922" s="419"/>
      <c r="D922" s="420"/>
      <c r="E922" s="420"/>
      <c r="F922" s="420"/>
      <c r="G922" s="420"/>
      <c r="H922" s="420"/>
      <c r="I922" s="420"/>
      <c r="J922" s="420"/>
      <c r="K922" s="420"/>
      <c r="L922" s="420"/>
      <c r="M922" s="420"/>
      <c r="N922" s="420"/>
      <c r="O922" s="420"/>
      <c r="P922" s="420"/>
      <c r="Q922" s="420"/>
      <c r="R922" s="420"/>
      <c r="S922" s="420"/>
      <c r="T922" s="420"/>
      <c r="U922" s="420"/>
      <c r="V922" s="420"/>
      <c r="W922" s="420"/>
      <c r="X922" s="420"/>
      <c r="Y922" s="420"/>
      <c r="Z922" s="420"/>
      <c r="AA922" s="420"/>
      <c r="AB922" s="420"/>
      <c r="AC922" s="420"/>
      <c r="AD922" s="420"/>
      <c r="AE922" s="420"/>
      <c r="AF922" s="420"/>
      <c r="AG922" s="420"/>
      <c r="AH922" s="420"/>
      <c r="AI922" s="420"/>
      <c r="AJ922" s="420"/>
      <c r="AK922" s="420"/>
      <c r="AL922" s="420"/>
      <c r="AM922" s="420"/>
      <c r="AN922" s="420"/>
      <c r="AO922" s="420"/>
      <c r="AP922" s="420"/>
      <c r="AQ922" s="420"/>
      <c r="AR922" s="420"/>
      <c r="AS922" s="420"/>
      <c r="AT922" s="420"/>
      <c r="AU922" s="420"/>
      <c r="AV922" s="420"/>
      <c r="AW922" s="420"/>
      <c r="AX922" s="420"/>
      <c r="AY922" s="420"/>
      <c r="AZ922" s="420"/>
      <c r="BA922" s="420"/>
      <c r="BB922" s="420"/>
      <c r="BC922" s="420"/>
      <c r="BD922" s="420"/>
      <c r="BE922" s="420"/>
      <c r="BF922" s="317"/>
      <c r="BG922" s="317"/>
    </row>
    <row r="923" spans="1:59" ht="15.75" customHeight="1" x14ac:dyDescent="0.25">
      <c r="A923" s="317"/>
      <c r="B923" s="419"/>
      <c r="C923" s="419"/>
      <c r="D923" s="420"/>
      <c r="E923" s="420"/>
      <c r="F923" s="420"/>
      <c r="G923" s="420"/>
      <c r="H923" s="420"/>
      <c r="I923" s="420"/>
      <c r="J923" s="420"/>
      <c r="K923" s="420"/>
      <c r="L923" s="420"/>
      <c r="M923" s="420"/>
      <c r="N923" s="420"/>
      <c r="O923" s="420"/>
      <c r="P923" s="420"/>
      <c r="Q923" s="420"/>
      <c r="R923" s="420"/>
      <c r="S923" s="420"/>
      <c r="T923" s="420"/>
      <c r="U923" s="420"/>
      <c r="V923" s="420"/>
      <c r="W923" s="420"/>
      <c r="X923" s="420"/>
      <c r="Y923" s="420"/>
      <c r="Z923" s="420"/>
      <c r="AA923" s="420"/>
      <c r="AB923" s="420"/>
      <c r="AC923" s="420"/>
      <c r="AD923" s="420"/>
      <c r="AE923" s="420"/>
      <c r="AF923" s="420"/>
      <c r="AG923" s="420"/>
      <c r="AH923" s="420"/>
      <c r="AI923" s="420"/>
      <c r="AJ923" s="420"/>
      <c r="AK923" s="420"/>
      <c r="AL923" s="420"/>
      <c r="AM923" s="420"/>
      <c r="AN923" s="420"/>
      <c r="AO923" s="420"/>
      <c r="AP923" s="420"/>
      <c r="AQ923" s="420"/>
      <c r="AR923" s="420"/>
      <c r="AS923" s="420"/>
      <c r="AT923" s="420"/>
      <c r="AU923" s="420"/>
      <c r="AV923" s="420"/>
      <c r="AW923" s="420"/>
      <c r="AX923" s="420"/>
      <c r="AY923" s="420"/>
      <c r="AZ923" s="420"/>
      <c r="BA923" s="420"/>
      <c r="BB923" s="420"/>
      <c r="BC923" s="420"/>
      <c r="BD923" s="420"/>
      <c r="BE923" s="420"/>
      <c r="BF923" s="317"/>
      <c r="BG923" s="317"/>
    </row>
    <row r="924" spans="1:59" ht="15.75" customHeight="1" x14ac:dyDescent="0.25">
      <c r="A924" s="317"/>
      <c r="B924" s="419"/>
      <c r="C924" s="419"/>
      <c r="D924" s="420"/>
      <c r="E924" s="420"/>
      <c r="F924" s="420"/>
      <c r="G924" s="420"/>
      <c r="H924" s="420"/>
      <c r="I924" s="420"/>
      <c r="J924" s="420"/>
      <c r="K924" s="420"/>
      <c r="L924" s="420"/>
      <c r="M924" s="420"/>
      <c r="N924" s="420"/>
      <c r="O924" s="420"/>
      <c r="P924" s="420"/>
      <c r="Q924" s="420"/>
      <c r="R924" s="420"/>
      <c r="S924" s="420"/>
      <c r="T924" s="420"/>
      <c r="U924" s="420"/>
      <c r="V924" s="420"/>
      <c r="W924" s="420"/>
      <c r="X924" s="420"/>
      <c r="Y924" s="420"/>
      <c r="Z924" s="420"/>
      <c r="AA924" s="420"/>
      <c r="AB924" s="420"/>
      <c r="AC924" s="420"/>
      <c r="AD924" s="420"/>
      <c r="AE924" s="420"/>
      <c r="AF924" s="420"/>
      <c r="AG924" s="420"/>
      <c r="AH924" s="420"/>
      <c r="AI924" s="420"/>
      <c r="AJ924" s="420"/>
      <c r="AK924" s="420"/>
      <c r="AL924" s="420"/>
      <c r="AM924" s="420"/>
      <c r="AN924" s="420"/>
      <c r="AO924" s="420"/>
      <c r="AP924" s="420"/>
      <c r="AQ924" s="420"/>
      <c r="AR924" s="420"/>
      <c r="AS924" s="420"/>
      <c r="AT924" s="420"/>
      <c r="AU924" s="420"/>
      <c r="AV924" s="420"/>
      <c r="AW924" s="420"/>
      <c r="AX924" s="420"/>
      <c r="AY924" s="420"/>
      <c r="AZ924" s="420"/>
      <c r="BA924" s="420"/>
      <c r="BB924" s="420"/>
      <c r="BC924" s="420"/>
      <c r="BD924" s="420"/>
      <c r="BE924" s="420"/>
      <c r="BF924" s="317"/>
      <c r="BG924" s="317"/>
    </row>
    <row r="925" spans="1:59" ht="15.75" customHeight="1" x14ac:dyDescent="0.25">
      <c r="A925" s="317"/>
      <c r="B925" s="419"/>
      <c r="C925" s="419"/>
      <c r="D925" s="420"/>
      <c r="E925" s="420"/>
      <c r="F925" s="420"/>
      <c r="G925" s="420"/>
      <c r="H925" s="420"/>
      <c r="I925" s="420"/>
      <c r="J925" s="420"/>
      <c r="K925" s="420"/>
      <c r="L925" s="420"/>
      <c r="M925" s="420"/>
      <c r="N925" s="420"/>
      <c r="O925" s="420"/>
      <c r="P925" s="420"/>
      <c r="Q925" s="420"/>
      <c r="R925" s="420"/>
      <c r="S925" s="420"/>
      <c r="T925" s="420"/>
      <c r="U925" s="420"/>
      <c r="V925" s="420"/>
      <c r="W925" s="420"/>
      <c r="X925" s="420"/>
      <c r="Y925" s="420"/>
      <c r="Z925" s="420"/>
      <c r="AA925" s="420"/>
      <c r="AB925" s="420"/>
      <c r="AC925" s="420"/>
      <c r="AD925" s="420"/>
      <c r="AE925" s="420"/>
      <c r="AF925" s="420"/>
      <c r="AG925" s="420"/>
      <c r="AH925" s="420"/>
      <c r="AI925" s="420"/>
      <c r="AJ925" s="420"/>
      <c r="AK925" s="420"/>
      <c r="AL925" s="420"/>
      <c r="AM925" s="420"/>
      <c r="AN925" s="420"/>
      <c r="AO925" s="420"/>
      <c r="AP925" s="420"/>
      <c r="AQ925" s="420"/>
      <c r="AR925" s="420"/>
      <c r="AS925" s="420"/>
      <c r="AT925" s="420"/>
      <c r="AU925" s="420"/>
      <c r="AV925" s="420"/>
      <c r="AW925" s="420"/>
      <c r="AX925" s="420"/>
      <c r="AY925" s="420"/>
      <c r="AZ925" s="420"/>
      <c r="BA925" s="420"/>
      <c r="BB925" s="420"/>
      <c r="BC925" s="420"/>
      <c r="BD925" s="420"/>
      <c r="BE925" s="420"/>
      <c r="BF925" s="317"/>
      <c r="BG925" s="317"/>
    </row>
    <row r="926" spans="1:59" ht="15.75" customHeight="1" x14ac:dyDescent="0.25">
      <c r="A926" s="317"/>
      <c r="B926" s="419"/>
      <c r="C926" s="419"/>
      <c r="D926" s="420"/>
      <c r="E926" s="420"/>
      <c r="F926" s="420"/>
      <c r="G926" s="420"/>
      <c r="H926" s="420"/>
      <c r="I926" s="420"/>
      <c r="J926" s="420"/>
      <c r="K926" s="420"/>
      <c r="L926" s="420"/>
      <c r="M926" s="420"/>
      <c r="N926" s="420"/>
      <c r="O926" s="420"/>
      <c r="P926" s="420"/>
      <c r="Q926" s="420"/>
      <c r="R926" s="420"/>
      <c r="S926" s="420"/>
      <c r="T926" s="420"/>
      <c r="U926" s="420"/>
      <c r="V926" s="420"/>
      <c r="W926" s="420"/>
      <c r="X926" s="420"/>
      <c r="Y926" s="420"/>
      <c r="Z926" s="420"/>
      <c r="AA926" s="420"/>
      <c r="AB926" s="420"/>
      <c r="AC926" s="420"/>
      <c r="AD926" s="420"/>
      <c r="AE926" s="420"/>
      <c r="AF926" s="420"/>
      <c r="AG926" s="420"/>
      <c r="AH926" s="420"/>
      <c r="AI926" s="420"/>
      <c r="AJ926" s="420"/>
      <c r="AK926" s="420"/>
      <c r="AL926" s="420"/>
      <c r="AM926" s="420"/>
      <c r="AN926" s="420"/>
      <c r="AO926" s="420"/>
      <c r="AP926" s="420"/>
      <c r="AQ926" s="420"/>
      <c r="AR926" s="420"/>
      <c r="AS926" s="420"/>
      <c r="AT926" s="420"/>
      <c r="AU926" s="420"/>
      <c r="AV926" s="420"/>
      <c r="AW926" s="420"/>
      <c r="AX926" s="420"/>
      <c r="AY926" s="420"/>
      <c r="AZ926" s="420"/>
      <c r="BA926" s="420"/>
      <c r="BB926" s="420"/>
      <c r="BC926" s="420"/>
      <c r="BD926" s="420"/>
      <c r="BE926" s="420"/>
      <c r="BF926" s="317"/>
      <c r="BG926" s="317"/>
    </row>
    <row r="927" spans="1:59" ht="15.75" customHeight="1" x14ac:dyDescent="0.25">
      <c r="A927" s="317"/>
      <c r="B927" s="419"/>
      <c r="C927" s="419"/>
      <c r="D927" s="420"/>
      <c r="E927" s="420"/>
      <c r="F927" s="420"/>
      <c r="G927" s="420"/>
      <c r="H927" s="420"/>
      <c r="I927" s="420"/>
      <c r="J927" s="420"/>
      <c r="K927" s="420"/>
      <c r="L927" s="420"/>
      <c r="M927" s="420"/>
      <c r="N927" s="420"/>
      <c r="O927" s="420"/>
      <c r="P927" s="420"/>
      <c r="Q927" s="420"/>
      <c r="R927" s="420"/>
      <c r="S927" s="420"/>
      <c r="T927" s="420"/>
      <c r="U927" s="420"/>
      <c r="V927" s="420"/>
      <c r="W927" s="420"/>
      <c r="X927" s="420"/>
      <c r="Y927" s="420"/>
      <c r="Z927" s="420"/>
      <c r="AA927" s="420"/>
      <c r="AB927" s="420"/>
      <c r="AC927" s="420"/>
      <c r="AD927" s="420"/>
      <c r="AE927" s="420"/>
      <c r="AF927" s="420"/>
      <c r="AG927" s="420"/>
      <c r="AH927" s="420"/>
      <c r="AI927" s="420"/>
      <c r="AJ927" s="420"/>
      <c r="AK927" s="420"/>
      <c r="AL927" s="420"/>
      <c r="AM927" s="420"/>
      <c r="AN927" s="420"/>
      <c r="AO927" s="420"/>
      <c r="AP927" s="420"/>
      <c r="AQ927" s="420"/>
      <c r="AR927" s="420"/>
      <c r="AS927" s="420"/>
      <c r="AT927" s="420"/>
      <c r="AU927" s="420"/>
      <c r="AV927" s="420"/>
      <c r="AW927" s="420"/>
      <c r="AX927" s="420"/>
      <c r="AY927" s="420"/>
      <c r="AZ927" s="420"/>
      <c r="BA927" s="420"/>
      <c r="BB927" s="420"/>
      <c r="BC927" s="420"/>
      <c r="BD927" s="420"/>
      <c r="BE927" s="420"/>
      <c r="BF927" s="317"/>
      <c r="BG927" s="317"/>
    </row>
    <row r="928" spans="1:59" ht="15.75" customHeight="1" x14ac:dyDescent="0.25">
      <c r="A928" s="317"/>
      <c r="B928" s="419"/>
      <c r="C928" s="419"/>
      <c r="D928" s="420"/>
      <c r="E928" s="420"/>
      <c r="F928" s="420"/>
      <c r="G928" s="420"/>
      <c r="H928" s="420"/>
      <c r="I928" s="420"/>
      <c r="J928" s="420"/>
      <c r="K928" s="420"/>
      <c r="L928" s="420"/>
      <c r="M928" s="420"/>
      <c r="N928" s="420"/>
      <c r="O928" s="420"/>
      <c r="P928" s="420"/>
      <c r="Q928" s="420"/>
      <c r="R928" s="420"/>
      <c r="S928" s="420"/>
      <c r="T928" s="420"/>
      <c r="U928" s="420"/>
      <c r="V928" s="420"/>
      <c r="W928" s="420"/>
      <c r="X928" s="420"/>
      <c r="Y928" s="420"/>
      <c r="Z928" s="420"/>
      <c r="AA928" s="420"/>
      <c r="AB928" s="420"/>
      <c r="AC928" s="420"/>
      <c r="AD928" s="420"/>
      <c r="AE928" s="420"/>
      <c r="AF928" s="420"/>
      <c r="AG928" s="420"/>
      <c r="AH928" s="420"/>
      <c r="AI928" s="420"/>
      <c r="AJ928" s="420"/>
      <c r="AK928" s="420"/>
      <c r="AL928" s="420"/>
      <c r="AM928" s="420"/>
      <c r="AN928" s="420"/>
      <c r="AO928" s="420"/>
      <c r="AP928" s="420"/>
      <c r="AQ928" s="420"/>
      <c r="AR928" s="420"/>
      <c r="AS928" s="420"/>
      <c r="AT928" s="420"/>
      <c r="AU928" s="420"/>
      <c r="AV928" s="420"/>
      <c r="AW928" s="420"/>
      <c r="AX928" s="420"/>
      <c r="AY928" s="420"/>
      <c r="AZ928" s="420"/>
      <c r="BA928" s="420"/>
      <c r="BB928" s="420"/>
      <c r="BC928" s="420"/>
      <c r="BD928" s="420"/>
      <c r="BE928" s="420"/>
      <c r="BF928" s="317"/>
      <c r="BG928" s="317"/>
    </row>
    <row r="929" spans="1:59" ht="15.75" customHeight="1" x14ac:dyDescent="0.25">
      <c r="A929" s="317"/>
      <c r="B929" s="419"/>
      <c r="C929" s="419"/>
      <c r="D929" s="420"/>
      <c r="E929" s="420"/>
      <c r="F929" s="420"/>
      <c r="G929" s="420"/>
      <c r="H929" s="420"/>
      <c r="I929" s="420"/>
      <c r="J929" s="420"/>
      <c r="K929" s="420"/>
      <c r="L929" s="420"/>
      <c r="M929" s="420"/>
      <c r="N929" s="420"/>
      <c r="O929" s="420"/>
      <c r="P929" s="420"/>
      <c r="Q929" s="420"/>
      <c r="R929" s="420"/>
      <c r="S929" s="420"/>
      <c r="T929" s="420"/>
      <c r="U929" s="420"/>
      <c r="V929" s="420"/>
      <c r="W929" s="420"/>
      <c r="X929" s="420"/>
      <c r="Y929" s="420"/>
      <c r="Z929" s="420"/>
      <c r="AA929" s="420"/>
      <c r="AB929" s="420"/>
      <c r="AC929" s="420"/>
      <c r="AD929" s="420"/>
      <c r="AE929" s="420"/>
      <c r="AF929" s="420"/>
      <c r="AG929" s="420"/>
      <c r="AH929" s="420"/>
      <c r="AI929" s="420"/>
      <c r="AJ929" s="420"/>
      <c r="AK929" s="420"/>
      <c r="AL929" s="420"/>
      <c r="AM929" s="420"/>
      <c r="AN929" s="420"/>
      <c r="AO929" s="420"/>
      <c r="AP929" s="420"/>
      <c r="AQ929" s="420"/>
      <c r="AR929" s="420"/>
      <c r="AS929" s="420"/>
      <c r="AT929" s="420"/>
      <c r="AU929" s="420"/>
      <c r="AV929" s="420"/>
      <c r="AW929" s="420"/>
      <c r="AX929" s="420"/>
      <c r="AY929" s="420"/>
      <c r="AZ929" s="420"/>
      <c r="BA929" s="420"/>
      <c r="BB929" s="420"/>
      <c r="BC929" s="420"/>
      <c r="BD929" s="420"/>
      <c r="BE929" s="420"/>
      <c r="BF929" s="317"/>
      <c r="BG929" s="317"/>
    </row>
    <row r="930" spans="1:59" ht="15.75" customHeight="1" x14ac:dyDescent="0.25">
      <c r="A930" s="317"/>
      <c r="B930" s="419"/>
      <c r="C930" s="419"/>
      <c r="D930" s="420"/>
      <c r="E930" s="420"/>
      <c r="F930" s="420"/>
      <c r="G930" s="420"/>
      <c r="H930" s="420"/>
      <c r="I930" s="420"/>
      <c r="J930" s="420"/>
      <c r="K930" s="420"/>
      <c r="L930" s="420"/>
      <c r="M930" s="420"/>
      <c r="N930" s="420"/>
      <c r="O930" s="420"/>
      <c r="P930" s="420"/>
      <c r="Q930" s="420"/>
      <c r="R930" s="420"/>
      <c r="S930" s="420"/>
      <c r="T930" s="420"/>
      <c r="U930" s="420"/>
      <c r="V930" s="420"/>
      <c r="W930" s="420"/>
      <c r="X930" s="420"/>
      <c r="Y930" s="420"/>
      <c r="Z930" s="420"/>
      <c r="AA930" s="420"/>
      <c r="AB930" s="420"/>
      <c r="AC930" s="420"/>
      <c r="AD930" s="420"/>
      <c r="AE930" s="420"/>
      <c r="AF930" s="420"/>
      <c r="AG930" s="420"/>
      <c r="AH930" s="420"/>
      <c r="AI930" s="420"/>
      <c r="AJ930" s="420"/>
      <c r="AK930" s="420"/>
      <c r="AL930" s="420"/>
      <c r="AM930" s="420"/>
      <c r="AN930" s="420"/>
      <c r="AO930" s="420"/>
      <c r="AP930" s="420"/>
      <c r="AQ930" s="420"/>
      <c r="AR930" s="420"/>
      <c r="AS930" s="420"/>
      <c r="AT930" s="420"/>
      <c r="AU930" s="420"/>
      <c r="AV930" s="420"/>
      <c r="AW930" s="420"/>
      <c r="AX930" s="420"/>
      <c r="AY930" s="420"/>
      <c r="AZ930" s="420"/>
      <c r="BA930" s="420"/>
      <c r="BB930" s="420"/>
      <c r="BC930" s="420"/>
      <c r="BD930" s="420"/>
      <c r="BE930" s="420"/>
      <c r="BF930" s="317"/>
      <c r="BG930" s="317"/>
    </row>
    <row r="931" spans="1:59" ht="15.75" customHeight="1" x14ac:dyDescent="0.25">
      <c r="A931" s="317"/>
      <c r="B931" s="419"/>
      <c r="C931" s="419"/>
      <c r="D931" s="420"/>
      <c r="E931" s="420"/>
      <c r="F931" s="420"/>
      <c r="G931" s="420"/>
      <c r="H931" s="420"/>
      <c r="I931" s="420"/>
      <c r="J931" s="420"/>
      <c r="K931" s="420"/>
      <c r="L931" s="420"/>
      <c r="M931" s="420"/>
      <c r="N931" s="420"/>
      <c r="O931" s="420"/>
      <c r="P931" s="420"/>
      <c r="Q931" s="420"/>
      <c r="R931" s="420"/>
      <c r="S931" s="420"/>
      <c r="T931" s="420"/>
      <c r="U931" s="420"/>
      <c r="V931" s="420"/>
      <c r="W931" s="420"/>
      <c r="X931" s="420"/>
      <c r="Y931" s="420"/>
      <c r="Z931" s="420"/>
      <c r="AA931" s="420"/>
      <c r="AB931" s="420"/>
      <c r="AC931" s="420"/>
      <c r="AD931" s="420"/>
      <c r="AE931" s="420"/>
      <c r="AF931" s="420"/>
      <c r="AG931" s="420"/>
      <c r="AH931" s="420"/>
      <c r="AI931" s="420"/>
      <c r="AJ931" s="420"/>
      <c r="AK931" s="420"/>
      <c r="AL931" s="420"/>
      <c r="AM931" s="420"/>
      <c r="AN931" s="420"/>
      <c r="AO931" s="420"/>
      <c r="AP931" s="420"/>
      <c r="AQ931" s="420"/>
      <c r="AR931" s="420"/>
      <c r="AS931" s="420"/>
      <c r="AT931" s="420"/>
      <c r="AU931" s="420"/>
      <c r="AV931" s="420"/>
      <c r="AW931" s="420"/>
      <c r="AX931" s="420"/>
      <c r="AY931" s="420"/>
      <c r="AZ931" s="420"/>
      <c r="BA931" s="420"/>
      <c r="BB931" s="420"/>
      <c r="BC931" s="420"/>
      <c r="BD931" s="420"/>
      <c r="BE931" s="420"/>
      <c r="BF931" s="317"/>
      <c r="BG931" s="317"/>
    </row>
    <row r="932" spans="1:59" ht="15.75" customHeight="1" x14ac:dyDescent="0.25">
      <c r="A932" s="317"/>
      <c r="B932" s="419"/>
      <c r="C932" s="419"/>
      <c r="D932" s="420"/>
      <c r="E932" s="420"/>
      <c r="F932" s="420"/>
      <c r="G932" s="420"/>
      <c r="H932" s="420"/>
      <c r="I932" s="420"/>
      <c r="J932" s="420"/>
      <c r="K932" s="420"/>
      <c r="L932" s="420"/>
      <c r="M932" s="420"/>
      <c r="N932" s="420"/>
      <c r="O932" s="420"/>
      <c r="P932" s="420"/>
      <c r="Q932" s="420"/>
      <c r="R932" s="420"/>
      <c r="S932" s="420"/>
      <c r="T932" s="420"/>
      <c r="U932" s="420"/>
      <c r="V932" s="420"/>
      <c r="W932" s="420"/>
      <c r="X932" s="420"/>
      <c r="Y932" s="420"/>
      <c r="Z932" s="420"/>
      <c r="AA932" s="420"/>
      <c r="AB932" s="420"/>
      <c r="AC932" s="420"/>
      <c r="AD932" s="420"/>
      <c r="AE932" s="420"/>
      <c r="AF932" s="420"/>
      <c r="AG932" s="420"/>
      <c r="AH932" s="420"/>
      <c r="AI932" s="420"/>
      <c r="AJ932" s="420"/>
      <c r="AK932" s="420"/>
      <c r="AL932" s="420"/>
      <c r="AM932" s="420"/>
      <c r="AN932" s="420"/>
      <c r="AO932" s="420"/>
      <c r="AP932" s="420"/>
      <c r="AQ932" s="420"/>
      <c r="AR932" s="420"/>
      <c r="AS932" s="420"/>
      <c r="AT932" s="420"/>
      <c r="AU932" s="420"/>
      <c r="AV932" s="420"/>
      <c r="AW932" s="420"/>
      <c r="AX932" s="420"/>
      <c r="AY932" s="420"/>
      <c r="AZ932" s="420"/>
      <c r="BA932" s="420"/>
      <c r="BB932" s="420"/>
      <c r="BC932" s="420"/>
      <c r="BD932" s="420"/>
      <c r="BE932" s="420"/>
      <c r="BF932" s="317"/>
      <c r="BG932" s="317"/>
    </row>
    <row r="933" spans="1:59" ht="15.75" customHeight="1" x14ac:dyDescent="0.25">
      <c r="A933" s="317"/>
      <c r="B933" s="419"/>
      <c r="C933" s="419"/>
      <c r="D933" s="420"/>
      <c r="E933" s="420"/>
      <c r="F933" s="420"/>
      <c r="G933" s="420"/>
      <c r="H933" s="420"/>
      <c r="I933" s="420"/>
      <c r="J933" s="420"/>
      <c r="K933" s="420"/>
      <c r="L933" s="420"/>
      <c r="M933" s="420"/>
      <c r="N933" s="420"/>
      <c r="O933" s="420"/>
      <c r="P933" s="420"/>
      <c r="Q933" s="420"/>
      <c r="R933" s="420"/>
      <c r="S933" s="420"/>
      <c r="T933" s="420"/>
      <c r="U933" s="420"/>
      <c r="V933" s="420"/>
      <c r="W933" s="420"/>
      <c r="X933" s="420"/>
      <c r="Y933" s="420"/>
      <c r="Z933" s="420"/>
      <c r="AA933" s="420"/>
      <c r="AB933" s="420"/>
      <c r="AC933" s="420"/>
      <c r="AD933" s="420"/>
      <c r="AE933" s="420"/>
      <c r="AF933" s="420"/>
      <c r="AG933" s="420"/>
      <c r="AH933" s="420"/>
      <c r="AI933" s="420"/>
      <c r="AJ933" s="420"/>
      <c r="AK933" s="420"/>
      <c r="AL933" s="420"/>
      <c r="AM933" s="420"/>
      <c r="AN933" s="420"/>
      <c r="AO933" s="420"/>
      <c r="AP933" s="420"/>
      <c r="AQ933" s="420"/>
      <c r="AR933" s="420"/>
      <c r="AS933" s="420"/>
      <c r="AT933" s="420"/>
      <c r="AU933" s="420"/>
      <c r="AV933" s="420"/>
      <c r="AW933" s="420"/>
      <c r="AX933" s="420"/>
      <c r="AY933" s="420"/>
      <c r="AZ933" s="420"/>
      <c r="BA933" s="420"/>
      <c r="BB933" s="420"/>
      <c r="BC933" s="420"/>
      <c r="BD933" s="420"/>
      <c r="BE933" s="420"/>
      <c r="BF933" s="317"/>
      <c r="BG933" s="317"/>
    </row>
    <row r="934" spans="1:59" ht="15.75" customHeight="1" x14ac:dyDescent="0.25">
      <c r="A934" s="317"/>
      <c r="B934" s="419"/>
      <c r="C934" s="419"/>
      <c r="D934" s="420"/>
      <c r="E934" s="420"/>
      <c r="F934" s="420"/>
      <c r="G934" s="420"/>
      <c r="H934" s="420"/>
      <c r="I934" s="420"/>
      <c r="J934" s="420"/>
      <c r="K934" s="420"/>
      <c r="L934" s="420"/>
      <c r="M934" s="420"/>
      <c r="N934" s="420"/>
      <c r="O934" s="420"/>
      <c r="P934" s="420"/>
      <c r="Q934" s="420"/>
      <c r="R934" s="420"/>
      <c r="S934" s="420"/>
      <c r="T934" s="420"/>
      <c r="U934" s="420"/>
      <c r="V934" s="420"/>
      <c r="W934" s="420"/>
      <c r="X934" s="420"/>
      <c r="Y934" s="420"/>
      <c r="Z934" s="420"/>
      <c r="AA934" s="420"/>
      <c r="AB934" s="420"/>
      <c r="AC934" s="420"/>
      <c r="AD934" s="420"/>
      <c r="AE934" s="420"/>
      <c r="AF934" s="420"/>
      <c r="AG934" s="420"/>
      <c r="AH934" s="420"/>
      <c r="AI934" s="420"/>
      <c r="AJ934" s="420"/>
      <c r="AK934" s="420"/>
      <c r="AL934" s="420"/>
      <c r="AM934" s="420"/>
      <c r="AN934" s="420"/>
      <c r="AO934" s="420"/>
      <c r="AP934" s="420"/>
      <c r="AQ934" s="420"/>
      <c r="AR934" s="420"/>
      <c r="AS934" s="420"/>
      <c r="AT934" s="420"/>
      <c r="AU934" s="420"/>
      <c r="AV934" s="420"/>
      <c r="AW934" s="420"/>
      <c r="AX934" s="420"/>
      <c r="AY934" s="420"/>
      <c r="AZ934" s="420"/>
      <c r="BA934" s="420"/>
      <c r="BB934" s="420"/>
      <c r="BC934" s="420"/>
      <c r="BD934" s="420"/>
      <c r="BE934" s="420"/>
      <c r="BF934" s="317"/>
      <c r="BG934" s="317"/>
    </row>
    <row r="935" spans="1:59" ht="15.75" customHeight="1" x14ac:dyDescent="0.25">
      <c r="A935" s="317"/>
      <c r="B935" s="419"/>
      <c r="C935" s="419"/>
      <c r="D935" s="420"/>
      <c r="E935" s="420"/>
      <c r="F935" s="420"/>
      <c r="G935" s="420"/>
      <c r="H935" s="420"/>
      <c r="I935" s="420"/>
      <c r="J935" s="420"/>
      <c r="K935" s="420"/>
      <c r="L935" s="420"/>
      <c r="M935" s="420"/>
      <c r="N935" s="420"/>
      <c r="O935" s="420"/>
      <c r="P935" s="420"/>
      <c r="Q935" s="420"/>
      <c r="R935" s="420"/>
      <c r="S935" s="420"/>
      <c r="T935" s="420"/>
      <c r="U935" s="420"/>
      <c r="V935" s="420"/>
      <c r="W935" s="420"/>
      <c r="X935" s="420"/>
      <c r="Y935" s="420"/>
      <c r="Z935" s="420"/>
      <c r="AA935" s="420"/>
      <c r="AB935" s="420"/>
      <c r="AC935" s="420"/>
      <c r="AD935" s="420"/>
      <c r="AE935" s="420"/>
      <c r="AF935" s="420"/>
      <c r="AG935" s="420"/>
      <c r="AH935" s="420"/>
      <c r="AI935" s="420"/>
      <c r="AJ935" s="420"/>
      <c r="AK935" s="420"/>
      <c r="AL935" s="420"/>
      <c r="AM935" s="420"/>
      <c r="AN935" s="420"/>
      <c r="AO935" s="420"/>
      <c r="AP935" s="420"/>
      <c r="AQ935" s="420"/>
      <c r="AR935" s="420"/>
      <c r="AS935" s="420"/>
      <c r="AT935" s="420"/>
      <c r="AU935" s="420"/>
      <c r="AV935" s="420"/>
      <c r="AW935" s="420"/>
      <c r="AX935" s="420"/>
      <c r="AY935" s="420"/>
      <c r="AZ935" s="420"/>
      <c r="BA935" s="420"/>
      <c r="BB935" s="420"/>
      <c r="BC935" s="420"/>
      <c r="BD935" s="420"/>
      <c r="BE935" s="420"/>
      <c r="BF935" s="317"/>
      <c r="BG935" s="317"/>
    </row>
    <row r="936" spans="1:59" ht="15.75" customHeight="1" x14ac:dyDescent="0.25">
      <c r="A936" s="317"/>
      <c r="B936" s="419"/>
      <c r="C936" s="419"/>
      <c r="D936" s="420"/>
      <c r="E936" s="420"/>
      <c r="F936" s="420"/>
      <c r="G936" s="420"/>
      <c r="H936" s="420"/>
      <c r="I936" s="420"/>
      <c r="J936" s="420"/>
      <c r="K936" s="420"/>
      <c r="L936" s="420"/>
      <c r="M936" s="420"/>
      <c r="N936" s="420"/>
      <c r="O936" s="420"/>
      <c r="P936" s="420"/>
      <c r="Q936" s="420"/>
      <c r="R936" s="420"/>
      <c r="S936" s="420"/>
      <c r="T936" s="420"/>
      <c r="U936" s="420"/>
      <c r="V936" s="420"/>
      <c r="W936" s="420"/>
      <c r="X936" s="420"/>
      <c r="Y936" s="420"/>
      <c r="Z936" s="420"/>
      <c r="AA936" s="420"/>
      <c r="AB936" s="420"/>
      <c r="AC936" s="420"/>
      <c r="AD936" s="420"/>
      <c r="AE936" s="420"/>
      <c r="AF936" s="420"/>
      <c r="AG936" s="420"/>
      <c r="AH936" s="420"/>
      <c r="AI936" s="420"/>
      <c r="AJ936" s="420"/>
      <c r="AK936" s="420"/>
      <c r="AL936" s="420"/>
      <c r="AM936" s="420"/>
      <c r="AN936" s="420"/>
      <c r="AO936" s="420"/>
      <c r="AP936" s="420"/>
      <c r="AQ936" s="420"/>
      <c r="AR936" s="420"/>
      <c r="AS936" s="420"/>
      <c r="AT936" s="420"/>
      <c r="AU936" s="420"/>
      <c r="AV936" s="420"/>
      <c r="AW936" s="420"/>
      <c r="AX936" s="420"/>
      <c r="AY936" s="420"/>
      <c r="AZ936" s="420"/>
      <c r="BA936" s="420"/>
      <c r="BB936" s="420"/>
      <c r="BC936" s="420"/>
      <c r="BD936" s="420"/>
      <c r="BE936" s="420"/>
      <c r="BF936" s="317"/>
      <c r="BG936" s="317"/>
    </row>
    <row r="937" spans="1:59" ht="15.75" customHeight="1" x14ac:dyDescent="0.25">
      <c r="A937" s="317"/>
      <c r="B937" s="419"/>
      <c r="C937" s="419"/>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c r="AA937" s="420"/>
      <c r="AB937" s="420"/>
      <c r="AC937" s="420"/>
      <c r="AD937" s="420"/>
      <c r="AE937" s="420"/>
      <c r="AF937" s="420"/>
      <c r="AG937" s="420"/>
      <c r="AH937" s="420"/>
      <c r="AI937" s="420"/>
      <c r="AJ937" s="420"/>
      <c r="AK937" s="420"/>
      <c r="AL937" s="420"/>
      <c r="AM937" s="420"/>
      <c r="AN937" s="420"/>
      <c r="AO937" s="420"/>
      <c r="AP937" s="420"/>
      <c r="AQ937" s="420"/>
      <c r="AR937" s="420"/>
      <c r="AS937" s="420"/>
      <c r="AT937" s="420"/>
      <c r="AU937" s="420"/>
      <c r="AV937" s="420"/>
      <c r="AW937" s="420"/>
      <c r="AX937" s="420"/>
      <c r="AY937" s="420"/>
      <c r="AZ937" s="420"/>
      <c r="BA937" s="420"/>
      <c r="BB937" s="420"/>
      <c r="BC937" s="420"/>
      <c r="BD937" s="420"/>
      <c r="BE937" s="420"/>
      <c r="BF937" s="317"/>
      <c r="BG937" s="317"/>
    </row>
    <row r="938" spans="1:59" ht="15.75" customHeight="1" x14ac:dyDescent="0.25">
      <c r="A938" s="317"/>
      <c r="B938" s="419"/>
      <c r="C938" s="419"/>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c r="AG938" s="420"/>
      <c r="AH938" s="420"/>
      <c r="AI938" s="420"/>
      <c r="AJ938" s="420"/>
      <c r="AK938" s="420"/>
      <c r="AL938" s="420"/>
      <c r="AM938" s="420"/>
      <c r="AN938" s="420"/>
      <c r="AO938" s="420"/>
      <c r="AP938" s="420"/>
      <c r="AQ938" s="420"/>
      <c r="AR938" s="420"/>
      <c r="AS938" s="420"/>
      <c r="AT938" s="420"/>
      <c r="AU938" s="420"/>
      <c r="AV938" s="420"/>
      <c r="AW938" s="420"/>
      <c r="AX938" s="420"/>
      <c r="AY938" s="420"/>
      <c r="AZ938" s="420"/>
      <c r="BA938" s="420"/>
      <c r="BB938" s="420"/>
      <c r="BC938" s="420"/>
      <c r="BD938" s="420"/>
      <c r="BE938" s="420"/>
      <c r="BF938" s="317"/>
      <c r="BG938" s="317"/>
    </row>
    <row r="939" spans="1:59" ht="15.75" customHeight="1" x14ac:dyDescent="0.25">
      <c r="A939" s="317"/>
      <c r="B939" s="419"/>
      <c r="C939" s="419"/>
      <c r="D939" s="420"/>
      <c r="E939" s="420"/>
      <c r="F939" s="420"/>
      <c r="G939" s="420"/>
      <c r="H939" s="420"/>
      <c r="I939" s="420"/>
      <c r="J939" s="420"/>
      <c r="K939" s="420"/>
      <c r="L939" s="420"/>
      <c r="M939" s="420"/>
      <c r="N939" s="420"/>
      <c r="O939" s="420"/>
      <c r="P939" s="420"/>
      <c r="Q939" s="420"/>
      <c r="R939" s="420"/>
      <c r="S939" s="420"/>
      <c r="T939" s="420"/>
      <c r="U939" s="420"/>
      <c r="V939" s="420"/>
      <c r="W939" s="420"/>
      <c r="X939" s="420"/>
      <c r="Y939" s="420"/>
      <c r="Z939" s="420"/>
      <c r="AA939" s="420"/>
      <c r="AB939" s="420"/>
      <c r="AC939" s="420"/>
      <c r="AD939" s="420"/>
      <c r="AE939" s="420"/>
      <c r="AF939" s="420"/>
      <c r="AG939" s="420"/>
      <c r="AH939" s="420"/>
      <c r="AI939" s="420"/>
      <c r="AJ939" s="420"/>
      <c r="AK939" s="420"/>
      <c r="AL939" s="420"/>
      <c r="AM939" s="420"/>
      <c r="AN939" s="420"/>
      <c r="AO939" s="420"/>
      <c r="AP939" s="420"/>
      <c r="AQ939" s="420"/>
      <c r="AR939" s="420"/>
      <c r="AS939" s="420"/>
      <c r="AT939" s="420"/>
      <c r="AU939" s="420"/>
      <c r="AV939" s="420"/>
      <c r="AW939" s="420"/>
      <c r="AX939" s="420"/>
      <c r="AY939" s="420"/>
      <c r="AZ939" s="420"/>
      <c r="BA939" s="420"/>
      <c r="BB939" s="420"/>
      <c r="BC939" s="420"/>
      <c r="BD939" s="420"/>
      <c r="BE939" s="420"/>
      <c r="BF939" s="317"/>
      <c r="BG939" s="317"/>
    </row>
    <row r="940" spans="1:59" ht="15.75" customHeight="1" x14ac:dyDescent="0.25">
      <c r="A940" s="317"/>
      <c r="B940" s="419"/>
      <c r="C940" s="419"/>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c r="AG940" s="420"/>
      <c r="AH940" s="420"/>
      <c r="AI940" s="420"/>
      <c r="AJ940" s="420"/>
      <c r="AK940" s="420"/>
      <c r="AL940" s="420"/>
      <c r="AM940" s="420"/>
      <c r="AN940" s="420"/>
      <c r="AO940" s="420"/>
      <c r="AP940" s="420"/>
      <c r="AQ940" s="420"/>
      <c r="AR940" s="420"/>
      <c r="AS940" s="420"/>
      <c r="AT940" s="420"/>
      <c r="AU940" s="420"/>
      <c r="AV940" s="420"/>
      <c r="AW940" s="420"/>
      <c r="AX940" s="420"/>
      <c r="AY940" s="420"/>
      <c r="AZ940" s="420"/>
      <c r="BA940" s="420"/>
      <c r="BB940" s="420"/>
      <c r="BC940" s="420"/>
      <c r="BD940" s="420"/>
      <c r="BE940" s="420"/>
      <c r="BF940" s="317"/>
      <c r="BG940" s="317"/>
    </row>
    <row r="941" spans="1:59" ht="15.75" customHeight="1" x14ac:dyDescent="0.25">
      <c r="A941" s="317"/>
      <c r="B941" s="419"/>
      <c r="C941" s="419"/>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c r="AA941" s="420"/>
      <c r="AB941" s="420"/>
      <c r="AC941" s="420"/>
      <c r="AD941" s="420"/>
      <c r="AE941" s="420"/>
      <c r="AF941" s="420"/>
      <c r="AG941" s="420"/>
      <c r="AH941" s="420"/>
      <c r="AI941" s="420"/>
      <c r="AJ941" s="420"/>
      <c r="AK941" s="420"/>
      <c r="AL941" s="420"/>
      <c r="AM941" s="420"/>
      <c r="AN941" s="420"/>
      <c r="AO941" s="420"/>
      <c r="AP941" s="420"/>
      <c r="AQ941" s="420"/>
      <c r="AR941" s="420"/>
      <c r="AS941" s="420"/>
      <c r="AT941" s="420"/>
      <c r="AU941" s="420"/>
      <c r="AV941" s="420"/>
      <c r="AW941" s="420"/>
      <c r="AX941" s="420"/>
      <c r="AY941" s="420"/>
      <c r="AZ941" s="420"/>
      <c r="BA941" s="420"/>
      <c r="BB941" s="420"/>
      <c r="BC941" s="420"/>
      <c r="BD941" s="420"/>
      <c r="BE941" s="420"/>
      <c r="BF941" s="317"/>
      <c r="BG941" s="317"/>
    </row>
    <row r="942" spans="1:59" ht="15.75" customHeight="1" x14ac:dyDescent="0.25">
      <c r="A942" s="317"/>
      <c r="B942" s="419"/>
      <c r="C942" s="419"/>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c r="AG942" s="420"/>
      <c r="AH942" s="420"/>
      <c r="AI942" s="420"/>
      <c r="AJ942" s="420"/>
      <c r="AK942" s="420"/>
      <c r="AL942" s="420"/>
      <c r="AM942" s="420"/>
      <c r="AN942" s="420"/>
      <c r="AO942" s="420"/>
      <c r="AP942" s="420"/>
      <c r="AQ942" s="420"/>
      <c r="AR942" s="420"/>
      <c r="AS942" s="420"/>
      <c r="AT942" s="420"/>
      <c r="AU942" s="420"/>
      <c r="AV942" s="420"/>
      <c r="AW942" s="420"/>
      <c r="AX942" s="420"/>
      <c r="AY942" s="420"/>
      <c r="AZ942" s="420"/>
      <c r="BA942" s="420"/>
      <c r="BB942" s="420"/>
      <c r="BC942" s="420"/>
      <c r="BD942" s="420"/>
      <c r="BE942" s="420"/>
      <c r="BF942" s="317"/>
      <c r="BG942" s="317"/>
    </row>
    <row r="943" spans="1:59" ht="15.75" customHeight="1" x14ac:dyDescent="0.25">
      <c r="A943" s="317"/>
      <c r="B943" s="419"/>
      <c r="C943" s="419"/>
      <c r="D943" s="420"/>
      <c r="E943" s="420"/>
      <c r="F943" s="420"/>
      <c r="G943" s="420"/>
      <c r="H943" s="420"/>
      <c r="I943" s="420"/>
      <c r="J943" s="420"/>
      <c r="K943" s="420"/>
      <c r="L943" s="420"/>
      <c r="M943" s="420"/>
      <c r="N943" s="420"/>
      <c r="O943" s="420"/>
      <c r="P943" s="420"/>
      <c r="Q943" s="420"/>
      <c r="R943" s="420"/>
      <c r="S943" s="420"/>
      <c r="T943" s="420"/>
      <c r="U943" s="420"/>
      <c r="V943" s="420"/>
      <c r="W943" s="420"/>
      <c r="X943" s="420"/>
      <c r="Y943" s="420"/>
      <c r="Z943" s="420"/>
      <c r="AA943" s="420"/>
      <c r="AB943" s="420"/>
      <c r="AC943" s="420"/>
      <c r="AD943" s="420"/>
      <c r="AE943" s="420"/>
      <c r="AF943" s="420"/>
      <c r="AG943" s="420"/>
      <c r="AH943" s="420"/>
      <c r="AI943" s="420"/>
      <c r="AJ943" s="420"/>
      <c r="AK943" s="420"/>
      <c r="AL943" s="420"/>
      <c r="AM943" s="420"/>
      <c r="AN943" s="420"/>
      <c r="AO943" s="420"/>
      <c r="AP943" s="420"/>
      <c r="AQ943" s="420"/>
      <c r="AR943" s="420"/>
      <c r="AS943" s="420"/>
      <c r="AT943" s="420"/>
      <c r="AU943" s="420"/>
      <c r="AV943" s="420"/>
      <c r="AW943" s="420"/>
      <c r="AX943" s="420"/>
      <c r="AY943" s="420"/>
      <c r="AZ943" s="420"/>
      <c r="BA943" s="420"/>
      <c r="BB943" s="420"/>
      <c r="BC943" s="420"/>
      <c r="BD943" s="420"/>
      <c r="BE943" s="420"/>
      <c r="BF943" s="317"/>
      <c r="BG943" s="317"/>
    </row>
    <row r="944" spans="1:59" ht="15.75" customHeight="1" x14ac:dyDescent="0.25">
      <c r="A944" s="317"/>
      <c r="B944" s="419"/>
      <c r="C944" s="419"/>
      <c r="D944" s="420"/>
      <c r="E944" s="420"/>
      <c r="F944" s="420"/>
      <c r="G944" s="420"/>
      <c r="H944" s="420"/>
      <c r="I944" s="420"/>
      <c r="J944" s="420"/>
      <c r="K944" s="420"/>
      <c r="L944" s="420"/>
      <c r="M944" s="420"/>
      <c r="N944" s="420"/>
      <c r="O944" s="420"/>
      <c r="P944" s="420"/>
      <c r="Q944" s="420"/>
      <c r="R944" s="420"/>
      <c r="S944" s="420"/>
      <c r="T944" s="420"/>
      <c r="U944" s="420"/>
      <c r="V944" s="420"/>
      <c r="W944" s="420"/>
      <c r="X944" s="420"/>
      <c r="Y944" s="420"/>
      <c r="Z944" s="420"/>
      <c r="AA944" s="420"/>
      <c r="AB944" s="420"/>
      <c r="AC944" s="420"/>
      <c r="AD944" s="420"/>
      <c r="AE944" s="420"/>
      <c r="AF944" s="420"/>
      <c r="AG944" s="420"/>
      <c r="AH944" s="420"/>
      <c r="AI944" s="420"/>
      <c r="AJ944" s="420"/>
      <c r="AK944" s="420"/>
      <c r="AL944" s="420"/>
      <c r="AM944" s="420"/>
      <c r="AN944" s="420"/>
      <c r="AO944" s="420"/>
      <c r="AP944" s="420"/>
      <c r="AQ944" s="420"/>
      <c r="AR944" s="420"/>
      <c r="AS944" s="420"/>
      <c r="AT944" s="420"/>
      <c r="AU944" s="420"/>
      <c r="AV944" s="420"/>
      <c r="AW944" s="420"/>
      <c r="AX944" s="420"/>
      <c r="AY944" s="420"/>
      <c r="AZ944" s="420"/>
      <c r="BA944" s="420"/>
      <c r="BB944" s="420"/>
      <c r="BC944" s="420"/>
      <c r="BD944" s="420"/>
      <c r="BE944" s="420"/>
      <c r="BF944" s="317"/>
      <c r="BG944" s="317"/>
    </row>
    <row r="945" spans="1:59" ht="15.75" customHeight="1" x14ac:dyDescent="0.25">
      <c r="A945" s="317"/>
      <c r="B945" s="419"/>
      <c r="C945" s="419"/>
      <c r="D945" s="420"/>
      <c r="E945" s="420"/>
      <c r="F945" s="420"/>
      <c r="G945" s="420"/>
      <c r="H945" s="420"/>
      <c r="I945" s="420"/>
      <c r="J945" s="420"/>
      <c r="K945" s="420"/>
      <c r="L945" s="420"/>
      <c r="M945" s="420"/>
      <c r="N945" s="420"/>
      <c r="O945" s="420"/>
      <c r="P945" s="420"/>
      <c r="Q945" s="420"/>
      <c r="R945" s="420"/>
      <c r="S945" s="420"/>
      <c r="T945" s="420"/>
      <c r="U945" s="420"/>
      <c r="V945" s="420"/>
      <c r="W945" s="420"/>
      <c r="X945" s="420"/>
      <c r="Y945" s="420"/>
      <c r="Z945" s="420"/>
      <c r="AA945" s="420"/>
      <c r="AB945" s="420"/>
      <c r="AC945" s="420"/>
      <c r="AD945" s="420"/>
      <c r="AE945" s="420"/>
      <c r="AF945" s="420"/>
      <c r="AG945" s="420"/>
      <c r="AH945" s="420"/>
      <c r="AI945" s="420"/>
      <c r="AJ945" s="420"/>
      <c r="AK945" s="420"/>
      <c r="AL945" s="420"/>
      <c r="AM945" s="420"/>
      <c r="AN945" s="420"/>
      <c r="AO945" s="420"/>
      <c r="AP945" s="420"/>
      <c r="AQ945" s="420"/>
      <c r="AR945" s="420"/>
      <c r="AS945" s="420"/>
      <c r="AT945" s="420"/>
      <c r="AU945" s="420"/>
      <c r="AV945" s="420"/>
      <c r="AW945" s="420"/>
      <c r="AX945" s="420"/>
      <c r="AY945" s="420"/>
      <c r="AZ945" s="420"/>
      <c r="BA945" s="420"/>
      <c r="BB945" s="420"/>
      <c r="BC945" s="420"/>
      <c r="BD945" s="420"/>
      <c r="BE945" s="420"/>
      <c r="BF945" s="317"/>
      <c r="BG945" s="317"/>
    </row>
    <row r="946" spans="1:59" ht="15.75" customHeight="1" x14ac:dyDescent="0.25">
      <c r="A946" s="317"/>
      <c r="B946" s="419"/>
      <c r="C946" s="419"/>
      <c r="D946" s="420"/>
      <c r="E946" s="420"/>
      <c r="F946" s="420"/>
      <c r="G946" s="420"/>
      <c r="H946" s="420"/>
      <c r="I946" s="420"/>
      <c r="J946" s="420"/>
      <c r="K946" s="420"/>
      <c r="L946" s="420"/>
      <c r="M946" s="420"/>
      <c r="N946" s="420"/>
      <c r="O946" s="420"/>
      <c r="P946" s="420"/>
      <c r="Q946" s="420"/>
      <c r="R946" s="420"/>
      <c r="S946" s="420"/>
      <c r="T946" s="420"/>
      <c r="U946" s="420"/>
      <c r="V946" s="420"/>
      <c r="W946" s="420"/>
      <c r="X946" s="420"/>
      <c r="Y946" s="420"/>
      <c r="Z946" s="420"/>
      <c r="AA946" s="420"/>
      <c r="AB946" s="420"/>
      <c r="AC946" s="420"/>
      <c r="AD946" s="420"/>
      <c r="AE946" s="420"/>
      <c r="AF946" s="420"/>
      <c r="AG946" s="420"/>
      <c r="AH946" s="420"/>
      <c r="AI946" s="420"/>
      <c r="AJ946" s="420"/>
      <c r="AK946" s="420"/>
      <c r="AL946" s="420"/>
      <c r="AM946" s="420"/>
      <c r="AN946" s="420"/>
      <c r="AO946" s="420"/>
      <c r="AP946" s="420"/>
      <c r="AQ946" s="420"/>
      <c r="AR946" s="420"/>
      <c r="AS946" s="420"/>
      <c r="AT946" s="420"/>
      <c r="AU946" s="420"/>
      <c r="AV946" s="420"/>
      <c r="AW946" s="420"/>
      <c r="AX946" s="420"/>
      <c r="AY946" s="420"/>
      <c r="AZ946" s="420"/>
      <c r="BA946" s="420"/>
      <c r="BB946" s="420"/>
      <c r="BC946" s="420"/>
      <c r="BD946" s="420"/>
      <c r="BE946" s="420"/>
      <c r="BF946" s="317"/>
      <c r="BG946" s="317"/>
    </row>
    <row r="947" spans="1:59" ht="15.75" customHeight="1" x14ac:dyDescent="0.25">
      <c r="A947" s="317"/>
      <c r="B947" s="419"/>
      <c r="C947" s="419"/>
      <c r="D947" s="420"/>
      <c r="E947" s="420"/>
      <c r="F947" s="420"/>
      <c r="G947" s="420"/>
      <c r="H947" s="420"/>
      <c r="I947" s="420"/>
      <c r="J947" s="420"/>
      <c r="K947" s="420"/>
      <c r="L947" s="420"/>
      <c r="M947" s="420"/>
      <c r="N947" s="420"/>
      <c r="O947" s="420"/>
      <c r="P947" s="420"/>
      <c r="Q947" s="420"/>
      <c r="R947" s="420"/>
      <c r="S947" s="420"/>
      <c r="T947" s="420"/>
      <c r="U947" s="420"/>
      <c r="V947" s="420"/>
      <c r="W947" s="420"/>
      <c r="X947" s="420"/>
      <c r="Y947" s="420"/>
      <c r="Z947" s="420"/>
      <c r="AA947" s="420"/>
      <c r="AB947" s="420"/>
      <c r="AC947" s="420"/>
      <c r="AD947" s="420"/>
      <c r="AE947" s="420"/>
      <c r="AF947" s="420"/>
      <c r="AG947" s="420"/>
      <c r="AH947" s="420"/>
      <c r="AI947" s="420"/>
      <c r="AJ947" s="420"/>
      <c r="AK947" s="420"/>
      <c r="AL947" s="420"/>
      <c r="AM947" s="420"/>
      <c r="AN947" s="420"/>
      <c r="AO947" s="420"/>
      <c r="AP947" s="420"/>
      <c r="AQ947" s="420"/>
      <c r="AR947" s="420"/>
      <c r="AS947" s="420"/>
      <c r="AT947" s="420"/>
      <c r="AU947" s="420"/>
      <c r="AV947" s="420"/>
      <c r="AW947" s="420"/>
      <c r="AX947" s="420"/>
      <c r="AY947" s="420"/>
      <c r="AZ947" s="420"/>
      <c r="BA947" s="420"/>
      <c r="BB947" s="420"/>
      <c r="BC947" s="420"/>
      <c r="BD947" s="420"/>
      <c r="BE947" s="420"/>
      <c r="BF947" s="317"/>
      <c r="BG947" s="317"/>
    </row>
    <row r="948" spans="1:59" ht="15.75" customHeight="1" x14ac:dyDescent="0.25">
      <c r="A948" s="317"/>
      <c r="B948" s="419"/>
      <c r="C948" s="419"/>
      <c r="D948" s="420"/>
      <c r="E948" s="420"/>
      <c r="F948" s="420"/>
      <c r="G948" s="420"/>
      <c r="H948" s="420"/>
      <c r="I948" s="420"/>
      <c r="J948" s="420"/>
      <c r="K948" s="420"/>
      <c r="L948" s="420"/>
      <c r="M948" s="420"/>
      <c r="N948" s="420"/>
      <c r="O948" s="420"/>
      <c r="P948" s="420"/>
      <c r="Q948" s="420"/>
      <c r="R948" s="420"/>
      <c r="S948" s="420"/>
      <c r="T948" s="420"/>
      <c r="U948" s="420"/>
      <c r="V948" s="420"/>
      <c r="W948" s="420"/>
      <c r="X948" s="420"/>
      <c r="Y948" s="420"/>
      <c r="Z948" s="420"/>
      <c r="AA948" s="420"/>
      <c r="AB948" s="420"/>
      <c r="AC948" s="420"/>
      <c r="AD948" s="420"/>
      <c r="AE948" s="420"/>
      <c r="AF948" s="420"/>
      <c r="AG948" s="420"/>
      <c r="AH948" s="420"/>
      <c r="AI948" s="420"/>
      <c r="AJ948" s="420"/>
      <c r="AK948" s="420"/>
      <c r="AL948" s="420"/>
      <c r="AM948" s="420"/>
      <c r="AN948" s="420"/>
      <c r="AO948" s="420"/>
      <c r="AP948" s="420"/>
      <c r="AQ948" s="420"/>
      <c r="AR948" s="420"/>
      <c r="AS948" s="420"/>
      <c r="AT948" s="420"/>
      <c r="AU948" s="420"/>
      <c r="AV948" s="420"/>
      <c r="AW948" s="420"/>
      <c r="AX948" s="420"/>
      <c r="AY948" s="420"/>
      <c r="AZ948" s="420"/>
      <c r="BA948" s="420"/>
      <c r="BB948" s="420"/>
      <c r="BC948" s="420"/>
      <c r="BD948" s="420"/>
      <c r="BE948" s="420"/>
      <c r="BF948" s="317"/>
      <c r="BG948" s="317"/>
    </row>
    <row r="949" spans="1:59" ht="15.75" customHeight="1" x14ac:dyDescent="0.25">
      <c r="A949" s="317"/>
      <c r="B949" s="419"/>
      <c r="C949" s="419"/>
      <c r="D949" s="420"/>
      <c r="E949" s="420"/>
      <c r="F949" s="420"/>
      <c r="G949" s="420"/>
      <c r="H949" s="420"/>
      <c r="I949" s="420"/>
      <c r="J949" s="420"/>
      <c r="K949" s="420"/>
      <c r="L949" s="420"/>
      <c r="M949" s="420"/>
      <c r="N949" s="420"/>
      <c r="O949" s="420"/>
      <c r="P949" s="420"/>
      <c r="Q949" s="420"/>
      <c r="R949" s="420"/>
      <c r="S949" s="420"/>
      <c r="T949" s="420"/>
      <c r="U949" s="420"/>
      <c r="V949" s="420"/>
      <c r="W949" s="420"/>
      <c r="X949" s="420"/>
      <c r="Y949" s="420"/>
      <c r="Z949" s="420"/>
      <c r="AA949" s="420"/>
      <c r="AB949" s="420"/>
      <c r="AC949" s="420"/>
      <c r="AD949" s="420"/>
      <c r="AE949" s="420"/>
      <c r="AF949" s="420"/>
      <c r="AG949" s="420"/>
      <c r="AH949" s="420"/>
      <c r="AI949" s="420"/>
      <c r="AJ949" s="420"/>
      <c r="AK949" s="420"/>
      <c r="AL949" s="420"/>
      <c r="AM949" s="420"/>
      <c r="AN949" s="420"/>
      <c r="AO949" s="420"/>
      <c r="AP949" s="420"/>
      <c r="AQ949" s="420"/>
      <c r="AR949" s="420"/>
      <c r="AS949" s="420"/>
      <c r="AT949" s="420"/>
      <c r="AU949" s="420"/>
      <c r="AV949" s="420"/>
      <c r="AW949" s="420"/>
      <c r="AX949" s="420"/>
      <c r="AY949" s="420"/>
      <c r="AZ949" s="420"/>
      <c r="BA949" s="420"/>
      <c r="BB949" s="420"/>
      <c r="BC949" s="420"/>
      <c r="BD949" s="420"/>
      <c r="BE949" s="420"/>
      <c r="BF949" s="317"/>
      <c r="BG949" s="317"/>
    </row>
    <row r="950" spans="1:59" ht="15.75" customHeight="1" x14ac:dyDescent="0.25">
      <c r="A950" s="317"/>
      <c r="B950" s="419"/>
      <c r="C950" s="419"/>
      <c r="D950" s="420"/>
      <c r="E950" s="420"/>
      <c r="F950" s="420"/>
      <c r="G950" s="420"/>
      <c r="H950" s="420"/>
      <c r="I950" s="420"/>
      <c r="J950" s="420"/>
      <c r="K950" s="420"/>
      <c r="L950" s="420"/>
      <c r="M950" s="420"/>
      <c r="N950" s="420"/>
      <c r="O950" s="420"/>
      <c r="P950" s="420"/>
      <c r="Q950" s="420"/>
      <c r="R950" s="420"/>
      <c r="S950" s="420"/>
      <c r="T950" s="420"/>
      <c r="U950" s="420"/>
      <c r="V950" s="420"/>
      <c r="W950" s="420"/>
      <c r="X950" s="420"/>
      <c r="Y950" s="420"/>
      <c r="Z950" s="420"/>
      <c r="AA950" s="420"/>
      <c r="AB950" s="420"/>
      <c r="AC950" s="420"/>
      <c r="AD950" s="420"/>
      <c r="AE950" s="420"/>
      <c r="AF950" s="420"/>
      <c r="AG950" s="420"/>
      <c r="AH950" s="420"/>
      <c r="AI950" s="420"/>
      <c r="AJ950" s="420"/>
      <c r="AK950" s="420"/>
      <c r="AL950" s="420"/>
      <c r="AM950" s="420"/>
      <c r="AN950" s="420"/>
      <c r="AO950" s="420"/>
      <c r="AP950" s="420"/>
      <c r="AQ950" s="420"/>
      <c r="AR950" s="420"/>
      <c r="AS950" s="420"/>
      <c r="AT950" s="420"/>
      <c r="AU950" s="420"/>
      <c r="AV950" s="420"/>
      <c r="AW950" s="420"/>
      <c r="AX950" s="420"/>
      <c r="AY950" s="420"/>
      <c r="AZ950" s="420"/>
      <c r="BA950" s="420"/>
      <c r="BB950" s="420"/>
      <c r="BC950" s="420"/>
      <c r="BD950" s="420"/>
      <c r="BE950" s="420"/>
      <c r="BF950" s="317"/>
      <c r="BG950" s="317"/>
    </row>
    <row r="951" spans="1:59" ht="15.75" customHeight="1" x14ac:dyDescent="0.25">
      <c r="A951" s="317"/>
      <c r="B951" s="419"/>
      <c r="C951" s="419"/>
      <c r="D951" s="420"/>
      <c r="E951" s="420"/>
      <c r="F951" s="420"/>
      <c r="G951" s="420"/>
      <c r="H951" s="420"/>
      <c r="I951" s="420"/>
      <c r="J951" s="420"/>
      <c r="K951" s="420"/>
      <c r="L951" s="420"/>
      <c r="M951" s="420"/>
      <c r="N951" s="420"/>
      <c r="O951" s="420"/>
      <c r="P951" s="420"/>
      <c r="Q951" s="420"/>
      <c r="R951" s="420"/>
      <c r="S951" s="420"/>
      <c r="T951" s="420"/>
      <c r="U951" s="420"/>
      <c r="V951" s="420"/>
      <c r="W951" s="420"/>
      <c r="X951" s="420"/>
      <c r="Y951" s="420"/>
      <c r="Z951" s="420"/>
      <c r="AA951" s="420"/>
      <c r="AB951" s="420"/>
      <c r="AC951" s="420"/>
      <c r="AD951" s="420"/>
      <c r="AE951" s="420"/>
      <c r="AF951" s="420"/>
      <c r="AG951" s="420"/>
      <c r="AH951" s="420"/>
      <c r="AI951" s="420"/>
      <c r="AJ951" s="420"/>
      <c r="AK951" s="420"/>
      <c r="AL951" s="420"/>
      <c r="AM951" s="420"/>
      <c r="AN951" s="420"/>
      <c r="AO951" s="420"/>
      <c r="AP951" s="420"/>
      <c r="AQ951" s="420"/>
      <c r="AR951" s="420"/>
      <c r="AS951" s="420"/>
      <c r="AT951" s="420"/>
      <c r="AU951" s="420"/>
      <c r="AV951" s="420"/>
      <c r="AW951" s="420"/>
      <c r="AX951" s="420"/>
      <c r="AY951" s="420"/>
      <c r="AZ951" s="420"/>
      <c r="BA951" s="420"/>
      <c r="BB951" s="420"/>
      <c r="BC951" s="420"/>
      <c r="BD951" s="420"/>
      <c r="BE951" s="420"/>
      <c r="BF951" s="317"/>
      <c r="BG951" s="317"/>
    </row>
    <row r="952" spans="1:59" ht="15.75" customHeight="1" x14ac:dyDescent="0.25">
      <c r="A952" s="317"/>
      <c r="B952" s="419"/>
      <c r="C952" s="419"/>
      <c r="D952" s="420"/>
      <c r="E952" s="420"/>
      <c r="F952" s="420"/>
      <c r="G952" s="420"/>
      <c r="H952" s="420"/>
      <c r="I952" s="420"/>
      <c r="J952" s="420"/>
      <c r="K952" s="420"/>
      <c r="L952" s="420"/>
      <c r="M952" s="420"/>
      <c r="N952" s="420"/>
      <c r="O952" s="420"/>
      <c r="P952" s="420"/>
      <c r="Q952" s="420"/>
      <c r="R952" s="420"/>
      <c r="S952" s="420"/>
      <c r="T952" s="420"/>
      <c r="U952" s="420"/>
      <c r="V952" s="420"/>
      <c r="W952" s="420"/>
      <c r="X952" s="420"/>
      <c r="Y952" s="420"/>
      <c r="Z952" s="420"/>
      <c r="AA952" s="420"/>
      <c r="AB952" s="420"/>
      <c r="AC952" s="420"/>
      <c r="AD952" s="420"/>
      <c r="AE952" s="420"/>
      <c r="AF952" s="420"/>
      <c r="AG952" s="420"/>
      <c r="AH952" s="420"/>
      <c r="AI952" s="420"/>
      <c r="AJ952" s="420"/>
      <c r="AK952" s="420"/>
      <c r="AL952" s="420"/>
      <c r="AM952" s="420"/>
      <c r="AN952" s="420"/>
      <c r="AO952" s="420"/>
      <c r="AP952" s="420"/>
      <c r="AQ952" s="420"/>
      <c r="AR952" s="420"/>
      <c r="AS952" s="420"/>
      <c r="AT952" s="420"/>
      <c r="AU952" s="420"/>
      <c r="AV952" s="420"/>
      <c r="AW952" s="420"/>
      <c r="AX952" s="420"/>
      <c r="AY952" s="420"/>
      <c r="AZ952" s="420"/>
      <c r="BA952" s="420"/>
      <c r="BB952" s="420"/>
      <c r="BC952" s="420"/>
      <c r="BD952" s="420"/>
      <c r="BE952" s="420"/>
      <c r="BF952" s="317"/>
      <c r="BG952" s="317"/>
    </row>
    <row r="953" spans="1:59" ht="15.75" customHeight="1" x14ac:dyDescent="0.25">
      <c r="A953" s="317"/>
      <c r="B953" s="419"/>
      <c r="C953" s="419"/>
      <c r="D953" s="420"/>
      <c r="E953" s="420"/>
      <c r="F953" s="420"/>
      <c r="G953" s="420"/>
      <c r="H953" s="420"/>
      <c r="I953" s="420"/>
      <c r="J953" s="420"/>
      <c r="K953" s="420"/>
      <c r="L953" s="420"/>
      <c r="M953" s="420"/>
      <c r="N953" s="420"/>
      <c r="O953" s="420"/>
      <c r="P953" s="420"/>
      <c r="Q953" s="420"/>
      <c r="R953" s="420"/>
      <c r="S953" s="420"/>
      <c r="T953" s="420"/>
      <c r="U953" s="420"/>
      <c r="V953" s="420"/>
      <c r="W953" s="420"/>
      <c r="X953" s="420"/>
      <c r="Y953" s="420"/>
      <c r="Z953" s="420"/>
      <c r="AA953" s="420"/>
      <c r="AB953" s="420"/>
      <c r="AC953" s="420"/>
      <c r="AD953" s="420"/>
      <c r="AE953" s="420"/>
      <c r="AF953" s="420"/>
      <c r="AG953" s="420"/>
      <c r="AH953" s="420"/>
      <c r="AI953" s="420"/>
      <c r="AJ953" s="420"/>
      <c r="AK953" s="420"/>
      <c r="AL953" s="420"/>
      <c r="AM953" s="420"/>
      <c r="AN953" s="420"/>
      <c r="AO953" s="420"/>
      <c r="AP953" s="420"/>
      <c r="AQ953" s="420"/>
      <c r="AR953" s="420"/>
      <c r="AS953" s="420"/>
      <c r="AT953" s="420"/>
      <c r="AU953" s="420"/>
      <c r="AV953" s="420"/>
      <c r="AW953" s="420"/>
      <c r="AX953" s="420"/>
      <c r="AY953" s="420"/>
      <c r="AZ953" s="420"/>
      <c r="BA953" s="420"/>
      <c r="BB953" s="420"/>
      <c r="BC953" s="420"/>
      <c r="BD953" s="420"/>
      <c r="BE953" s="420"/>
      <c r="BF953" s="317"/>
      <c r="BG953" s="317"/>
    </row>
    <row r="954" spans="1:59" ht="15.75" customHeight="1" x14ac:dyDescent="0.25">
      <c r="A954" s="317"/>
      <c r="B954" s="419"/>
      <c r="C954" s="419"/>
      <c r="D954" s="420"/>
      <c r="E954" s="420"/>
      <c r="F954" s="420"/>
      <c r="G954" s="420"/>
      <c r="H954" s="420"/>
      <c r="I954" s="420"/>
      <c r="J954" s="420"/>
      <c r="K954" s="420"/>
      <c r="L954" s="420"/>
      <c r="M954" s="420"/>
      <c r="N954" s="420"/>
      <c r="O954" s="420"/>
      <c r="P954" s="420"/>
      <c r="Q954" s="420"/>
      <c r="R954" s="420"/>
      <c r="S954" s="420"/>
      <c r="T954" s="420"/>
      <c r="U954" s="420"/>
      <c r="V954" s="420"/>
      <c r="W954" s="420"/>
      <c r="X954" s="420"/>
      <c r="Y954" s="420"/>
      <c r="Z954" s="420"/>
      <c r="AA954" s="420"/>
      <c r="AB954" s="420"/>
      <c r="AC954" s="420"/>
      <c r="AD954" s="420"/>
      <c r="AE954" s="420"/>
      <c r="AF954" s="420"/>
      <c r="AG954" s="420"/>
      <c r="AH954" s="420"/>
      <c r="AI954" s="420"/>
      <c r="AJ954" s="420"/>
      <c r="AK954" s="420"/>
      <c r="AL954" s="420"/>
      <c r="AM954" s="420"/>
      <c r="AN954" s="420"/>
      <c r="AO954" s="420"/>
      <c r="AP954" s="420"/>
      <c r="AQ954" s="420"/>
      <c r="AR954" s="420"/>
      <c r="AS954" s="420"/>
      <c r="AT954" s="420"/>
      <c r="AU954" s="420"/>
      <c r="AV954" s="420"/>
      <c r="AW954" s="420"/>
      <c r="AX954" s="420"/>
      <c r="AY954" s="420"/>
      <c r="AZ954" s="420"/>
      <c r="BA954" s="420"/>
      <c r="BB954" s="420"/>
      <c r="BC954" s="420"/>
      <c r="BD954" s="420"/>
      <c r="BE954" s="420"/>
      <c r="BF954" s="317"/>
      <c r="BG954" s="317"/>
    </row>
    <row r="955" spans="1:59" ht="15.75" customHeight="1" x14ac:dyDescent="0.25">
      <c r="A955" s="317"/>
      <c r="B955" s="419"/>
      <c r="C955" s="419"/>
      <c r="D955" s="420"/>
      <c r="E955" s="420"/>
      <c r="F955" s="420"/>
      <c r="G955" s="420"/>
      <c r="H955" s="420"/>
      <c r="I955" s="420"/>
      <c r="J955" s="420"/>
      <c r="K955" s="420"/>
      <c r="L955" s="420"/>
      <c r="M955" s="420"/>
      <c r="N955" s="420"/>
      <c r="O955" s="420"/>
      <c r="P955" s="420"/>
      <c r="Q955" s="420"/>
      <c r="R955" s="420"/>
      <c r="S955" s="420"/>
      <c r="T955" s="420"/>
      <c r="U955" s="420"/>
      <c r="V955" s="420"/>
      <c r="W955" s="420"/>
      <c r="X955" s="420"/>
      <c r="Y955" s="420"/>
      <c r="Z955" s="420"/>
      <c r="AA955" s="420"/>
      <c r="AB955" s="420"/>
      <c r="AC955" s="420"/>
      <c r="AD955" s="420"/>
      <c r="AE955" s="420"/>
      <c r="AF955" s="420"/>
      <c r="AG955" s="420"/>
      <c r="AH955" s="420"/>
      <c r="AI955" s="420"/>
      <c r="AJ955" s="420"/>
      <c r="AK955" s="420"/>
      <c r="AL955" s="420"/>
      <c r="AM955" s="420"/>
      <c r="AN955" s="420"/>
      <c r="AO955" s="420"/>
      <c r="AP955" s="420"/>
      <c r="AQ955" s="420"/>
      <c r="AR955" s="420"/>
      <c r="AS955" s="420"/>
      <c r="AT955" s="420"/>
      <c r="AU955" s="420"/>
      <c r="AV955" s="420"/>
      <c r="AW955" s="420"/>
      <c r="AX955" s="420"/>
      <c r="AY955" s="420"/>
      <c r="AZ955" s="420"/>
      <c r="BA955" s="420"/>
      <c r="BB955" s="420"/>
      <c r="BC955" s="420"/>
      <c r="BD955" s="420"/>
      <c r="BE955" s="420"/>
      <c r="BF955" s="317"/>
      <c r="BG955" s="317"/>
    </row>
    <row r="956" spans="1:59" ht="15.75" customHeight="1" x14ac:dyDescent="0.25">
      <c r="A956" s="317"/>
      <c r="B956" s="419"/>
      <c r="C956" s="419"/>
      <c r="D956" s="420"/>
      <c r="E956" s="420"/>
      <c r="F956" s="420"/>
      <c r="G956" s="420"/>
      <c r="H956" s="420"/>
      <c r="I956" s="420"/>
      <c r="J956" s="420"/>
      <c r="K956" s="420"/>
      <c r="L956" s="420"/>
      <c r="M956" s="420"/>
      <c r="N956" s="420"/>
      <c r="O956" s="420"/>
      <c r="P956" s="420"/>
      <c r="Q956" s="420"/>
      <c r="R956" s="420"/>
      <c r="S956" s="420"/>
      <c r="T956" s="420"/>
      <c r="U956" s="420"/>
      <c r="V956" s="420"/>
      <c r="W956" s="420"/>
      <c r="X956" s="420"/>
      <c r="Y956" s="420"/>
      <c r="Z956" s="420"/>
      <c r="AA956" s="420"/>
      <c r="AB956" s="420"/>
      <c r="AC956" s="420"/>
      <c r="AD956" s="420"/>
      <c r="AE956" s="420"/>
      <c r="AF956" s="420"/>
      <c r="AG956" s="420"/>
      <c r="AH956" s="420"/>
      <c r="AI956" s="420"/>
      <c r="AJ956" s="420"/>
      <c r="AK956" s="420"/>
      <c r="AL956" s="420"/>
      <c r="AM956" s="420"/>
      <c r="AN956" s="420"/>
      <c r="AO956" s="420"/>
      <c r="AP956" s="420"/>
      <c r="AQ956" s="420"/>
      <c r="AR956" s="420"/>
      <c r="AS956" s="420"/>
      <c r="AT956" s="420"/>
      <c r="AU956" s="420"/>
      <c r="AV956" s="420"/>
      <c r="AW956" s="420"/>
      <c r="AX956" s="420"/>
      <c r="AY956" s="420"/>
      <c r="AZ956" s="420"/>
      <c r="BA956" s="420"/>
      <c r="BB956" s="420"/>
      <c r="BC956" s="420"/>
      <c r="BD956" s="420"/>
      <c r="BE956" s="420"/>
      <c r="BF956" s="317"/>
      <c r="BG956" s="317"/>
    </row>
    <row r="957" spans="1:59" ht="15.75" customHeight="1" x14ac:dyDescent="0.25">
      <c r="A957" s="317"/>
      <c r="B957" s="419"/>
      <c r="C957" s="419"/>
      <c r="D957" s="420"/>
      <c r="E957" s="420"/>
      <c r="F957" s="420"/>
      <c r="G957" s="420"/>
      <c r="H957" s="420"/>
      <c r="I957" s="420"/>
      <c r="J957" s="420"/>
      <c r="K957" s="420"/>
      <c r="L957" s="420"/>
      <c r="M957" s="420"/>
      <c r="N957" s="420"/>
      <c r="O957" s="420"/>
      <c r="P957" s="420"/>
      <c r="Q957" s="420"/>
      <c r="R957" s="420"/>
      <c r="S957" s="420"/>
      <c r="T957" s="420"/>
      <c r="U957" s="420"/>
      <c r="V957" s="420"/>
      <c r="W957" s="420"/>
      <c r="X957" s="420"/>
      <c r="Y957" s="420"/>
      <c r="Z957" s="420"/>
      <c r="AA957" s="420"/>
      <c r="AB957" s="420"/>
      <c r="AC957" s="420"/>
      <c r="AD957" s="420"/>
      <c r="AE957" s="420"/>
      <c r="AF957" s="420"/>
      <c r="AG957" s="420"/>
      <c r="AH957" s="420"/>
      <c r="AI957" s="420"/>
      <c r="AJ957" s="420"/>
      <c r="AK957" s="420"/>
      <c r="AL957" s="420"/>
      <c r="AM957" s="420"/>
      <c r="AN957" s="420"/>
      <c r="AO957" s="420"/>
      <c r="AP957" s="420"/>
      <c r="AQ957" s="420"/>
      <c r="AR957" s="420"/>
      <c r="AS957" s="420"/>
      <c r="AT957" s="420"/>
      <c r="AU957" s="420"/>
      <c r="AV957" s="420"/>
      <c r="AW957" s="420"/>
      <c r="AX957" s="420"/>
      <c r="AY957" s="420"/>
      <c r="AZ957" s="420"/>
      <c r="BA957" s="420"/>
      <c r="BB957" s="420"/>
      <c r="BC957" s="420"/>
      <c r="BD957" s="420"/>
      <c r="BE957" s="420"/>
      <c r="BF957" s="317"/>
      <c r="BG957" s="317"/>
    </row>
    <row r="958" spans="1:59" ht="15.75" customHeight="1" x14ac:dyDescent="0.25">
      <c r="A958" s="317"/>
      <c r="B958" s="419"/>
      <c r="C958" s="419"/>
      <c r="D958" s="420"/>
      <c r="E958" s="420"/>
      <c r="F958" s="420"/>
      <c r="G958" s="420"/>
      <c r="H958" s="420"/>
      <c r="I958" s="420"/>
      <c r="J958" s="420"/>
      <c r="K958" s="420"/>
      <c r="L958" s="420"/>
      <c r="M958" s="420"/>
      <c r="N958" s="420"/>
      <c r="O958" s="420"/>
      <c r="P958" s="420"/>
      <c r="Q958" s="420"/>
      <c r="R958" s="420"/>
      <c r="S958" s="420"/>
      <c r="T958" s="420"/>
      <c r="U958" s="420"/>
      <c r="V958" s="420"/>
      <c r="W958" s="420"/>
      <c r="X958" s="420"/>
      <c r="Y958" s="420"/>
      <c r="Z958" s="420"/>
      <c r="AA958" s="420"/>
      <c r="AB958" s="420"/>
      <c r="AC958" s="420"/>
      <c r="AD958" s="420"/>
      <c r="AE958" s="420"/>
      <c r="AF958" s="420"/>
      <c r="AG958" s="420"/>
      <c r="AH958" s="420"/>
      <c r="AI958" s="420"/>
      <c r="AJ958" s="420"/>
      <c r="AK958" s="420"/>
      <c r="AL958" s="420"/>
      <c r="AM958" s="420"/>
      <c r="AN958" s="420"/>
      <c r="AO958" s="420"/>
      <c r="AP958" s="420"/>
      <c r="AQ958" s="420"/>
      <c r="AR958" s="420"/>
      <c r="AS958" s="420"/>
      <c r="AT958" s="420"/>
      <c r="AU958" s="420"/>
      <c r="AV958" s="420"/>
      <c r="AW958" s="420"/>
      <c r="AX958" s="420"/>
      <c r="AY958" s="420"/>
      <c r="AZ958" s="420"/>
      <c r="BA958" s="420"/>
      <c r="BB958" s="420"/>
      <c r="BC958" s="420"/>
      <c r="BD958" s="420"/>
      <c r="BE958" s="420"/>
      <c r="BF958" s="317"/>
      <c r="BG958" s="317"/>
    </row>
    <row r="959" spans="1:59" ht="15.75" customHeight="1" x14ac:dyDescent="0.25">
      <c r="A959" s="317"/>
      <c r="B959" s="419"/>
      <c r="C959" s="419"/>
      <c r="D959" s="420"/>
      <c r="E959" s="420"/>
      <c r="F959" s="420"/>
      <c r="G959" s="420"/>
      <c r="H959" s="420"/>
      <c r="I959" s="420"/>
      <c r="J959" s="420"/>
      <c r="K959" s="420"/>
      <c r="L959" s="420"/>
      <c r="M959" s="420"/>
      <c r="N959" s="420"/>
      <c r="O959" s="420"/>
      <c r="P959" s="420"/>
      <c r="Q959" s="420"/>
      <c r="R959" s="420"/>
      <c r="S959" s="420"/>
      <c r="T959" s="420"/>
      <c r="U959" s="420"/>
      <c r="V959" s="420"/>
      <c r="W959" s="420"/>
      <c r="X959" s="420"/>
      <c r="Y959" s="420"/>
      <c r="Z959" s="420"/>
      <c r="AA959" s="420"/>
      <c r="AB959" s="420"/>
      <c r="AC959" s="420"/>
      <c r="AD959" s="420"/>
      <c r="AE959" s="420"/>
      <c r="AF959" s="420"/>
      <c r="AG959" s="420"/>
      <c r="AH959" s="420"/>
      <c r="AI959" s="420"/>
      <c r="AJ959" s="420"/>
      <c r="AK959" s="420"/>
      <c r="AL959" s="420"/>
      <c r="AM959" s="420"/>
      <c r="AN959" s="420"/>
      <c r="AO959" s="420"/>
      <c r="AP959" s="420"/>
      <c r="AQ959" s="420"/>
      <c r="AR959" s="420"/>
      <c r="AS959" s="420"/>
      <c r="AT959" s="420"/>
      <c r="AU959" s="420"/>
      <c r="AV959" s="420"/>
      <c r="AW959" s="420"/>
      <c r="AX959" s="420"/>
      <c r="AY959" s="420"/>
      <c r="AZ959" s="420"/>
      <c r="BA959" s="420"/>
      <c r="BB959" s="420"/>
      <c r="BC959" s="420"/>
      <c r="BD959" s="420"/>
      <c r="BE959" s="420"/>
      <c r="BF959" s="317"/>
      <c r="BG959" s="317"/>
    </row>
    <row r="960" spans="1:59" ht="15.75" customHeight="1" x14ac:dyDescent="0.25">
      <c r="A960" s="317"/>
      <c r="B960" s="419"/>
      <c r="C960" s="419"/>
      <c r="D960" s="420"/>
      <c r="E960" s="420"/>
      <c r="F960" s="420"/>
      <c r="G960" s="420"/>
      <c r="H960" s="420"/>
      <c r="I960" s="420"/>
      <c r="J960" s="420"/>
      <c r="K960" s="420"/>
      <c r="L960" s="420"/>
      <c r="M960" s="420"/>
      <c r="N960" s="420"/>
      <c r="O960" s="420"/>
      <c r="P960" s="420"/>
      <c r="Q960" s="420"/>
      <c r="R960" s="420"/>
      <c r="S960" s="420"/>
      <c r="T960" s="420"/>
      <c r="U960" s="420"/>
      <c r="V960" s="420"/>
      <c r="W960" s="420"/>
      <c r="X960" s="420"/>
      <c r="Y960" s="420"/>
      <c r="Z960" s="420"/>
      <c r="AA960" s="420"/>
      <c r="AB960" s="420"/>
      <c r="AC960" s="420"/>
      <c r="AD960" s="420"/>
      <c r="AE960" s="420"/>
      <c r="AF960" s="420"/>
      <c r="AG960" s="420"/>
      <c r="AH960" s="420"/>
      <c r="AI960" s="420"/>
      <c r="AJ960" s="420"/>
      <c r="AK960" s="420"/>
      <c r="AL960" s="420"/>
      <c r="AM960" s="420"/>
      <c r="AN960" s="420"/>
      <c r="AO960" s="420"/>
      <c r="AP960" s="420"/>
      <c r="AQ960" s="420"/>
      <c r="AR960" s="420"/>
      <c r="AS960" s="420"/>
      <c r="AT960" s="420"/>
      <c r="AU960" s="420"/>
      <c r="AV960" s="420"/>
      <c r="AW960" s="420"/>
      <c r="AX960" s="420"/>
      <c r="AY960" s="420"/>
      <c r="AZ960" s="420"/>
      <c r="BA960" s="420"/>
      <c r="BB960" s="420"/>
      <c r="BC960" s="420"/>
      <c r="BD960" s="420"/>
      <c r="BE960" s="420"/>
      <c r="BF960" s="317"/>
      <c r="BG960" s="317"/>
    </row>
    <row r="961" spans="1:59" ht="15.75" customHeight="1" x14ac:dyDescent="0.25">
      <c r="A961" s="317"/>
      <c r="B961" s="419"/>
      <c r="C961" s="419"/>
      <c r="D961" s="420"/>
      <c r="E961" s="420"/>
      <c r="F961" s="420"/>
      <c r="G961" s="420"/>
      <c r="H961" s="420"/>
      <c r="I961" s="420"/>
      <c r="J961" s="420"/>
      <c r="K961" s="420"/>
      <c r="L961" s="420"/>
      <c r="M961" s="420"/>
      <c r="N961" s="420"/>
      <c r="O961" s="420"/>
      <c r="P961" s="420"/>
      <c r="Q961" s="420"/>
      <c r="R961" s="420"/>
      <c r="S961" s="420"/>
      <c r="T961" s="420"/>
      <c r="U961" s="420"/>
      <c r="V961" s="420"/>
      <c r="W961" s="420"/>
      <c r="X961" s="420"/>
      <c r="Y961" s="420"/>
      <c r="Z961" s="420"/>
      <c r="AA961" s="420"/>
      <c r="AB961" s="420"/>
      <c r="AC961" s="420"/>
      <c r="AD961" s="420"/>
      <c r="AE961" s="420"/>
      <c r="AF961" s="420"/>
      <c r="AG961" s="420"/>
      <c r="AH961" s="420"/>
      <c r="AI961" s="420"/>
      <c r="AJ961" s="420"/>
      <c r="AK961" s="420"/>
      <c r="AL961" s="420"/>
      <c r="AM961" s="420"/>
      <c r="AN961" s="420"/>
      <c r="AO961" s="420"/>
      <c r="AP961" s="420"/>
      <c r="AQ961" s="420"/>
      <c r="AR961" s="420"/>
      <c r="AS961" s="420"/>
      <c r="AT961" s="420"/>
      <c r="AU961" s="420"/>
      <c r="AV961" s="420"/>
      <c r="AW961" s="420"/>
      <c r="AX961" s="420"/>
      <c r="AY961" s="420"/>
      <c r="AZ961" s="420"/>
      <c r="BA961" s="420"/>
      <c r="BB961" s="420"/>
      <c r="BC961" s="420"/>
      <c r="BD961" s="420"/>
      <c r="BE961" s="420"/>
      <c r="BF961" s="317"/>
      <c r="BG961" s="317"/>
    </row>
    <row r="962" spans="1:59" ht="15.75" customHeight="1" x14ac:dyDescent="0.25">
      <c r="A962" s="317"/>
      <c r="B962" s="419"/>
      <c r="C962" s="419"/>
      <c r="D962" s="420"/>
      <c r="E962" s="420"/>
      <c r="F962" s="420"/>
      <c r="G962" s="420"/>
      <c r="H962" s="420"/>
      <c r="I962" s="420"/>
      <c r="J962" s="420"/>
      <c r="K962" s="420"/>
      <c r="L962" s="420"/>
      <c r="M962" s="420"/>
      <c r="N962" s="420"/>
      <c r="O962" s="420"/>
      <c r="P962" s="420"/>
      <c r="Q962" s="420"/>
      <c r="R962" s="420"/>
      <c r="S962" s="420"/>
      <c r="T962" s="420"/>
      <c r="U962" s="420"/>
      <c r="V962" s="420"/>
      <c r="W962" s="420"/>
      <c r="X962" s="420"/>
      <c r="Y962" s="420"/>
      <c r="Z962" s="420"/>
      <c r="AA962" s="420"/>
      <c r="AB962" s="420"/>
      <c r="AC962" s="420"/>
      <c r="AD962" s="420"/>
      <c r="AE962" s="420"/>
      <c r="AF962" s="420"/>
      <c r="AG962" s="420"/>
      <c r="AH962" s="420"/>
      <c r="AI962" s="420"/>
      <c r="AJ962" s="420"/>
      <c r="AK962" s="420"/>
      <c r="AL962" s="420"/>
      <c r="AM962" s="420"/>
      <c r="AN962" s="420"/>
      <c r="AO962" s="420"/>
      <c r="AP962" s="420"/>
      <c r="AQ962" s="420"/>
      <c r="AR962" s="420"/>
      <c r="AS962" s="420"/>
      <c r="AT962" s="420"/>
      <c r="AU962" s="420"/>
      <c r="AV962" s="420"/>
      <c r="AW962" s="420"/>
      <c r="AX962" s="420"/>
      <c r="AY962" s="420"/>
      <c r="AZ962" s="420"/>
      <c r="BA962" s="420"/>
      <c r="BB962" s="420"/>
      <c r="BC962" s="420"/>
      <c r="BD962" s="420"/>
      <c r="BE962" s="420"/>
      <c r="BF962" s="317"/>
      <c r="BG962" s="317"/>
    </row>
    <row r="963" spans="1:59" ht="15.75" customHeight="1" x14ac:dyDescent="0.25">
      <c r="A963" s="317"/>
      <c r="B963" s="419"/>
      <c r="C963" s="419"/>
      <c r="D963" s="420"/>
      <c r="E963" s="420"/>
      <c r="F963" s="420"/>
      <c r="G963" s="420"/>
      <c r="H963" s="420"/>
      <c r="I963" s="420"/>
      <c r="J963" s="420"/>
      <c r="K963" s="420"/>
      <c r="L963" s="420"/>
      <c r="M963" s="420"/>
      <c r="N963" s="420"/>
      <c r="O963" s="420"/>
      <c r="P963" s="420"/>
      <c r="Q963" s="420"/>
      <c r="R963" s="420"/>
      <c r="S963" s="420"/>
      <c r="T963" s="420"/>
      <c r="U963" s="420"/>
      <c r="V963" s="420"/>
      <c r="W963" s="420"/>
      <c r="X963" s="420"/>
      <c r="Y963" s="420"/>
      <c r="Z963" s="420"/>
      <c r="AA963" s="420"/>
      <c r="AB963" s="420"/>
      <c r="AC963" s="420"/>
      <c r="AD963" s="420"/>
      <c r="AE963" s="420"/>
      <c r="AF963" s="420"/>
      <c r="AG963" s="420"/>
      <c r="AH963" s="420"/>
      <c r="AI963" s="420"/>
      <c r="AJ963" s="420"/>
      <c r="AK963" s="420"/>
      <c r="AL963" s="420"/>
      <c r="AM963" s="420"/>
      <c r="AN963" s="420"/>
      <c r="AO963" s="420"/>
      <c r="AP963" s="420"/>
      <c r="AQ963" s="420"/>
      <c r="AR963" s="420"/>
      <c r="AS963" s="420"/>
      <c r="AT963" s="420"/>
      <c r="AU963" s="420"/>
      <c r="AV963" s="420"/>
      <c r="AW963" s="420"/>
      <c r="AX963" s="420"/>
      <c r="AY963" s="420"/>
      <c r="AZ963" s="420"/>
      <c r="BA963" s="420"/>
      <c r="BB963" s="420"/>
      <c r="BC963" s="420"/>
      <c r="BD963" s="420"/>
      <c r="BE963" s="420"/>
      <c r="BF963" s="317"/>
      <c r="BG963" s="317"/>
    </row>
    <row r="964" spans="1:59" ht="15.75" customHeight="1" x14ac:dyDescent="0.25">
      <c r="A964" s="317"/>
      <c r="B964" s="419"/>
      <c r="C964" s="419"/>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420"/>
      <c r="AF964" s="420"/>
      <c r="AG964" s="420"/>
      <c r="AH964" s="420"/>
      <c r="AI964" s="420"/>
      <c r="AJ964" s="420"/>
      <c r="AK964" s="420"/>
      <c r="AL964" s="420"/>
      <c r="AM964" s="420"/>
      <c r="AN964" s="420"/>
      <c r="AO964" s="420"/>
      <c r="AP964" s="420"/>
      <c r="AQ964" s="420"/>
      <c r="AR964" s="420"/>
      <c r="AS964" s="420"/>
      <c r="AT964" s="420"/>
      <c r="AU964" s="420"/>
      <c r="AV964" s="420"/>
      <c r="AW964" s="420"/>
      <c r="AX964" s="420"/>
      <c r="AY964" s="420"/>
      <c r="AZ964" s="420"/>
      <c r="BA964" s="420"/>
      <c r="BB964" s="420"/>
      <c r="BC964" s="420"/>
      <c r="BD964" s="420"/>
      <c r="BE964" s="420"/>
      <c r="BF964" s="317"/>
      <c r="BG964" s="317"/>
    </row>
    <row r="965" spans="1:59" ht="15.75" customHeight="1" x14ac:dyDescent="0.25">
      <c r="A965" s="317"/>
      <c r="B965" s="419"/>
      <c r="C965" s="419"/>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c r="AA965" s="420"/>
      <c r="AB965" s="420"/>
      <c r="AC965" s="420"/>
      <c r="AD965" s="420"/>
      <c r="AE965" s="420"/>
      <c r="AF965" s="420"/>
      <c r="AG965" s="420"/>
      <c r="AH965" s="420"/>
      <c r="AI965" s="420"/>
      <c r="AJ965" s="420"/>
      <c r="AK965" s="420"/>
      <c r="AL965" s="420"/>
      <c r="AM965" s="420"/>
      <c r="AN965" s="420"/>
      <c r="AO965" s="420"/>
      <c r="AP965" s="420"/>
      <c r="AQ965" s="420"/>
      <c r="AR965" s="420"/>
      <c r="AS965" s="420"/>
      <c r="AT965" s="420"/>
      <c r="AU965" s="420"/>
      <c r="AV965" s="420"/>
      <c r="AW965" s="420"/>
      <c r="AX965" s="420"/>
      <c r="AY965" s="420"/>
      <c r="AZ965" s="420"/>
      <c r="BA965" s="420"/>
      <c r="BB965" s="420"/>
      <c r="BC965" s="420"/>
      <c r="BD965" s="420"/>
      <c r="BE965" s="420"/>
      <c r="BF965" s="317"/>
      <c r="BG965" s="317"/>
    </row>
    <row r="966" spans="1:59" ht="15.75" customHeight="1" x14ac:dyDescent="0.25">
      <c r="A966" s="317"/>
      <c r="B966" s="419"/>
      <c r="C966" s="419"/>
      <c r="D966" s="420"/>
      <c r="E966" s="420"/>
      <c r="F966" s="420"/>
      <c r="G966" s="420"/>
      <c r="H966" s="420"/>
      <c r="I966" s="420"/>
      <c r="J966" s="420"/>
      <c r="K966" s="420"/>
      <c r="L966" s="420"/>
      <c r="M966" s="420"/>
      <c r="N966" s="420"/>
      <c r="O966" s="420"/>
      <c r="P966" s="420"/>
      <c r="Q966" s="420"/>
      <c r="R966" s="420"/>
      <c r="S966" s="420"/>
      <c r="T966" s="420"/>
      <c r="U966" s="420"/>
      <c r="V966" s="420"/>
      <c r="W966" s="420"/>
      <c r="X966" s="420"/>
      <c r="Y966" s="420"/>
      <c r="Z966" s="420"/>
      <c r="AA966" s="420"/>
      <c r="AB966" s="420"/>
      <c r="AC966" s="420"/>
      <c r="AD966" s="420"/>
      <c r="AE966" s="420"/>
      <c r="AF966" s="420"/>
      <c r="AG966" s="420"/>
      <c r="AH966" s="420"/>
      <c r="AI966" s="420"/>
      <c r="AJ966" s="420"/>
      <c r="AK966" s="420"/>
      <c r="AL966" s="420"/>
      <c r="AM966" s="420"/>
      <c r="AN966" s="420"/>
      <c r="AO966" s="420"/>
      <c r="AP966" s="420"/>
      <c r="AQ966" s="420"/>
      <c r="AR966" s="420"/>
      <c r="AS966" s="420"/>
      <c r="AT966" s="420"/>
      <c r="AU966" s="420"/>
      <c r="AV966" s="420"/>
      <c r="AW966" s="420"/>
      <c r="AX966" s="420"/>
      <c r="AY966" s="420"/>
      <c r="AZ966" s="420"/>
      <c r="BA966" s="420"/>
      <c r="BB966" s="420"/>
      <c r="BC966" s="420"/>
      <c r="BD966" s="420"/>
      <c r="BE966" s="420"/>
      <c r="BF966" s="317"/>
      <c r="BG966" s="317"/>
    </row>
    <row r="967" spans="1:59" ht="15.75" customHeight="1" x14ac:dyDescent="0.25">
      <c r="A967" s="317"/>
      <c r="B967" s="419"/>
      <c r="C967" s="419"/>
      <c r="D967" s="420"/>
      <c r="E967" s="420"/>
      <c r="F967" s="420"/>
      <c r="G967" s="420"/>
      <c r="H967" s="420"/>
      <c r="I967" s="420"/>
      <c r="J967" s="420"/>
      <c r="K967" s="420"/>
      <c r="L967" s="420"/>
      <c r="M967" s="420"/>
      <c r="N967" s="420"/>
      <c r="O967" s="420"/>
      <c r="P967" s="420"/>
      <c r="Q967" s="420"/>
      <c r="R967" s="420"/>
      <c r="S967" s="420"/>
      <c r="T967" s="420"/>
      <c r="U967" s="420"/>
      <c r="V967" s="420"/>
      <c r="W967" s="420"/>
      <c r="X967" s="420"/>
      <c r="Y967" s="420"/>
      <c r="Z967" s="420"/>
      <c r="AA967" s="420"/>
      <c r="AB967" s="420"/>
      <c r="AC967" s="420"/>
      <c r="AD967" s="420"/>
      <c r="AE967" s="420"/>
      <c r="AF967" s="420"/>
      <c r="AG967" s="420"/>
      <c r="AH967" s="420"/>
      <c r="AI967" s="420"/>
      <c r="AJ967" s="420"/>
      <c r="AK967" s="420"/>
      <c r="AL967" s="420"/>
      <c r="AM967" s="420"/>
      <c r="AN967" s="420"/>
      <c r="AO967" s="420"/>
      <c r="AP967" s="420"/>
      <c r="AQ967" s="420"/>
      <c r="AR967" s="420"/>
      <c r="AS967" s="420"/>
      <c r="AT967" s="420"/>
      <c r="AU967" s="420"/>
      <c r="AV967" s="420"/>
      <c r="AW967" s="420"/>
      <c r="AX967" s="420"/>
      <c r="AY967" s="420"/>
      <c r="AZ967" s="420"/>
      <c r="BA967" s="420"/>
      <c r="BB967" s="420"/>
      <c r="BC967" s="420"/>
      <c r="BD967" s="420"/>
      <c r="BE967" s="420"/>
      <c r="BF967" s="317"/>
      <c r="BG967" s="317"/>
    </row>
    <row r="968" spans="1:59" ht="15.75" customHeight="1" x14ac:dyDescent="0.25">
      <c r="A968" s="317"/>
      <c r="B968" s="419"/>
      <c r="C968" s="419"/>
      <c r="D968" s="420"/>
      <c r="E968" s="420"/>
      <c r="F968" s="420"/>
      <c r="G968" s="420"/>
      <c r="H968" s="420"/>
      <c r="I968" s="420"/>
      <c r="J968" s="420"/>
      <c r="K968" s="420"/>
      <c r="L968" s="420"/>
      <c r="M968" s="420"/>
      <c r="N968" s="420"/>
      <c r="O968" s="420"/>
      <c r="P968" s="420"/>
      <c r="Q968" s="420"/>
      <c r="R968" s="420"/>
      <c r="S968" s="420"/>
      <c r="T968" s="420"/>
      <c r="U968" s="420"/>
      <c r="V968" s="420"/>
      <c r="W968" s="420"/>
      <c r="X968" s="420"/>
      <c r="Y968" s="420"/>
      <c r="Z968" s="420"/>
      <c r="AA968" s="420"/>
      <c r="AB968" s="420"/>
      <c r="AC968" s="420"/>
      <c r="AD968" s="420"/>
      <c r="AE968" s="420"/>
      <c r="AF968" s="420"/>
      <c r="AG968" s="420"/>
      <c r="AH968" s="420"/>
      <c r="AI968" s="420"/>
      <c r="AJ968" s="420"/>
      <c r="AK968" s="420"/>
      <c r="AL968" s="420"/>
      <c r="AM968" s="420"/>
      <c r="AN968" s="420"/>
      <c r="AO968" s="420"/>
      <c r="AP968" s="420"/>
      <c r="AQ968" s="420"/>
      <c r="AR968" s="420"/>
      <c r="AS968" s="420"/>
      <c r="AT968" s="420"/>
      <c r="AU968" s="420"/>
      <c r="AV968" s="420"/>
      <c r="AW968" s="420"/>
      <c r="AX968" s="420"/>
      <c r="AY968" s="420"/>
      <c r="AZ968" s="420"/>
      <c r="BA968" s="420"/>
      <c r="BB968" s="420"/>
      <c r="BC968" s="420"/>
      <c r="BD968" s="420"/>
      <c r="BE968" s="420"/>
      <c r="BF968" s="317"/>
      <c r="BG968" s="317"/>
    </row>
    <row r="969" spans="1:59" ht="15.75" customHeight="1" x14ac:dyDescent="0.25">
      <c r="A969" s="317"/>
      <c r="B969" s="419"/>
      <c r="C969" s="419"/>
      <c r="D969" s="420"/>
      <c r="E969" s="420"/>
      <c r="F969" s="420"/>
      <c r="G969" s="420"/>
      <c r="H969" s="420"/>
      <c r="I969" s="420"/>
      <c r="J969" s="420"/>
      <c r="K969" s="420"/>
      <c r="L969" s="420"/>
      <c r="M969" s="420"/>
      <c r="N969" s="420"/>
      <c r="O969" s="420"/>
      <c r="P969" s="420"/>
      <c r="Q969" s="420"/>
      <c r="R969" s="420"/>
      <c r="S969" s="420"/>
      <c r="T969" s="420"/>
      <c r="U969" s="420"/>
      <c r="V969" s="420"/>
      <c r="W969" s="420"/>
      <c r="X969" s="420"/>
      <c r="Y969" s="420"/>
      <c r="Z969" s="420"/>
      <c r="AA969" s="420"/>
      <c r="AB969" s="420"/>
      <c r="AC969" s="420"/>
      <c r="AD969" s="420"/>
      <c r="AE969" s="420"/>
      <c r="AF969" s="420"/>
      <c r="AG969" s="420"/>
      <c r="AH969" s="420"/>
      <c r="AI969" s="420"/>
      <c r="AJ969" s="420"/>
      <c r="AK969" s="420"/>
      <c r="AL969" s="420"/>
      <c r="AM969" s="420"/>
      <c r="AN969" s="420"/>
      <c r="AO969" s="420"/>
      <c r="AP969" s="420"/>
      <c r="AQ969" s="420"/>
      <c r="AR969" s="420"/>
      <c r="AS969" s="420"/>
      <c r="AT969" s="420"/>
      <c r="AU969" s="420"/>
      <c r="AV969" s="420"/>
      <c r="AW969" s="420"/>
      <c r="AX969" s="420"/>
      <c r="AY969" s="420"/>
      <c r="AZ969" s="420"/>
      <c r="BA969" s="420"/>
      <c r="BB969" s="420"/>
      <c r="BC969" s="420"/>
      <c r="BD969" s="420"/>
      <c r="BE969" s="420"/>
      <c r="BF969" s="317"/>
      <c r="BG969" s="317"/>
    </row>
    <row r="970" spans="1:59" ht="15.75" customHeight="1" x14ac:dyDescent="0.25">
      <c r="A970" s="317"/>
      <c r="B970" s="419"/>
      <c r="C970" s="419"/>
      <c r="D970" s="420"/>
      <c r="E970" s="420"/>
      <c r="F970" s="420"/>
      <c r="G970" s="420"/>
      <c r="H970" s="420"/>
      <c r="I970" s="420"/>
      <c r="J970" s="420"/>
      <c r="K970" s="420"/>
      <c r="L970" s="420"/>
      <c r="M970" s="420"/>
      <c r="N970" s="420"/>
      <c r="O970" s="420"/>
      <c r="P970" s="420"/>
      <c r="Q970" s="420"/>
      <c r="R970" s="420"/>
      <c r="S970" s="420"/>
      <c r="T970" s="420"/>
      <c r="U970" s="420"/>
      <c r="V970" s="420"/>
      <c r="W970" s="420"/>
      <c r="X970" s="420"/>
      <c r="Y970" s="420"/>
      <c r="Z970" s="420"/>
      <c r="AA970" s="420"/>
      <c r="AB970" s="420"/>
      <c r="AC970" s="420"/>
      <c r="AD970" s="420"/>
      <c r="AE970" s="420"/>
      <c r="AF970" s="420"/>
      <c r="AG970" s="420"/>
      <c r="AH970" s="420"/>
      <c r="AI970" s="420"/>
      <c r="AJ970" s="420"/>
      <c r="AK970" s="420"/>
      <c r="AL970" s="420"/>
      <c r="AM970" s="420"/>
      <c r="AN970" s="420"/>
      <c r="AO970" s="420"/>
      <c r="AP970" s="420"/>
      <c r="AQ970" s="420"/>
      <c r="AR970" s="420"/>
      <c r="AS970" s="420"/>
      <c r="AT970" s="420"/>
      <c r="AU970" s="420"/>
      <c r="AV970" s="420"/>
      <c r="AW970" s="420"/>
      <c r="AX970" s="420"/>
      <c r="AY970" s="420"/>
      <c r="AZ970" s="420"/>
      <c r="BA970" s="420"/>
      <c r="BB970" s="420"/>
      <c r="BC970" s="420"/>
      <c r="BD970" s="420"/>
      <c r="BE970" s="420"/>
      <c r="BF970" s="317"/>
      <c r="BG970" s="317"/>
    </row>
    <row r="971" spans="1:59" ht="15.75" customHeight="1" x14ac:dyDescent="0.25">
      <c r="A971" s="317"/>
      <c r="B971" s="419"/>
      <c r="C971" s="419"/>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420"/>
      <c r="AF971" s="420"/>
      <c r="AG971" s="420"/>
      <c r="AH971" s="420"/>
      <c r="AI971" s="420"/>
      <c r="AJ971" s="420"/>
      <c r="AK971" s="420"/>
      <c r="AL971" s="420"/>
      <c r="AM971" s="420"/>
      <c r="AN971" s="420"/>
      <c r="AO971" s="420"/>
      <c r="AP971" s="420"/>
      <c r="AQ971" s="420"/>
      <c r="AR971" s="420"/>
      <c r="AS971" s="420"/>
      <c r="AT971" s="420"/>
      <c r="AU971" s="420"/>
      <c r="AV971" s="420"/>
      <c r="AW971" s="420"/>
      <c r="AX971" s="420"/>
      <c r="AY971" s="420"/>
      <c r="AZ971" s="420"/>
      <c r="BA971" s="420"/>
      <c r="BB971" s="420"/>
      <c r="BC971" s="420"/>
      <c r="BD971" s="420"/>
      <c r="BE971" s="420"/>
      <c r="BF971" s="317"/>
      <c r="BG971" s="317"/>
    </row>
    <row r="972" spans="1:59" ht="15.75" customHeight="1" x14ac:dyDescent="0.25">
      <c r="A972" s="317"/>
      <c r="B972" s="419"/>
      <c r="C972" s="419"/>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420"/>
      <c r="AF972" s="420"/>
      <c r="AG972" s="420"/>
      <c r="AH972" s="420"/>
      <c r="AI972" s="420"/>
      <c r="AJ972" s="420"/>
      <c r="AK972" s="420"/>
      <c r="AL972" s="420"/>
      <c r="AM972" s="420"/>
      <c r="AN972" s="420"/>
      <c r="AO972" s="420"/>
      <c r="AP972" s="420"/>
      <c r="AQ972" s="420"/>
      <c r="AR972" s="420"/>
      <c r="AS972" s="420"/>
      <c r="AT972" s="420"/>
      <c r="AU972" s="420"/>
      <c r="AV972" s="420"/>
      <c r="AW972" s="420"/>
      <c r="AX972" s="420"/>
      <c r="AY972" s="420"/>
      <c r="AZ972" s="420"/>
      <c r="BA972" s="420"/>
      <c r="BB972" s="420"/>
      <c r="BC972" s="420"/>
      <c r="BD972" s="420"/>
      <c r="BE972" s="420"/>
      <c r="BF972" s="317"/>
      <c r="BG972" s="317"/>
    </row>
    <row r="973" spans="1:59" ht="15.75" customHeight="1" x14ac:dyDescent="0.25">
      <c r="A973" s="317"/>
      <c r="B973" s="419"/>
      <c r="C973" s="419"/>
      <c r="D973" s="420"/>
      <c r="E973" s="420"/>
      <c r="F973" s="420"/>
      <c r="G973" s="420"/>
      <c r="H973" s="420"/>
      <c r="I973" s="420"/>
      <c r="J973" s="420"/>
      <c r="K973" s="420"/>
      <c r="L973" s="420"/>
      <c r="M973" s="420"/>
      <c r="N973" s="420"/>
      <c r="O973" s="420"/>
      <c r="P973" s="420"/>
      <c r="Q973" s="420"/>
      <c r="R973" s="420"/>
      <c r="S973" s="420"/>
      <c r="T973" s="420"/>
      <c r="U973" s="420"/>
      <c r="V973" s="420"/>
      <c r="W973" s="420"/>
      <c r="X973" s="420"/>
      <c r="Y973" s="420"/>
      <c r="Z973" s="420"/>
      <c r="AA973" s="420"/>
      <c r="AB973" s="420"/>
      <c r="AC973" s="420"/>
      <c r="AD973" s="420"/>
      <c r="AE973" s="420"/>
      <c r="AF973" s="420"/>
      <c r="AG973" s="420"/>
      <c r="AH973" s="420"/>
      <c r="AI973" s="420"/>
      <c r="AJ973" s="420"/>
      <c r="AK973" s="420"/>
      <c r="AL973" s="420"/>
      <c r="AM973" s="420"/>
      <c r="AN973" s="420"/>
      <c r="AO973" s="420"/>
      <c r="AP973" s="420"/>
      <c r="AQ973" s="420"/>
      <c r="AR973" s="420"/>
      <c r="AS973" s="420"/>
      <c r="AT973" s="420"/>
      <c r="AU973" s="420"/>
      <c r="AV973" s="420"/>
      <c r="AW973" s="420"/>
      <c r="AX973" s="420"/>
      <c r="AY973" s="420"/>
      <c r="AZ973" s="420"/>
      <c r="BA973" s="420"/>
      <c r="BB973" s="420"/>
      <c r="BC973" s="420"/>
      <c r="BD973" s="420"/>
      <c r="BE973" s="420"/>
      <c r="BF973" s="317"/>
      <c r="BG973" s="317"/>
    </row>
    <row r="974" spans="1:59" ht="15.75" customHeight="1" x14ac:dyDescent="0.25">
      <c r="A974" s="317"/>
      <c r="B974" s="419"/>
      <c r="C974" s="419"/>
      <c r="D974" s="420"/>
      <c r="E974" s="420"/>
      <c r="F974" s="420"/>
      <c r="G974" s="420"/>
      <c r="H974" s="420"/>
      <c r="I974" s="420"/>
      <c r="J974" s="420"/>
      <c r="K974" s="420"/>
      <c r="L974" s="420"/>
      <c r="M974" s="420"/>
      <c r="N974" s="420"/>
      <c r="O974" s="420"/>
      <c r="P974" s="420"/>
      <c r="Q974" s="420"/>
      <c r="R974" s="420"/>
      <c r="S974" s="420"/>
      <c r="T974" s="420"/>
      <c r="U974" s="420"/>
      <c r="V974" s="420"/>
      <c r="W974" s="420"/>
      <c r="X974" s="420"/>
      <c r="Y974" s="420"/>
      <c r="Z974" s="420"/>
      <c r="AA974" s="420"/>
      <c r="AB974" s="420"/>
      <c r="AC974" s="420"/>
      <c r="AD974" s="420"/>
      <c r="AE974" s="420"/>
      <c r="AF974" s="420"/>
      <c r="AG974" s="420"/>
      <c r="AH974" s="420"/>
      <c r="AI974" s="420"/>
      <c r="AJ974" s="420"/>
      <c r="AK974" s="420"/>
      <c r="AL974" s="420"/>
      <c r="AM974" s="420"/>
      <c r="AN974" s="420"/>
      <c r="AO974" s="420"/>
      <c r="AP974" s="420"/>
      <c r="AQ974" s="420"/>
      <c r="AR974" s="420"/>
      <c r="AS974" s="420"/>
      <c r="AT974" s="420"/>
      <c r="AU974" s="420"/>
      <c r="AV974" s="420"/>
      <c r="AW974" s="420"/>
      <c r="AX974" s="420"/>
      <c r="AY974" s="420"/>
      <c r="AZ974" s="420"/>
      <c r="BA974" s="420"/>
      <c r="BB974" s="420"/>
      <c r="BC974" s="420"/>
      <c r="BD974" s="420"/>
      <c r="BE974" s="420"/>
      <c r="BF974" s="317"/>
      <c r="BG974" s="317"/>
    </row>
    <row r="975" spans="1:59" ht="15.75" customHeight="1" x14ac:dyDescent="0.25">
      <c r="A975" s="317"/>
      <c r="B975" s="419"/>
      <c r="C975" s="419"/>
      <c r="D975" s="420"/>
      <c r="E975" s="420"/>
      <c r="F975" s="420"/>
      <c r="G975" s="420"/>
      <c r="H975" s="420"/>
      <c r="I975" s="420"/>
      <c r="J975" s="420"/>
      <c r="K975" s="420"/>
      <c r="L975" s="420"/>
      <c r="M975" s="420"/>
      <c r="N975" s="420"/>
      <c r="O975" s="420"/>
      <c r="P975" s="420"/>
      <c r="Q975" s="420"/>
      <c r="R975" s="420"/>
      <c r="S975" s="420"/>
      <c r="T975" s="420"/>
      <c r="U975" s="420"/>
      <c r="V975" s="420"/>
      <c r="W975" s="420"/>
      <c r="X975" s="420"/>
      <c r="Y975" s="420"/>
      <c r="Z975" s="420"/>
      <c r="AA975" s="420"/>
      <c r="AB975" s="420"/>
      <c r="AC975" s="420"/>
      <c r="AD975" s="420"/>
      <c r="AE975" s="420"/>
      <c r="AF975" s="420"/>
      <c r="AG975" s="420"/>
      <c r="AH975" s="420"/>
      <c r="AI975" s="420"/>
      <c r="AJ975" s="420"/>
      <c r="AK975" s="420"/>
      <c r="AL975" s="420"/>
      <c r="AM975" s="420"/>
      <c r="AN975" s="420"/>
      <c r="AO975" s="420"/>
      <c r="AP975" s="420"/>
      <c r="AQ975" s="420"/>
      <c r="AR975" s="420"/>
      <c r="AS975" s="420"/>
      <c r="AT975" s="420"/>
      <c r="AU975" s="420"/>
      <c r="AV975" s="420"/>
      <c r="AW975" s="420"/>
      <c r="AX975" s="420"/>
      <c r="AY975" s="420"/>
      <c r="AZ975" s="420"/>
      <c r="BA975" s="420"/>
      <c r="BB975" s="420"/>
      <c r="BC975" s="420"/>
      <c r="BD975" s="420"/>
      <c r="BE975" s="420"/>
      <c r="BF975" s="317"/>
      <c r="BG975" s="317"/>
    </row>
    <row r="976" spans="1:59" ht="15.75" customHeight="1" x14ac:dyDescent="0.25">
      <c r="A976" s="317"/>
      <c r="B976" s="419"/>
      <c r="C976" s="419"/>
      <c r="D976" s="420"/>
      <c r="E976" s="420"/>
      <c r="F976" s="420"/>
      <c r="G976" s="420"/>
      <c r="H976" s="420"/>
      <c r="I976" s="420"/>
      <c r="J976" s="420"/>
      <c r="K976" s="420"/>
      <c r="L976" s="420"/>
      <c r="M976" s="420"/>
      <c r="N976" s="420"/>
      <c r="O976" s="420"/>
      <c r="P976" s="420"/>
      <c r="Q976" s="420"/>
      <c r="R976" s="420"/>
      <c r="S976" s="420"/>
      <c r="T976" s="420"/>
      <c r="U976" s="420"/>
      <c r="V976" s="420"/>
      <c r="W976" s="420"/>
      <c r="X976" s="420"/>
      <c r="Y976" s="420"/>
      <c r="Z976" s="420"/>
      <c r="AA976" s="420"/>
      <c r="AB976" s="420"/>
      <c r="AC976" s="420"/>
      <c r="AD976" s="420"/>
      <c r="AE976" s="420"/>
      <c r="AF976" s="420"/>
      <c r="AG976" s="420"/>
      <c r="AH976" s="420"/>
      <c r="AI976" s="420"/>
      <c r="AJ976" s="420"/>
      <c r="AK976" s="420"/>
      <c r="AL976" s="420"/>
      <c r="AM976" s="420"/>
      <c r="AN976" s="420"/>
      <c r="AO976" s="420"/>
      <c r="AP976" s="420"/>
      <c r="AQ976" s="420"/>
      <c r="AR976" s="420"/>
      <c r="AS976" s="420"/>
      <c r="AT976" s="420"/>
      <c r="AU976" s="420"/>
      <c r="AV976" s="420"/>
      <c r="AW976" s="420"/>
      <c r="AX976" s="420"/>
      <c r="AY976" s="420"/>
      <c r="AZ976" s="420"/>
      <c r="BA976" s="420"/>
      <c r="BB976" s="420"/>
      <c r="BC976" s="420"/>
      <c r="BD976" s="420"/>
      <c r="BE976" s="420"/>
      <c r="BF976" s="317"/>
      <c r="BG976" s="317"/>
    </row>
    <row r="977" spans="1:59" ht="15.75" customHeight="1" x14ac:dyDescent="0.25">
      <c r="A977" s="317"/>
      <c r="B977" s="419"/>
      <c r="C977" s="419"/>
      <c r="D977" s="420"/>
      <c r="E977" s="420"/>
      <c r="F977" s="420"/>
      <c r="G977" s="420"/>
      <c r="H977" s="420"/>
      <c r="I977" s="420"/>
      <c r="J977" s="420"/>
      <c r="K977" s="420"/>
      <c r="L977" s="420"/>
      <c r="M977" s="420"/>
      <c r="N977" s="420"/>
      <c r="O977" s="420"/>
      <c r="P977" s="420"/>
      <c r="Q977" s="420"/>
      <c r="R977" s="420"/>
      <c r="S977" s="420"/>
      <c r="T977" s="420"/>
      <c r="U977" s="420"/>
      <c r="V977" s="420"/>
      <c r="W977" s="420"/>
      <c r="X977" s="420"/>
      <c r="Y977" s="420"/>
      <c r="Z977" s="420"/>
      <c r="AA977" s="420"/>
      <c r="AB977" s="420"/>
      <c r="AC977" s="420"/>
      <c r="AD977" s="420"/>
      <c r="AE977" s="420"/>
      <c r="AF977" s="420"/>
      <c r="AG977" s="420"/>
      <c r="AH977" s="420"/>
      <c r="AI977" s="420"/>
      <c r="AJ977" s="420"/>
      <c r="AK977" s="420"/>
      <c r="AL977" s="420"/>
      <c r="AM977" s="420"/>
      <c r="AN977" s="420"/>
      <c r="AO977" s="420"/>
      <c r="AP977" s="420"/>
      <c r="AQ977" s="420"/>
      <c r="AR977" s="420"/>
      <c r="AS977" s="420"/>
      <c r="AT977" s="420"/>
      <c r="AU977" s="420"/>
      <c r="AV977" s="420"/>
      <c r="AW977" s="420"/>
      <c r="AX977" s="420"/>
      <c r="AY977" s="420"/>
      <c r="AZ977" s="420"/>
      <c r="BA977" s="420"/>
      <c r="BB977" s="420"/>
      <c r="BC977" s="420"/>
      <c r="BD977" s="420"/>
      <c r="BE977" s="420"/>
      <c r="BF977" s="317"/>
      <c r="BG977" s="317"/>
    </row>
    <row r="978" spans="1:59" ht="15.75" customHeight="1" x14ac:dyDescent="0.25">
      <c r="A978" s="317"/>
      <c r="B978" s="419"/>
      <c r="C978" s="419"/>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420"/>
      <c r="AF978" s="420"/>
      <c r="AG978" s="420"/>
      <c r="AH978" s="420"/>
      <c r="AI978" s="420"/>
      <c r="AJ978" s="420"/>
      <c r="AK978" s="420"/>
      <c r="AL978" s="420"/>
      <c r="AM978" s="420"/>
      <c r="AN978" s="420"/>
      <c r="AO978" s="420"/>
      <c r="AP978" s="420"/>
      <c r="AQ978" s="420"/>
      <c r="AR978" s="420"/>
      <c r="AS978" s="420"/>
      <c r="AT978" s="420"/>
      <c r="AU978" s="420"/>
      <c r="AV978" s="420"/>
      <c r="AW978" s="420"/>
      <c r="AX978" s="420"/>
      <c r="AY978" s="420"/>
      <c r="AZ978" s="420"/>
      <c r="BA978" s="420"/>
      <c r="BB978" s="420"/>
      <c r="BC978" s="420"/>
      <c r="BD978" s="420"/>
      <c r="BE978" s="420"/>
      <c r="BF978" s="317"/>
      <c r="BG978" s="317"/>
    </row>
    <row r="979" spans="1:59" ht="15.75" customHeight="1" x14ac:dyDescent="0.25">
      <c r="A979" s="317"/>
      <c r="B979" s="419"/>
      <c r="C979" s="419"/>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420"/>
      <c r="AF979" s="420"/>
      <c r="AG979" s="420"/>
      <c r="AH979" s="420"/>
      <c r="AI979" s="420"/>
      <c r="AJ979" s="420"/>
      <c r="AK979" s="420"/>
      <c r="AL979" s="420"/>
      <c r="AM979" s="420"/>
      <c r="AN979" s="420"/>
      <c r="AO979" s="420"/>
      <c r="AP979" s="420"/>
      <c r="AQ979" s="420"/>
      <c r="AR979" s="420"/>
      <c r="AS979" s="420"/>
      <c r="AT979" s="420"/>
      <c r="AU979" s="420"/>
      <c r="AV979" s="420"/>
      <c r="AW979" s="420"/>
      <c r="AX979" s="420"/>
      <c r="AY979" s="420"/>
      <c r="AZ979" s="420"/>
      <c r="BA979" s="420"/>
      <c r="BB979" s="420"/>
      <c r="BC979" s="420"/>
      <c r="BD979" s="420"/>
      <c r="BE979" s="420"/>
      <c r="BF979" s="317"/>
      <c r="BG979" s="317"/>
    </row>
    <row r="980" spans="1:59" ht="15.75" customHeight="1" x14ac:dyDescent="0.25">
      <c r="A980" s="317"/>
      <c r="B980" s="419"/>
      <c r="C980" s="419"/>
      <c r="D980" s="420"/>
      <c r="E980" s="420"/>
      <c r="F980" s="420"/>
      <c r="G980" s="420"/>
      <c r="H980" s="420"/>
      <c r="I980" s="420"/>
      <c r="J980" s="420"/>
      <c r="K980" s="420"/>
      <c r="L980" s="420"/>
      <c r="M980" s="420"/>
      <c r="N980" s="420"/>
      <c r="O980" s="420"/>
      <c r="P980" s="420"/>
      <c r="Q980" s="420"/>
      <c r="R980" s="420"/>
      <c r="S980" s="420"/>
      <c r="T980" s="420"/>
      <c r="U980" s="420"/>
      <c r="V980" s="420"/>
      <c r="W980" s="420"/>
      <c r="X980" s="420"/>
      <c r="Y980" s="420"/>
      <c r="Z980" s="420"/>
      <c r="AA980" s="420"/>
      <c r="AB980" s="420"/>
      <c r="AC980" s="420"/>
      <c r="AD980" s="420"/>
      <c r="AE980" s="420"/>
      <c r="AF980" s="420"/>
      <c r="AG980" s="420"/>
      <c r="AH980" s="420"/>
      <c r="AI980" s="420"/>
      <c r="AJ980" s="420"/>
      <c r="AK980" s="420"/>
      <c r="AL980" s="420"/>
      <c r="AM980" s="420"/>
      <c r="AN980" s="420"/>
      <c r="AO980" s="420"/>
      <c r="AP980" s="420"/>
      <c r="AQ980" s="420"/>
      <c r="AR980" s="420"/>
      <c r="AS980" s="420"/>
      <c r="AT980" s="420"/>
      <c r="AU980" s="420"/>
      <c r="AV980" s="420"/>
      <c r="AW980" s="420"/>
      <c r="AX980" s="420"/>
      <c r="AY980" s="420"/>
      <c r="AZ980" s="420"/>
      <c r="BA980" s="420"/>
      <c r="BB980" s="420"/>
      <c r="BC980" s="420"/>
      <c r="BD980" s="420"/>
      <c r="BE980" s="420"/>
      <c r="BF980" s="317"/>
      <c r="BG980" s="317"/>
    </row>
    <row r="981" spans="1:59" ht="15.75" customHeight="1" x14ac:dyDescent="0.25">
      <c r="A981" s="317"/>
      <c r="B981" s="419"/>
      <c r="C981" s="419"/>
      <c r="D981" s="420"/>
      <c r="E981" s="420"/>
      <c r="F981" s="420"/>
      <c r="G981" s="420"/>
      <c r="H981" s="420"/>
      <c r="I981" s="420"/>
      <c r="J981" s="420"/>
      <c r="K981" s="420"/>
      <c r="L981" s="420"/>
      <c r="M981" s="420"/>
      <c r="N981" s="420"/>
      <c r="O981" s="420"/>
      <c r="P981" s="420"/>
      <c r="Q981" s="420"/>
      <c r="R981" s="420"/>
      <c r="S981" s="420"/>
      <c r="T981" s="420"/>
      <c r="U981" s="420"/>
      <c r="V981" s="420"/>
      <c r="W981" s="420"/>
      <c r="X981" s="420"/>
      <c r="Y981" s="420"/>
      <c r="Z981" s="420"/>
      <c r="AA981" s="420"/>
      <c r="AB981" s="420"/>
      <c r="AC981" s="420"/>
      <c r="AD981" s="420"/>
      <c r="AE981" s="420"/>
      <c r="AF981" s="420"/>
      <c r="AG981" s="420"/>
      <c r="AH981" s="420"/>
      <c r="AI981" s="420"/>
      <c r="AJ981" s="420"/>
      <c r="AK981" s="420"/>
      <c r="AL981" s="420"/>
      <c r="AM981" s="420"/>
      <c r="AN981" s="420"/>
      <c r="AO981" s="420"/>
      <c r="AP981" s="420"/>
      <c r="AQ981" s="420"/>
      <c r="AR981" s="420"/>
      <c r="AS981" s="420"/>
      <c r="AT981" s="420"/>
      <c r="AU981" s="420"/>
      <c r="AV981" s="420"/>
      <c r="AW981" s="420"/>
      <c r="AX981" s="420"/>
      <c r="AY981" s="420"/>
      <c r="AZ981" s="420"/>
      <c r="BA981" s="420"/>
      <c r="BB981" s="420"/>
      <c r="BC981" s="420"/>
      <c r="BD981" s="420"/>
      <c r="BE981" s="420"/>
      <c r="BF981" s="317"/>
      <c r="BG981" s="317"/>
    </row>
    <row r="982" spans="1:59" ht="15.75" customHeight="1" x14ac:dyDescent="0.25">
      <c r="A982" s="317"/>
      <c r="B982" s="419"/>
      <c r="C982" s="419"/>
      <c r="D982" s="420"/>
      <c r="E982" s="420"/>
      <c r="F982" s="420"/>
      <c r="G982" s="420"/>
      <c r="H982" s="420"/>
      <c r="I982" s="420"/>
      <c r="J982" s="420"/>
      <c r="K982" s="420"/>
      <c r="L982" s="420"/>
      <c r="M982" s="420"/>
      <c r="N982" s="420"/>
      <c r="O982" s="420"/>
      <c r="P982" s="420"/>
      <c r="Q982" s="420"/>
      <c r="R982" s="420"/>
      <c r="S982" s="420"/>
      <c r="T982" s="420"/>
      <c r="U982" s="420"/>
      <c r="V982" s="420"/>
      <c r="W982" s="420"/>
      <c r="X982" s="420"/>
      <c r="Y982" s="420"/>
      <c r="Z982" s="420"/>
      <c r="AA982" s="420"/>
      <c r="AB982" s="420"/>
      <c r="AC982" s="420"/>
      <c r="AD982" s="420"/>
      <c r="AE982" s="420"/>
      <c r="AF982" s="420"/>
      <c r="AG982" s="420"/>
      <c r="AH982" s="420"/>
      <c r="AI982" s="420"/>
      <c r="AJ982" s="420"/>
      <c r="AK982" s="420"/>
      <c r="AL982" s="420"/>
      <c r="AM982" s="420"/>
      <c r="AN982" s="420"/>
      <c r="AO982" s="420"/>
      <c r="AP982" s="420"/>
      <c r="AQ982" s="420"/>
      <c r="AR982" s="420"/>
      <c r="AS982" s="420"/>
      <c r="AT982" s="420"/>
      <c r="AU982" s="420"/>
      <c r="AV982" s="420"/>
      <c r="AW982" s="420"/>
      <c r="AX982" s="420"/>
      <c r="AY982" s="420"/>
      <c r="AZ982" s="420"/>
      <c r="BA982" s="420"/>
      <c r="BB982" s="420"/>
      <c r="BC982" s="420"/>
      <c r="BD982" s="420"/>
      <c r="BE982" s="420"/>
      <c r="BF982" s="317"/>
      <c r="BG982" s="317"/>
    </row>
    <row r="983" spans="1:59" ht="15.75" customHeight="1" x14ac:dyDescent="0.25">
      <c r="A983" s="317"/>
      <c r="B983" s="419"/>
      <c r="C983" s="419"/>
      <c r="D983" s="420"/>
      <c r="E983" s="420"/>
      <c r="F983" s="420"/>
      <c r="G983" s="420"/>
      <c r="H983" s="420"/>
      <c r="I983" s="420"/>
      <c r="J983" s="420"/>
      <c r="K983" s="420"/>
      <c r="L983" s="420"/>
      <c r="M983" s="420"/>
      <c r="N983" s="420"/>
      <c r="O983" s="420"/>
      <c r="P983" s="420"/>
      <c r="Q983" s="420"/>
      <c r="R983" s="420"/>
      <c r="S983" s="420"/>
      <c r="T983" s="420"/>
      <c r="U983" s="420"/>
      <c r="V983" s="420"/>
      <c r="W983" s="420"/>
      <c r="X983" s="420"/>
      <c r="Y983" s="420"/>
      <c r="Z983" s="420"/>
      <c r="AA983" s="420"/>
      <c r="AB983" s="420"/>
      <c r="AC983" s="420"/>
      <c r="AD983" s="420"/>
      <c r="AE983" s="420"/>
      <c r="AF983" s="420"/>
      <c r="AG983" s="420"/>
      <c r="AH983" s="420"/>
      <c r="AI983" s="420"/>
      <c r="AJ983" s="420"/>
      <c r="AK983" s="420"/>
      <c r="AL983" s="420"/>
      <c r="AM983" s="420"/>
      <c r="AN983" s="420"/>
      <c r="AO983" s="420"/>
      <c r="AP983" s="420"/>
      <c r="AQ983" s="420"/>
      <c r="AR983" s="420"/>
      <c r="AS983" s="420"/>
      <c r="AT983" s="420"/>
      <c r="AU983" s="420"/>
      <c r="AV983" s="420"/>
      <c r="AW983" s="420"/>
      <c r="AX983" s="420"/>
      <c r="AY983" s="420"/>
      <c r="AZ983" s="420"/>
      <c r="BA983" s="420"/>
      <c r="BB983" s="420"/>
      <c r="BC983" s="420"/>
      <c r="BD983" s="420"/>
      <c r="BE983" s="420"/>
      <c r="BF983" s="317"/>
      <c r="BG983" s="317"/>
    </row>
    <row r="984" spans="1:59" ht="15.75" customHeight="1" x14ac:dyDescent="0.25">
      <c r="A984" s="317"/>
      <c r="B984" s="419"/>
      <c r="C984" s="419"/>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420"/>
      <c r="AF984" s="420"/>
      <c r="AG984" s="420"/>
      <c r="AH984" s="420"/>
      <c r="AI984" s="420"/>
      <c r="AJ984" s="420"/>
      <c r="AK984" s="420"/>
      <c r="AL984" s="420"/>
      <c r="AM984" s="420"/>
      <c r="AN984" s="420"/>
      <c r="AO984" s="420"/>
      <c r="AP984" s="420"/>
      <c r="AQ984" s="420"/>
      <c r="AR984" s="420"/>
      <c r="AS984" s="420"/>
      <c r="AT984" s="420"/>
      <c r="AU984" s="420"/>
      <c r="AV984" s="420"/>
      <c r="AW984" s="420"/>
      <c r="AX984" s="420"/>
      <c r="AY984" s="420"/>
      <c r="AZ984" s="420"/>
      <c r="BA984" s="420"/>
      <c r="BB984" s="420"/>
      <c r="BC984" s="420"/>
      <c r="BD984" s="420"/>
      <c r="BE984" s="420"/>
      <c r="BF984" s="317"/>
      <c r="BG984" s="317"/>
    </row>
    <row r="985" spans="1:59" ht="15.75" customHeight="1" x14ac:dyDescent="0.25">
      <c r="A985" s="317"/>
      <c r="B985" s="419"/>
      <c r="C985" s="419"/>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c r="AA985" s="420"/>
      <c r="AB985" s="420"/>
      <c r="AC985" s="420"/>
      <c r="AD985" s="420"/>
      <c r="AE985" s="420"/>
      <c r="AF985" s="420"/>
      <c r="AG985" s="420"/>
      <c r="AH985" s="420"/>
      <c r="AI985" s="420"/>
      <c r="AJ985" s="420"/>
      <c r="AK985" s="420"/>
      <c r="AL985" s="420"/>
      <c r="AM985" s="420"/>
      <c r="AN985" s="420"/>
      <c r="AO985" s="420"/>
      <c r="AP985" s="420"/>
      <c r="AQ985" s="420"/>
      <c r="AR985" s="420"/>
      <c r="AS985" s="420"/>
      <c r="AT985" s="420"/>
      <c r="AU985" s="420"/>
      <c r="AV985" s="420"/>
      <c r="AW985" s="420"/>
      <c r="AX985" s="420"/>
      <c r="AY985" s="420"/>
      <c r="AZ985" s="420"/>
      <c r="BA985" s="420"/>
      <c r="BB985" s="420"/>
      <c r="BC985" s="420"/>
      <c r="BD985" s="420"/>
      <c r="BE985" s="420"/>
      <c r="BF985" s="317"/>
      <c r="BG985" s="317"/>
    </row>
    <row r="986" spans="1:59" ht="15.75" customHeight="1" x14ac:dyDescent="0.25">
      <c r="A986" s="317"/>
      <c r="B986" s="419"/>
      <c r="C986" s="419"/>
      <c r="D986" s="420"/>
      <c r="E986" s="420"/>
      <c r="F986" s="420"/>
      <c r="G986" s="420"/>
      <c r="H986" s="420"/>
      <c r="I986" s="420"/>
      <c r="J986" s="420"/>
      <c r="K986" s="420"/>
      <c r="L986" s="420"/>
      <c r="M986" s="420"/>
      <c r="N986" s="420"/>
      <c r="O986" s="420"/>
      <c r="P986" s="420"/>
      <c r="Q986" s="420"/>
      <c r="R986" s="420"/>
      <c r="S986" s="420"/>
      <c r="T986" s="420"/>
      <c r="U986" s="420"/>
      <c r="V986" s="420"/>
      <c r="W986" s="420"/>
      <c r="X986" s="420"/>
      <c r="Y986" s="420"/>
      <c r="Z986" s="420"/>
      <c r="AA986" s="420"/>
      <c r="AB986" s="420"/>
      <c r="AC986" s="420"/>
      <c r="AD986" s="420"/>
      <c r="AE986" s="420"/>
      <c r="AF986" s="420"/>
      <c r="AG986" s="420"/>
      <c r="AH986" s="420"/>
      <c r="AI986" s="420"/>
      <c r="AJ986" s="420"/>
      <c r="AK986" s="420"/>
      <c r="AL986" s="420"/>
      <c r="AM986" s="420"/>
      <c r="AN986" s="420"/>
      <c r="AO986" s="420"/>
      <c r="AP986" s="420"/>
      <c r="AQ986" s="420"/>
      <c r="AR986" s="420"/>
      <c r="AS986" s="420"/>
      <c r="AT986" s="420"/>
      <c r="AU986" s="420"/>
      <c r="AV986" s="420"/>
      <c r="AW986" s="420"/>
      <c r="AX986" s="420"/>
      <c r="AY986" s="420"/>
      <c r="AZ986" s="420"/>
      <c r="BA986" s="420"/>
      <c r="BB986" s="420"/>
      <c r="BC986" s="420"/>
      <c r="BD986" s="420"/>
      <c r="BE986" s="420"/>
      <c r="BF986" s="317"/>
      <c r="BG986" s="317"/>
    </row>
  </sheetData>
  <mergeCells count="31">
    <mergeCell ref="B25:BK25"/>
    <mergeCell ref="BK5:BK11"/>
    <mergeCell ref="B1:BE1"/>
    <mergeCell ref="B2:I2"/>
    <mergeCell ref="J2:BE2"/>
    <mergeCell ref="F3:F4"/>
    <mergeCell ref="J3:M3"/>
    <mergeCell ref="N3:Q3"/>
    <mergeCell ref="R3:U3"/>
    <mergeCell ref="V3:Y3"/>
    <mergeCell ref="Z3:AC3"/>
    <mergeCell ref="AD3:AG3"/>
    <mergeCell ref="AX3:BA3"/>
    <mergeCell ref="G3:G4"/>
    <mergeCell ref="H3:I3"/>
    <mergeCell ref="BB3:BE3"/>
    <mergeCell ref="AH3:AK3"/>
    <mergeCell ref="AL3:AO3"/>
    <mergeCell ref="AP3:AS3"/>
    <mergeCell ref="AT3:AW3"/>
    <mergeCell ref="A3:A4"/>
    <mergeCell ref="B3:B4"/>
    <mergeCell ref="C3:C4"/>
    <mergeCell ref="D3:D4"/>
    <mergeCell ref="E3:E4"/>
    <mergeCell ref="BK12:BK19"/>
    <mergeCell ref="BK20:BK22"/>
    <mergeCell ref="BK23:BK24"/>
    <mergeCell ref="BH3:BM3"/>
    <mergeCell ref="BF3:BF4"/>
    <mergeCell ref="BG3:BG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BM1:BM2 BM26:BM1048576 BM4</xm:sqref>
        </x14:dataValidation>
        <x14:dataValidation type="list" allowBlank="1" showInputMessage="1" showErrorMessage="1">
          <x14:formula1>
            <xm:f>'C:\Users\ldpolanias\OneDrive\Desktop\[Anexo 1 -Matriz de seguimiento PAAC a 31 Ag 2023 oscar.xlsx]Datos'!#REF!</xm:f>
          </x14:formula1>
          <xm:sqref>BM5:BM24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3"/>
  <sheetViews>
    <sheetView topLeftCell="A3" zoomScale="84" zoomScaleNormal="84" workbookViewId="0">
      <pane xSplit="4" ySplit="2" topLeftCell="BG8" activePane="bottomRight" state="frozen"/>
      <selection activeCell="A3" sqref="A3"/>
      <selection pane="topRight" activeCell="E3" sqref="E3"/>
      <selection pane="bottomLeft" activeCell="A5" sqref="A5"/>
      <selection pane="bottomRight" activeCell="BG9" sqref="BG9"/>
    </sheetView>
  </sheetViews>
  <sheetFormatPr baseColWidth="10" defaultColWidth="12.625" defaultRowHeight="15" customHeight="1" x14ac:dyDescent="0.25"/>
  <cols>
    <col min="1" max="1" width="10.875" style="24" customWidth="1"/>
    <col min="2" max="2" width="16.75" style="24" customWidth="1"/>
    <col min="3" max="3" width="5" style="24" customWidth="1"/>
    <col min="4" max="4" width="28.625" style="24" customWidth="1"/>
    <col min="5" max="5" width="20.25" style="24" customWidth="1"/>
    <col min="6" max="6" width="14.75" style="24" customWidth="1"/>
    <col min="7" max="7" width="14.875" style="24" customWidth="1"/>
    <col min="8" max="8" width="10.25" style="24" customWidth="1"/>
    <col min="9" max="9" width="9.125" style="24" customWidth="1"/>
    <col min="10" max="57" width="3.75" style="24" hidden="1" customWidth="1"/>
    <col min="58" max="58" width="15.375" style="26" customWidth="1"/>
    <col min="59" max="59" width="46" style="26" customWidth="1"/>
    <col min="60" max="62" width="12.625" style="24"/>
    <col min="63" max="63" width="16.5" style="24" customWidth="1"/>
    <col min="64" max="64" width="47.75" style="24" customWidth="1"/>
    <col min="65" max="65" width="16.5" style="24" customWidth="1"/>
    <col min="66" max="16384" width="12.625" style="24"/>
  </cols>
  <sheetData>
    <row r="1" spans="1:65" ht="57" customHeight="1" thickBot="1" x14ac:dyDescent="0.3">
      <c r="A1" s="31"/>
      <c r="B1" s="461" t="s">
        <v>0</v>
      </c>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31"/>
      <c r="BG1" s="31"/>
    </row>
    <row r="2" spans="1:65" ht="51" customHeight="1" thickBot="1" x14ac:dyDescent="0.3">
      <c r="A2" s="31"/>
      <c r="B2" s="540" t="s">
        <v>89</v>
      </c>
      <c r="C2" s="464"/>
      <c r="D2" s="464"/>
      <c r="E2" s="464"/>
      <c r="F2" s="464"/>
      <c r="G2" s="464"/>
      <c r="H2" s="464"/>
      <c r="I2" s="465"/>
      <c r="J2" s="466" t="s">
        <v>2</v>
      </c>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31"/>
      <c r="BG2" s="31"/>
    </row>
    <row r="3" spans="1:65" ht="48" customHeight="1" x14ac:dyDescent="0.25">
      <c r="A3" s="447" t="s">
        <v>90</v>
      </c>
      <c r="B3" s="447" t="s">
        <v>4</v>
      </c>
      <c r="C3" s="447" t="s">
        <v>91</v>
      </c>
      <c r="D3" s="447" t="s">
        <v>5</v>
      </c>
      <c r="E3" s="447" t="s">
        <v>6</v>
      </c>
      <c r="F3" s="447" t="s">
        <v>7</v>
      </c>
      <c r="G3" s="447" t="s">
        <v>8</v>
      </c>
      <c r="H3" s="467" t="s">
        <v>9</v>
      </c>
      <c r="I3" s="455"/>
      <c r="J3" s="541" t="s">
        <v>10</v>
      </c>
      <c r="K3" s="533"/>
      <c r="L3" s="533"/>
      <c r="M3" s="534"/>
      <c r="N3" s="542" t="s">
        <v>11</v>
      </c>
      <c r="O3" s="533"/>
      <c r="P3" s="533"/>
      <c r="Q3" s="534"/>
      <c r="R3" s="542" t="s">
        <v>12</v>
      </c>
      <c r="S3" s="533"/>
      <c r="T3" s="533"/>
      <c r="U3" s="534"/>
      <c r="V3" s="542" t="s">
        <v>13</v>
      </c>
      <c r="W3" s="533"/>
      <c r="X3" s="533"/>
      <c r="Y3" s="536"/>
      <c r="Z3" s="539" t="s">
        <v>14</v>
      </c>
      <c r="AA3" s="513"/>
      <c r="AB3" s="513"/>
      <c r="AC3" s="514"/>
      <c r="AD3" s="548" t="s">
        <v>15</v>
      </c>
      <c r="AE3" s="513"/>
      <c r="AF3" s="513"/>
      <c r="AG3" s="514"/>
      <c r="AH3" s="548" t="s">
        <v>16</v>
      </c>
      <c r="AI3" s="513"/>
      <c r="AJ3" s="513"/>
      <c r="AK3" s="514"/>
      <c r="AL3" s="548" t="s">
        <v>17</v>
      </c>
      <c r="AM3" s="513"/>
      <c r="AN3" s="513"/>
      <c r="AO3" s="515"/>
      <c r="AP3" s="548" t="s">
        <v>18</v>
      </c>
      <c r="AQ3" s="513"/>
      <c r="AR3" s="513"/>
      <c r="AS3" s="515"/>
      <c r="AT3" s="539" t="s">
        <v>19</v>
      </c>
      <c r="AU3" s="513"/>
      <c r="AV3" s="513"/>
      <c r="AW3" s="514"/>
      <c r="AX3" s="548" t="s">
        <v>20</v>
      </c>
      <c r="AY3" s="513"/>
      <c r="AZ3" s="513"/>
      <c r="BA3" s="515"/>
      <c r="BB3" s="440" t="s">
        <v>441</v>
      </c>
      <c r="BC3" s="441"/>
      <c r="BD3" s="441"/>
      <c r="BE3" s="441"/>
      <c r="BF3" s="501" t="s">
        <v>476</v>
      </c>
      <c r="BG3" s="501" t="s">
        <v>21</v>
      </c>
      <c r="BH3" s="496" t="s">
        <v>193</v>
      </c>
      <c r="BI3" s="497"/>
      <c r="BJ3" s="497"/>
      <c r="BK3" s="497"/>
      <c r="BL3" s="497"/>
      <c r="BM3" s="497"/>
    </row>
    <row r="4" spans="1:65" ht="69.75" customHeight="1" x14ac:dyDescent="0.25">
      <c r="A4" s="503"/>
      <c r="B4" s="503"/>
      <c r="C4" s="503"/>
      <c r="D4" s="503"/>
      <c r="E4" s="503"/>
      <c r="F4" s="503"/>
      <c r="G4" s="503"/>
      <c r="H4" s="65" t="s">
        <v>22</v>
      </c>
      <c r="I4" s="65" t="s">
        <v>23</v>
      </c>
      <c r="J4" s="64" t="s">
        <v>24</v>
      </c>
      <c r="K4" s="65" t="s">
        <v>25</v>
      </c>
      <c r="L4" s="65" t="s">
        <v>26</v>
      </c>
      <c r="M4" s="66" t="s">
        <v>27</v>
      </c>
      <c r="N4" s="67" t="s">
        <v>24</v>
      </c>
      <c r="O4" s="65" t="s">
        <v>25</v>
      </c>
      <c r="P4" s="65" t="s">
        <v>26</v>
      </c>
      <c r="Q4" s="66" t="s">
        <v>27</v>
      </c>
      <c r="R4" s="67" t="s">
        <v>24</v>
      </c>
      <c r="S4" s="65" t="s">
        <v>25</v>
      </c>
      <c r="T4" s="65" t="s">
        <v>26</v>
      </c>
      <c r="U4" s="66" t="s">
        <v>27</v>
      </c>
      <c r="V4" s="67" t="s">
        <v>24</v>
      </c>
      <c r="W4" s="65" t="s">
        <v>25</v>
      </c>
      <c r="X4" s="65" t="s">
        <v>26</v>
      </c>
      <c r="Y4" s="68" t="s">
        <v>27</v>
      </c>
      <c r="Z4" s="69" t="s">
        <v>24</v>
      </c>
      <c r="AA4" s="65" t="s">
        <v>25</v>
      </c>
      <c r="AB4" s="65" t="s">
        <v>26</v>
      </c>
      <c r="AC4" s="66" t="s">
        <v>27</v>
      </c>
      <c r="AD4" s="67" t="s">
        <v>24</v>
      </c>
      <c r="AE4" s="65" t="s">
        <v>25</v>
      </c>
      <c r="AF4" s="65" t="s">
        <v>26</v>
      </c>
      <c r="AG4" s="66" t="s">
        <v>27</v>
      </c>
      <c r="AH4" s="67" t="s">
        <v>24</v>
      </c>
      <c r="AI4" s="65" t="s">
        <v>25</v>
      </c>
      <c r="AJ4" s="65" t="s">
        <v>26</v>
      </c>
      <c r="AK4" s="66" t="s">
        <v>27</v>
      </c>
      <c r="AL4" s="67" t="s">
        <v>24</v>
      </c>
      <c r="AM4" s="65" t="s">
        <v>25</v>
      </c>
      <c r="AN4" s="65" t="s">
        <v>26</v>
      </c>
      <c r="AO4" s="70" t="s">
        <v>27</v>
      </c>
      <c r="AP4" s="67" t="s">
        <v>24</v>
      </c>
      <c r="AQ4" s="65" t="s">
        <v>25</v>
      </c>
      <c r="AR4" s="65" t="s">
        <v>26</v>
      </c>
      <c r="AS4" s="70" t="s">
        <v>27</v>
      </c>
      <c r="AT4" s="67" t="s">
        <v>24</v>
      </c>
      <c r="AU4" s="65" t="s">
        <v>25</v>
      </c>
      <c r="AV4" s="65" t="s">
        <v>26</v>
      </c>
      <c r="AW4" s="70" t="s">
        <v>27</v>
      </c>
      <c r="AX4" s="67" t="s">
        <v>24</v>
      </c>
      <c r="AY4" s="65" t="s">
        <v>25</v>
      </c>
      <c r="AZ4" s="65" t="s">
        <v>26</v>
      </c>
      <c r="BA4" s="70" t="s">
        <v>27</v>
      </c>
      <c r="BB4" s="67" t="s">
        <v>24</v>
      </c>
      <c r="BC4" s="65" t="s">
        <v>25</v>
      </c>
      <c r="BD4" s="65" t="s">
        <v>26</v>
      </c>
      <c r="BE4" s="68" t="s">
        <v>27</v>
      </c>
      <c r="BF4" s="503"/>
      <c r="BG4" s="549"/>
      <c r="BH4" s="176" t="s">
        <v>443</v>
      </c>
      <c r="BI4" s="176" t="s">
        <v>444</v>
      </c>
      <c r="BJ4" s="176" t="s">
        <v>445</v>
      </c>
      <c r="BK4" s="176" t="s">
        <v>194</v>
      </c>
      <c r="BL4" s="177" t="s">
        <v>195</v>
      </c>
      <c r="BM4" s="177" t="s">
        <v>196</v>
      </c>
    </row>
    <row r="5" spans="1:65" ht="96" customHeight="1" x14ac:dyDescent="0.25">
      <c r="A5" s="94">
        <v>1</v>
      </c>
      <c r="B5" s="221" t="s">
        <v>92</v>
      </c>
      <c r="C5" s="49">
        <v>1</v>
      </c>
      <c r="D5" s="33" t="s">
        <v>272</v>
      </c>
      <c r="E5" s="95" t="s">
        <v>273</v>
      </c>
      <c r="F5" s="95" t="s">
        <v>274</v>
      </c>
      <c r="G5" s="95" t="s">
        <v>93</v>
      </c>
      <c r="H5" s="96">
        <v>45047</v>
      </c>
      <c r="I5" s="97">
        <v>45260</v>
      </c>
      <c r="J5" s="75"/>
      <c r="K5" s="71"/>
      <c r="L5" s="71"/>
      <c r="M5" s="71"/>
      <c r="N5" s="71"/>
      <c r="O5" s="71"/>
      <c r="P5" s="71"/>
      <c r="Q5" s="71"/>
      <c r="R5" s="71"/>
      <c r="S5" s="71"/>
      <c r="T5" s="71"/>
      <c r="U5" s="71"/>
      <c r="V5" s="71"/>
      <c r="W5" s="71"/>
      <c r="X5" s="71"/>
      <c r="Y5" s="71"/>
      <c r="Z5" s="98"/>
      <c r="AA5" s="98"/>
      <c r="AB5" s="98"/>
      <c r="AC5" s="98"/>
      <c r="AD5" s="71"/>
      <c r="AE5" s="71"/>
      <c r="AF5" s="71"/>
      <c r="AG5" s="71"/>
      <c r="AH5" s="71"/>
      <c r="AI5" s="71"/>
      <c r="AJ5" s="71"/>
      <c r="AK5" s="71"/>
      <c r="AL5" s="71"/>
      <c r="AM5" s="71"/>
      <c r="AN5" s="71"/>
      <c r="AO5" s="71"/>
      <c r="AP5" s="71"/>
      <c r="AQ5" s="71"/>
      <c r="AR5" s="71"/>
      <c r="AS5" s="71"/>
      <c r="AT5" s="71"/>
      <c r="AU5" s="71"/>
      <c r="AV5" s="71"/>
      <c r="AW5" s="71"/>
      <c r="AX5" s="98"/>
      <c r="AY5" s="98"/>
      <c r="AZ5" s="98"/>
      <c r="BA5" s="98"/>
      <c r="BB5" s="71"/>
      <c r="BC5" s="71"/>
      <c r="BD5" s="71"/>
      <c r="BE5" s="100"/>
      <c r="BF5" s="248">
        <v>0.5</v>
      </c>
      <c r="BG5" s="184" t="s">
        <v>543</v>
      </c>
      <c r="BH5" s="248">
        <v>0</v>
      </c>
      <c r="BI5" s="248">
        <f>BH5+BF5</f>
        <v>0.5</v>
      </c>
      <c r="BJ5" s="61"/>
      <c r="BK5" s="436">
        <f>+AVERAGE(BI5:BI7)</f>
        <v>0.61166666666666669</v>
      </c>
      <c r="BL5" s="184" t="s">
        <v>569</v>
      </c>
      <c r="BM5" s="104" t="str">
        <f>'[2]C4. Atención al Ciudadano'!BM5</f>
        <v>EN EJECUCIÓN</v>
      </c>
    </row>
    <row r="6" spans="1:65" ht="124.5" customHeight="1" x14ac:dyDescent="0.25">
      <c r="A6" s="94">
        <v>1</v>
      </c>
      <c r="B6" s="221" t="s">
        <v>92</v>
      </c>
      <c r="C6" s="99">
        <v>2</v>
      </c>
      <c r="D6" s="100" t="s">
        <v>275</v>
      </c>
      <c r="E6" s="76" t="s">
        <v>276</v>
      </c>
      <c r="F6" s="36" t="s">
        <v>277</v>
      </c>
      <c r="G6" s="36" t="s">
        <v>93</v>
      </c>
      <c r="H6" s="101">
        <v>45017</v>
      </c>
      <c r="I6" s="101">
        <v>45275</v>
      </c>
      <c r="J6" s="33"/>
      <c r="K6" s="71"/>
      <c r="L6" s="71"/>
      <c r="M6" s="71"/>
      <c r="N6" s="71"/>
      <c r="O6" s="71"/>
      <c r="P6" s="71"/>
      <c r="Q6" s="71"/>
      <c r="R6" s="71"/>
      <c r="S6" s="71"/>
      <c r="T6" s="71"/>
      <c r="U6" s="71"/>
      <c r="V6" s="102"/>
      <c r="W6" s="102"/>
      <c r="X6" s="102"/>
      <c r="Y6" s="102"/>
      <c r="Z6" s="71"/>
      <c r="AA6" s="98"/>
      <c r="AB6" s="71"/>
      <c r="AC6" s="71"/>
      <c r="AD6" s="71"/>
      <c r="AE6" s="71"/>
      <c r="AF6" s="71"/>
      <c r="AG6" s="71"/>
      <c r="AH6" s="71"/>
      <c r="AI6" s="71"/>
      <c r="AJ6" s="71"/>
      <c r="AK6" s="71"/>
      <c r="AL6" s="71"/>
      <c r="AM6" s="98"/>
      <c r="AN6" s="71"/>
      <c r="AO6" s="71"/>
      <c r="AP6" s="71"/>
      <c r="AQ6" s="71"/>
      <c r="AR6" s="71"/>
      <c r="AS6" s="71"/>
      <c r="AT6" s="71"/>
      <c r="AU6" s="71"/>
      <c r="AV6" s="71"/>
      <c r="AW6" s="71"/>
      <c r="AX6" s="71"/>
      <c r="AY6" s="71"/>
      <c r="AZ6" s="71"/>
      <c r="BA6" s="71"/>
      <c r="BB6" s="71"/>
      <c r="BC6" s="98"/>
      <c r="BD6" s="71"/>
      <c r="BE6" s="100"/>
      <c r="BF6" s="248">
        <v>0.66600000000000004</v>
      </c>
      <c r="BG6" s="184" t="s">
        <v>544</v>
      </c>
      <c r="BH6" s="248">
        <v>0</v>
      </c>
      <c r="BI6" s="248">
        <f t="shared" ref="BI6:BI20" si="0">BH6+BF6</f>
        <v>0.66600000000000004</v>
      </c>
      <c r="BJ6" s="61"/>
      <c r="BK6" s="437"/>
      <c r="BL6" s="184" t="s">
        <v>557</v>
      </c>
      <c r="BM6" s="104" t="str">
        <f>'[2]C4. Atención al Ciudadano'!BM6</f>
        <v>EN EJECUCIÓN</v>
      </c>
    </row>
    <row r="7" spans="1:65" ht="124.5" customHeight="1" x14ac:dyDescent="0.25">
      <c r="A7" s="94">
        <v>1</v>
      </c>
      <c r="B7" s="221" t="s">
        <v>92</v>
      </c>
      <c r="C7" s="103">
        <v>3</v>
      </c>
      <c r="D7" s="104" t="s">
        <v>95</v>
      </c>
      <c r="E7" s="104" t="s">
        <v>96</v>
      </c>
      <c r="F7" s="104" t="s">
        <v>94</v>
      </c>
      <c r="G7" s="104" t="s">
        <v>93</v>
      </c>
      <c r="H7" s="101">
        <v>45017</v>
      </c>
      <c r="I7" s="101">
        <v>45199</v>
      </c>
      <c r="J7" s="105"/>
      <c r="K7" s="105"/>
      <c r="L7" s="106"/>
      <c r="M7" s="106"/>
      <c r="N7" s="106"/>
      <c r="O7" s="106"/>
      <c r="P7" s="106"/>
      <c r="Q7" s="106"/>
      <c r="R7" s="106"/>
      <c r="S7" s="106"/>
      <c r="T7" s="106"/>
      <c r="U7" s="106"/>
      <c r="V7" s="106"/>
      <c r="W7" s="106"/>
      <c r="X7" s="106"/>
      <c r="Y7" s="107"/>
      <c r="Z7" s="106"/>
      <c r="AA7" s="106"/>
      <c r="AB7" s="106"/>
      <c r="AC7" s="106"/>
      <c r="AD7" s="106"/>
      <c r="AE7" s="106"/>
      <c r="AF7" s="106"/>
      <c r="AG7" s="106"/>
      <c r="AH7" s="106"/>
      <c r="AI7" s="106"/>
      <c r="AJ7" s="106"/>
      <c r="AK7" s="106"/>
      <c r="AL7" s="106"/>
      <c r="AM7" s="106"/>
      <c r="AN7" s="106"/>
      <c r="AO7" s="107"/>
      <c r="AP7" s="106"/>
      <c r="AQ7" s="106"/>
      <c r="AR7" s="106"/>
      <c r="AS7" s="106"/>
      <c r="AT7" s="106"/>
      <c r="AU7" s="106"/>
      <c r="AV7" s="106"/>
      <c r="AW7" s="106"/>
      <c r="AX7" s="106"/>
      <c r="AY7" s="106"/>
      <c r="AZ7" s="106"/>
      <c r="BA7" s="107"/>
      <c r="BB7" s="106"/>
      <c r="BC7" s="106"/>
      <c r="BD7" s="106"/>
      <c r="BE7" s="178"/>
      <c r="BF7" s="249">
        <v>0.33600000000000002</v>
      </c>
      <c r="BG7" s="184" t="s">
        <v>545</v>
      </c>
      <c r="BH7" s="189">
        <v>0.33300000000000002</v>
      </c>
      <c r="BI7" s="248">
        <f t="shared" si="0"/>
        <v>0.66900000000000004</v>
      </c>
      <c r="BJ7" s="61"/>
      <c r="BK7" s="438"/>
      <c r="BL7" s="184" t="s">
        <v>558</v>
      </c>
      <c r="BM7" s="104" t="str">
        <f>'[2]C4. Atención al Ciudadano'!BM7</f>
        <v>EN EJECUCIÓN</v>
      </c>
    </row>
    <row r="8" spans="1:65" ht="130.5" customHeight="1" x14ac:dyDescent="0.25">
      <c r="A8" s="94">
        <v>2</v>
      </c>
      <c r="B8" s="222" t="s">
        <v>97</v>
      </c>
      <c r="C8" s="49">
        <v>1</v>
      </c>
      <c r="D8" s="108" t="s">
        <v>278</v>
      </c>
      <c r="E8" s="71" t="s">
        <v>279</v>
      </c>
      <c r="F8" s="71" t="s">
        <v>280</v>
      </c>
      <c r="G8" s="71" t="s">
        <v>101</v>
      </c>
      <c r="H8" s="109">
        <v>44958</v>
      </c>
      <c r="I8" s="82">
        <v>45260</v>
      </c>
      <c r="J8" s="71"/>
      <c r="K8" s="33"/>
      <c r="L8" s="33"/>
      <c r="M8" s="33"/>
      <c r="N8" s="110"/>
      <c r="O8" s="110"/>
      <c r="P8" s="110"/>
      <c r="Q8" s="110"/>
      <c r="R8" s="33"/>
      <c r="S8" s="33"/>
      <c r="T8" s="33"/>
      <c r="U8" s="33"/>
      <c r="V8" s="33"/>
      <c r="W8" s="33"/>
      <c r="X8" s="33"/>
      <c r="Y8" s="33"/>
      <c r="Z8" s="33"/>
      <c r="AA8" s="33"/>
      <c r="AB8" s="33"/>
      <c r="AC8" s="33"/>
      <c r="AD8" s="110"/>
      <c r="AE8" s="110"/>
      <c r="AF8" s="110"/>
      <c r="AG8" s="110"/>
      <c r="AH8" s="33"/>
      <c r="AI8" s="33"/>
      <c r="AJ8" s="33"/>
      <c r="AK8" s="33"/>
      <c r="AL8" s="33"/>
      <c r="AM8" s="33"/>
      <c r="AN8" s="33"/>
      <c r="AO8" s="33"/>
      <c r="AP8" s="33"/>
      <c r="AQ8" s="33"/>
      <c r="AR8" s="33"/>
      <c r="AS8" s="33"/>
      <c r="AT8" s="33"/>
      <c r="AU8" s="33"/>
      <c r="AV8" s="33"/>
      <c r="AW8" s="33"/>
      <c r="AX8" s="110"/>
      <c r="AY8" s="110"/>
      <c r="AZ8" s="110"/>
      <c r="BA8" s="110"/>
      <c r="BB8" s="33"/>
      <c r="BC8" s="33"/>
      <c r="BD8" s="33"/>
      <c r="BE8" s="55"/>
      <c r="BF8" s="249">
        <v>0.33600000000000002</v>
      </c>
      <c r="BG8" s="184" t="s">
        <v>554</v>
      </c>
      <c r="BH8" s="189">
        <v>0.33300000000000002</v>
      </c>
      <c r="BI8" s="248">
        <f t="shared" si="0"/>
        <v>0.66900000000000004</v>
      </c>
      <c r="BJ8" s="61"/>
      <c r="BK8" s="436">
        <f>+AVERAGE(BI8:BI10)</f>
        <v>0.69700000000000006</v>
      </c>
      <c r="BL8" s="184" t="s">
        <v>559</v>
      </c>
      <c r="BM8" s="104" t="str">
        <f>'[2]C4. Atención al Ciudadano'!BM8</f>
        <v>EN EJECUCIÓN</v>
      </c>
    </row>
    <row r="9" spans="1:65" ht="112.5" customHeight="1" x14ac:dyDescent="0.25">
      <c r="A9" s="94">
        <v>2</v>
      </c>
      <c r="B9" s="222" t="s">
        <v>97</v>
      </c>
      <c r="C9" s="99">
        <v>2</v>
      </c>
      <c r="D9" s="71" t="s">
        <v>281</v>
      </c>
      <c r="E9" s="72" t="s">
        <v>276</v>
      </c>
      <c r="F9" s="72" t="s">
        <v>282</v>
      </c>
      <c r="G9" s="72" t="s">
        <v>93</v>
      </c>
      <c r="H9" s="73">
        <v>45017</v>
      </c>
      <c r="I9" s="86">
        <v>45275</v>
      </c>
      <c r="J9" s="71"/>
      <c r="K9" s="71"/>
      <c r="L9" s="71"/>
      <c r="M9" s="71"/>
      <c r="N9" s="71"/>
      <c r="O9" s="71"/>
      <c r="P9" s="71"/>
      <c r="Q9" s="71"/>
      <c r="R9" s="71"/>
      <c r="S9" s="71"/>
      <c r="T9" s="71"/>
      <c r="U9" s="71"/>
      <c r="V9" s="71"/>
      <c r="W9" s="71"/>
      <c r="X9" s="71"/>
      <c r="Y9" s="71"/>
      <c r="Z9" s="71"/>
      <c r="AA9" s="98"/>
      <c r="AB9" s="71"/>
      <c r="AC9" s="71"/>
      <c r="AD9" s="71"/>
      <c r="AE9" s="71"/>
      <c r="AF9" s="71"/>
      <c r="AG9" s="71"/>
      <c r="AH9" s="71"/>
      <c r="AI9" s="71"/>
      <c r="AJ9" s="71"/>
      <c r="AK9" s="71"/>
      <c r="AL9" s="71"/>
      <c r="AM9" s="98"/>
      <c r="AN9" s="71"/>
      <c r="AO9" s="71"/>
      <c r="AP9" s="71"/>
      <c r="AQ9" s="71"/>
      <c r="AR9" s="71"/>
      <c r="AS9" s="71"/>
      <c r="AT9" s="71"/>
      <c r="AU9" s="71"/>
      <c r="AV9" s="71"/>
      <c r="AW9" s="71"/>
      <c r="AX9" s="71"/>
      <c r="AY9" s="71"/>
      <c r="AZ9" s="71"/>
      <c r="BA9" s="71"/>
      <c r="BB9" s="71"/>
      <c r="BC9" s="98"/>
      <c r="BD9" s="71"/>
      <c r="BE9" s="100"/>
      <c r="BF9" s="249">
        <v>0.33600000000000002</v>
      </c>
      <c r="BG9" s="184" t="s">
        <v>546</v>
      </c>
      <c r="BH9" s="189">
        <v>0.33300000000000002</v>
      </c>
      <c r="BI9" s="248">
        <f t="shared" si="0"/>
        <v>0.66900000000000004</v>
      </c>
      <c r="BJ9" s="61"/>
      <c r="BK9" s="437"/>
      <c r="BL9" s="184" t="s">
        <v>560</v>
      </c>
      <c r="BM9" s="104" t="str">
        <f>'[2]C4. Atención al Ciudadano'!BM9</f>
        <v>EN EJECUCIÓN</v>
      </c>
    </row>
    <row r="10" spans="1:65" ht="231.75" customHeight="1" x14ac:dyDescent="0.25">
      <c r="A10" s="94">
        <v>2</v>
      </c>
      <c r="B10" s="222" t="s">
        <v>97</v>
      </c>
      <c r="C10" s="71">
        <v>3</v>
      </c>
      <c r="D10" s="71" t="s">
        <v>283</v>
      </c>
      <c r="E10" s="71" t="s">
        <v>284</v>
      </c>
      <c r="F10" s="71" t="s">
        <v>285</v>
      </c>
      <c r="G10" s="71" t="s">
        <v>34</v>
      </c>
      <c r="H10" s="101">
        <v>44958</v>
      </c>
      <c r="I10" s="71" t="s">
        <v>286</v>
      </c>
      <c r="J10" s="71"/>
      <c r="K10" s="71"/>
      <c r="L10" s="128"/>
      <c r="M10" s="128"/>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61"/>
      <c r="AV10" s="61"/>
      <c r="AW10" s="61"/>
      <c r="AX10" s="61"/>
      <c r="AY10" s="61"/>
      <c r="AZ10" s="61"/>
      <c r="BA10" s="61"/>
      <c r="BB10" s="61"/>
      <c r="BC10" s="61"/>
      <c r="BD10" s="61"/>
      <c r="BE10" s="174"/>
      <c r="BF10" s="248">
        <v>0.42</v>
      </c>
      <c r="BG10" s="184" t="s">
        <v>555</v>
      </c>
      <c r="BH10" s="189">
        <v>0.33300000000000002</v>
      </c>
      <c r="BI10" s="248">
        <f t="shared" si="0"/>
        <v>0.753</v>
      </c>
      <c r="BJ10" s="61"/>
      <c r="BK10" s="438"/>
      <c r="BL10" s="184" t="s">
        <v>561</v>
      </c>
      <c r="BM10" s="104" t="s">
        <v>449</v>
      </c>
    </row>
    <row r="11" spans="1:65" ht="186" customHeight="1" x14ac:dyDescent="0.25">
      <c r="A11" s="94">
        <v>3</v>
      </c>
      <c r="B11" s="222" t="s">
        <v>98</v>
      </c>
      <c r="C11" s="49">
        <v>1</v>
      </c>
      <c r="D11" s="36" t="s">
        <v>287</v>
      </c>
      <c r="E11" s="36" t="s">
        <v>288</v>
      </c>
      <c r="F11" s="36" t="s">
        <v>102</v>
      </c>
      <c r="G11" s="36" t="s">
        <v>101</v>
      </c>
      <c r="H11" s="101">
        <v>44958</v>
      </c>
      <c r="I11" s="90">
        <v>45260</v>
      </c>
      <c r="J11" s="33"/>
      <c r="K11" s="33"/>
      <c r="L11" s="33"/>
      <c r="M11" s="33"/>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33"/>
      <c r="BC11" s="33"/>
      <c r="BD11" s="33"/>
      <c r="BE11" s="55"/>
      <c r="BF11" s="248">
        <v>0.33</v>
      </c>
      <c r="BG11" s="184" t="s">
        <v>547</v>
      </c>
      <c r="BH11" s="189">
        <v>0.66700000000000004</v>
      </c>
      <c r="BI11" s="248">
        <f t="shared" si="0"/>
        <v>0.99700000000000011</v>
      </c>
      <c r="BJ11" s="61"/>
      <c r="BK11" s="550">
        <f>+AVERAGE(BI11:BI14)</f>
        <v>0.94924999999999993</v>
      </c>
      <c r="BL11" s="184" t="s">
        <v>562</v>
      </c>
      <c r="BM11" s="104" t="str">
        <f>'[2]C4. Atención al Ciudadano'!BM11</f>
        <v>CUMPLIDA</v>
      </c>
    </row>
    <row r="12" spans="1:65" ht="112.5" customHeight="1" x14ac:dyDescent="0.25">
      <c r="A12" s="94">
        <v>3</v>
      </c>
      <c r="B12" s="222" t="s">
        <v>98</v>
      </c>
      <c r="C12" s="99">
        <v>2</v>
      </c>
      <c r="D12" s="85" t="s">
        <v>289</v>
      </c>
      <c r="E12" s="72" t="s">
        <v>290</v>
      </c>
      <c r="F12" s="72" t="s">
        <v>102</v>
      </c>
      <c r="G12" s="72" t="s">
        <v>101</v>
      </c>
      <c r="H12" s="73">
        <v>44958</v>
      </c>
      <c r="I12" s="88">
        <v>45260</v>
      </c>
      <c r="J12" s="71"/>
      <c r="K12" s="71"/>
      <c r="L12" s="71"/>
      <c r="M12" s="71"/>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71"/>
      <c r="BC12" s="71"/>
      <c r="BD12" s="71"/>
      <c r="BE12" s="100"/>
      <c r="BF12" s="248">
        <v>0.66700000000000004</v>
      </c>
      <c r="BG12" s="184" t="s">
        <v>556</v>
      </c>
      <c r="BH12" s="189">
        <v>0.33300000000000002</v>
      </c>
      <c r="BI12" s="248">
        <f t="shared" si="0"/>
        <v>1</v>
      </c>
      <c r="BJ12" s="61"/>
      <c r="BK12" s="437"/>
      <c r="BL12" s="184" t="s">
        <v>563</v>
      </c>
      <c r="BM12" s="104" t="str">
        <f>'[2]C4. Atención al Ciudadano'!BM12</f>
        <v>CUMPLIDA</v>
      </c>
    </row>
    <row r="13" spans="1:65" ht="140.25" customHeight="1" x14ac:dyDescent="0.25">
      <c r="A13" s="94">
        <v>3</v>
      </c>
      <c r="B13" s="222" t="s">
        <v>98</v>
      </c>
      <c r="C13" s="99">
        <v>3</v>
      </c>
      <c r="D13" s="72" t="s">
        <v>99</v>
      </c>
      <c r="E13" s="72" t="s">
        <v>291</v>
      </c>
      <c r="F13" s="72" t="s">
        <v>100</v>
      </c>
      <c r="G13" s="72" t="s">
        <v>101</v>
      </c>
      <c r="H13" s="73">
        <v>44958</v>
      </c>
      <c r="I13" s="88">
        <v>45260</v>
      </c>
      <c r="J13" s="71"/>
      <c r="K13" s="71"/>
      <c r="L13" s="71"/>
      <c r="M13" s="71"/>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71"/>
      <c r="BC13" s="71"/>
      <c r="BD13" s="71"/>
      <c r="BE13" s="100"/>
      <c r="BF13" s="248">
        <v>0.4</v>
      </c>
      <c r="BG13" s="184" t="s">
        <v>548</v>
      </c>
      <c r="BH13" s="248">
        <v>0.6</v>
      </c>
      <c r="BI13" s="248">
        <f t="shared" si="0"/>
        <v>1</v>
      </c>
      <c r="BJ13" s="61"/>
      <c r="BK13" s="437"/>
      <c r="BL13" s="184" t="s">
        <v>564</v>
      </c>
      <c r="BM13" s="104" t="str">
        <f>'[2]C4. Atención al Ciudadano'!BM13</f>
        <v>CUMPLIDA</v>
      </c>
    </row>
    <row r="14" spans="1:65" ht="106.5" customHeight="1" x14ac:dyDescent="0.25">
      <c r="A14" s="94">
        <v>3</v>
      </c>
      <c r="B14" s="222" t="s">
        <v>98</v>
      </c>
      <c r="C14" s="77">
        <v>4</v>
      </c>
      <c r="D14" s="111" t="s">
        <v>107</v>
      </c>
      <c r="E14" s="111" t="s">
        <v>292</v>
      </c>
      <c r="F14" s="111" t="s">
        <v>108</v>
      </c>
      <c r="G14" s="111" t="s">
        <v>93</v>
      </c>
      <c r="H14" s="112">
        <v>44958</v>
      </c>
      <c r="I14" s="113">
        <v>45229</v>
      </c>
      <c r="J14" s="77"/>
      <c r="K14" s="77"/>
      <c r="L14" s="77"/>
      <c r="M14" s="77"/>
      <c r="N14" s="77"/>
      <c r="O14" s="77"/>
      <c r="P14" s="77"/>
      <c r="Q14" s="114"/>
      <c r="R14" s="77"/>
      <c r="S14" s="77"/>
      <c r="T14" s="77"/>
      <c r="U14" s="77"/>
      <c r="V14" s="77"/>
      <c r="W14" s="77"/>
      <c r="X14" s="77"/>
      <c r="Y14" s="114"/>
      <c r="Z14" s="77"/>
      <c r="AA14" s="77"/>
      <c r="AB14" s="77"/>
      <c r="AC14" s="77"/>
      <c r="AD14" s="77"/>
      <c r="AE14" s="77"/>
      <c r="AF14" s="77"/>
      <c r="AG14" s="114"/>
      <c r="AH14" s="77"/>
      <c r="AI14" s="77"/>
      <c r="AJ14" s="77"/>
      <c r="AK14" s="77"/>
      <c r="AL14" s="77"/>
      <c r="AM14" s="77"/>
      <c r="AN14" s="77"/>
      <c r="AO14" s="114"/>
      <c r="AP14" s="77"/>
      <c r="AQ14" s="77"/>
      <c r="AR14" s="77"/>
      <c r="AS14" s="77"/>
      <c r="AT14" s="77"/>
      <c r="AU14" s="77"/>
      <c r="AV14" s="77"/>
      <c r="AW14" s="114"/>
      <c r="AX14" s="77"/>
      <c r="AY14" s="77"/>
      <c r="AZ14" s="77"/>
      <c r="BA14" s="77"/>
      <c r="BB14" s="77"/>
      <c r="BC14" s="77"/>
      <c r="BD14" s="77"/>
      <c r="BE14" s="179"/>
      <c r="BF14" s="248">
        <v>0.4</v>
      </c>
      <c r="BG14" s="184" t="s">
        <v>549</v>
      </c>
      <c r="BH14" s="248">
        <v>0.4</v>
      </c>
      <c r="BI14" s="248">
        <f t="shared" si="0"/>
        <v>0.8</v>
      </c>
      <c r="BJ14" s="61"/>
      <c r="BK14" s="438"/>
      <c r="BL14" s="184" t="s">
        <v>565</v>
      </c>
      <c r="BM14" s="104" t="str">
        <f>'[2]C4. Atención al Ciudadano'!BM14</f>
        <v>EN EJECUCIÓN</v>
      </c>
    </row>
    <row r="15" spans="1:65" ht="102.75" customHeight="1" x14ac:dyDescent="0.25">
      <c r="A15" s="94">
        <v>4</v>
      </c>
      <c r="B15" s="222" t="s">
        <v>103</v>
      </c>
      <c r="C15" s="49">
        <v>1</v>
      </c>
      <c r="D15" s="33" t="s">
        <v>293</v>
      </c>
      <c r="E15" s="33" t="s">
        <v>294</v>
      </c>
      <c r="F15" s="33" t="s">
        <v>295</v>
      </c>
      <c r="G15" s="33" t="s">
        <v>296</v>
      </c>
      <c r="H15" s="115">
        <v>44986</v>
      </c>
      <c r="I15" s="116">
        <v>45229</v>
      </c>
      <c r="J15" s="33"/>
      <c r="K15" s="33"/>
      <c r="L15" s="33"/>
      <c r="M15" s="33"/>
      <c r="N15" s="33"/>
      <c r="O15" s="33"/>
      <c r="P15" s="33"/>
      <c r="Q15" s="33"/>
      <c r="R15" s="110"/>
      <c r="S15" s="110"/>
      <c r="T15" s="110"/>
      <c r="U15" s="110"/>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110"/>
      <c r="AU15" s="110"/>
      <c r="AV15" s="110"/>
      <c r="AW15" s="110"/>
      <c r="AX15" s="33"/>
      <c r="AY15" s="33"/>
      <c r="AZ15" s="33"/>
      <c r="BA15" s="33"/>
      <c r="BB15" s="33"/>
      <c r="BC15" s="33"/>
      <c r="BD15" s="33"/>
      <c r="BE15" s="55"/>
      <c r="BF15" s="248">
        <v>0.4</v>
      </c>
      <c r="BG15" s="184" t="s">
        <v>550</v>
      </c>
      <c r="BH15" s="248">
        <v>0.1</v>
      </c>
      <c r="BI15" s="248">
        <f t="shared" si="0"/>
        <v>0.5</v>
      </c>
      <c r="BJ15" s="61"/>
      <c r="BK15" s="436">
        <f>+AVERAGE(BI15:BI18)</f>
        <v>0.875</v>
      </c>
      <c r="BL15" s="184" t="s">
        <v>566</v>
      </c>
      <c r="BM15" s="104" t="str">
        <f>'[2]C4. Atención al Ciudadano'!BM15</f>
        <v>EN EJECUCIÓN</v>
      </c>
    </row>
    <row r="16" spans="1:65" ht="115.5" customHeight="1" x14ac:dyDescent="0.25">
      <c r="A16" s="94">
        <v>4</v>
      </c>
      <c r="B16" s="222" t="s">
        <v>103</v>
      </c>
      <c r="C16" s="99">
        <v>2</v>
      </c>
      <c r="D16" s="117" t="s">
        <v>297</v>
      </c>
      <c r="E16" s="117" t="s">
        <v>298</v>
      </c>
      <c r="F16" s="117" t="s">
        <v>299</v>
      </c>
      <c r="G16" s="72" t="s">
        <v>101</v>
      </c>
      <c r="H16" s="73">
        <v>44986</v>
      </c>
      <c r="I16" s="88">
        <v>45229</v>
      </c>
      <c r="J16" s="71"/>
      <c r="K16" s="71"/>
      <c r="L16" s="71"/>
      <c r="M16" s="71"/>
      <c r="N16" s="71"/>
      <c r="O16" s="71"/>
      <c r="P16" s="71"/>
      <c r="Q16" s="71"/>
      <c r="R16" s="118"/>
      <c r="S16" s="118"/>
      <c r="T16" s="118"/>
      <c r="U16" s="118"/>
      <c r="V16" s="71"/>
      <c r="W16" s="71"/>
      <c r="X16" s="71"/>
      <c r="Y16" s="71"/>
      <c r="Z16" s="71"/>
      <c r="AA16" s="71"/>
      <c r="AB16" s="71"/>
      <c r="AC16" s="71"/>
      <c r="AD16" s="71"/>
      <c r="AE16" s="71"/>
      <c r="AF16" s="71"/>
      <c r="AG16" s="71"/>
      <c r="AH16" s="75"/>
      <c r="AI16" s="75"/>
      <c r="AJ16" s="75"/>
      <c r="AK16" s="75"/>
      <c r="AL16" s="75"/>
      <c r="AM16" s="75"/>
      <c r="AN16" s="75"/>
      <c r="AO16" s="75"/>
      <c r="AP16" s="119"/>
      <c r="AQ16" s="119"/>
      <c r="AR16" s="119"/>
      <c r="AS16" s="119"/>
      <c r="AT16" s="75"/>
      <c r="AU16" s="75"/>
      <c r="AV16" s="75"/>
      <c r="AW16" s="75"/>
      <c r="AX16" s="75"/>
      <c r="AY16" s="75"/>
      <c r="AZ16" s="75"/>
      <c r="BA16" s="75"/>
      <c r="BB16" s="71"/>
      <c r="BC16" s="71"/>
      <c r="BD16" s="71"/>
      <c r="BE16" s="100"/>
      <c r="BF16" s="248">
        <v>0</v>
      </c>
      <c r="BG16" s="184" t="s">
        <v>551</v>
      </c>
      <c r="BH16" s="248">
        <v>1</v>
      </c>
      <c r="BI16" s="248">
        <f t="shared" si="0"/>
        <v>1</v>
      </c>
      <c r="BJ16" s="61"/>
      <c r="BK16" s="437"/>
      <c r="BL16" s="184" t="s">
        <v>551</v>
      </c>
      <c r="BM16" s="104" t="str">
        <f>'[2]C4. Atención al Ciudadano'!BM16</f>
        <v>CUMPLIDA</v>
      </c>
    </row>
    <row r="17" spans="1:65" ht="142.5" customHeight="1" x14ac:dyDescent="0.25">
      <c r="A17" s="94">
        <v>4</v>
      </c>
      <c r="B17" s="222" t="s">
        <v>103</v>
      </c>
      <c r="C17" s="87">
        <v>3</v>
      </c>
      <c r="D17" s="120" t="s">
        <v>104</v>
      </c>
      <c r="E17" s="121" t="s">
        <v>105</v>
      </c>
      <c r="F17" s="121" t="s">
        <v>300</v>
      </c>
      <c r="G17" s="121" t="s">
        <v>93</v>
      </c>
      <c r="H17" s="122">
        <v>44986</v>
      </c>
      <c r="I17" s="123">
        <v>45260</v>
      </c>
      <c r="J17" s="121"/>
      <c r="K17" s="121"/>
      <c r="L17" s="121"/>
      <c r="M17" s="121"/>
      <c r="N17" s="121"/>
      <c r="O17" s="121"/>
      <c r="P17" s="121"/>
      <c r="Q17" s="121"/>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21"/>
      <c r="BC17" s="121"/>
      <c r="BD17" s="121"/>
      <c r="BE17" s="180"/>
      <c r="BF17" s="248">
        <v>0</v>
      </c>
      <c r="BG17" s="184" t="s">
        <v>551</v>
      </c>
      <c r="BH17" s="248">
        <v>1</v>
      </c>
      <c r="BI17" s="248">
        <f t="shared" si="0"/>
        <v>1</v>
      </c>
      <c r="BJ17" s="61"/>
      <c r="BK17" s="437"/>
      <c r="BL17" s="184" t="s">
        <v>551</v>
      </c>
      <c r="BM17" s="104" t="str">
        <f>'[2]C4. Atención al Ciudadano'!BM17</f>
        <v>CUMPLIDA</v>
      </c>
    </row>
    <row r="18" spans="1:65" ht="409.5" x14ac:dyDescent="0.25">
      <c r="A18" s="94">
        <v>4</v>
      </c>
      <c r="B18" s="223" t="s">
        <v>103</v>
      </c>
      <c r="C18" s="78">
        <v>4</v>
      </c>
      <c r="D18" s="104" t="s">
        <v>301</v>
      </c>
      <c r="E18" s="104" t="s">
        <v>302</v>
      </c>
      <c r="F18" s="104" t="s">
        <v>303</v>
      </c>
      <c r="G18" s="104" t="s">
        <v>34</v>
      </c>
      <c r="H18" s="124">
        <v>44986</v>
      </c>
      <c r="I18" s="113">
        <v>45138</v>
      </c>
      <c r="J18" s="104"/>
      <c r="K18" s="104"/>
      <c r="L18" s="104"/>
      <c r="M18" s="104"/>
      <c r="N18" s="104"/>
      <c r="O18" s="104"/>
      <c r="P18" s="104"/>
      <c r="Q18" s="104"/>
      <c r="R18" s="125"/>
      <c r="S18" s="125"/>
      <c r="T18" s="125"/>
      <c r="U18" s="125"/>
      <c r="V18" s="125"/>
      <c r="W18" s="125"/>
      <c r="X18" s="125"/>
      <c r="Y18" s="125"/>
      <c r="Z18" s="125"/>
      <c r="AA18" s="125"/>
      <c r="AB18" s="125"/>
      <c r="AC18" s="125"/>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04"/>
      <c r="BC18" s="104"/>
      <c r="BD18" s="104"/>
      <c r="BE18" s="181"/>
      <c r="BF18" s="248">
        <v>1</v>
      </c>
      <c r="BG18" s="184" t="s">
        <v>552</v>
      </c>
      <c r="BH18" s="248">
        <v>0</v>
      </c>
      <c r="BI18" s="248">
        <f t="shared" si="0"/>
        <v>1</v>
      </c>
      <c r="BJ18" s="61"/>
      <c r="BK18" s="438"/>
      <c r="BL18" s="184" t="s">
        <v>567</v>
      </c>
      <c r="BM18" s="104" t="str">
        <f>'[2]C4. Atención al Ciudadano'!BM18</f>
        <v>CUMPLIDA</v>
      </c>
    </row>
    <row r="19" spans="1:65" ht="128.25" customHeight="1" x14ac:dyDescent="0.25">
      <c r="A19" s="94">
        <v>5</v>
      </c>
      <c r="B19" s="223" t="s">
        <v>106</v>
      </c>
      <c r="C19" s="9">
        <v>1</v>
      </c>
      <c r="D19" s="104" t="s">
        <v>109</v>
      </c>
      <c r="E19" s="104" t="s">
        <v>304</v>
      </c>
      <c r="F19" s="104" t="s">
        <v>110</v>
      </c>
      <c r="G19" s="104" t="s">
        <v>231</v>
      </c>
      <c r="H19" s="11">
        <v>45019</v>
      </c>
      <c r="I19" s="11">
        <v>45230</v>
      </c>
      <c r="J19" s="9"/>
      <c r="K19" s="9"/>
      <c r="L19" s="9"/>
      <c r="M19" s="9"/>
      <c r="N19" s="9"/>
      <c r="O19" s="9"/>
      <c r="P19" s="9"/>
      <c r="Q19" s="9"/>
      <c r="R19" s="9"/>
      <c r="S19" s="9"/>
      <c r="T19" s="9"/>
      <c r="U19" s="9"/>
      <c r="V19" s="127"/>
      <c r="W19" s="127"/>
      <c r="X19" s="127"/>
      <c r="Y19" s="127"/>
      <c r="Z19" s="9"/>
      <c r="AA19" s="9"/>
      <c r="AB19" s="9"/>
      <c r="AC19" s="9"/>
      <c r="AD19" s="9"/>
      <c r="AE19" s="9"/>
      <c r="AF19" s="9"/>
      <c r="AG19" s="9"/>
      <c r="AH19" s="127"/>
      <c r="AI19" s="127"/>
      <c r="AJ19" s="127"/>
      <c r="AK19" s="127"/>
      <c r="AL19" s="9"/>
      <c r="AM19" s="9"/>
      <c r="AN19" s="9"/>
      <c r="AO19" s="9"/>
      <c r="AP19" s="9"/>
      <c r="AQ19" s="9"/>
      <c r="AR19" s="9"/>
      <c r="AS19" s="9"/>
      <c r="AT19" s="127"/>
      <c r="AU19" s="127"/>
      <c r="AV19" s="127"/>
      <c r="AW19" s="127"/>
      <c r="AX19" s="9"/>
      <c r="AY19" s="9"/>
      <c r="AZ19" s="9"/>
      <c r="BA19" s="9"/>
      <c r="BB19" s="9"/>
      <c r="BC19" s="9"/>
      <c r="BD19" s="9"/>
      <c r="BE19" s="182"/>
      <c r="BF19" s="248">
        <v>0.34</v>
      </c>
      <c r="BG19" s="184" t="s">
        <v>553</v>
      </c>
      <c r="BH19" s="189">
        <v>0.33300000000000002</v>
      </c>
      <c r="BI19" s="248">
        <f t="shared" si="0"/>
        <v>0.67300000000000004</v>
      </c>
      <c r="BJ19" s="61"/>
      <c r="BK19" s="436">
        <f>+AVERAGE(BI19:BI20)</f>
        <v>0.83650000000000002</v>
      </c>
      <c r="BL19" s="184" t="s">
        <v>568</v>
      </c>
      <c r="BM19" s="104" t="str">
        <f>'[2]C4. Atención al Ciudadano'!BM19</f>
        <v>EN EJECUCIÓN</v>
      </c>
    </row>
    <row r="20" spans="1:65" ht="155.25" customHeight="1" thickBot="1" x14ac:dyDescent="0.3">
      <c r="A20" s="94">
        <v>5</v>
      </c>
      <c r="B20" s="223" t="s">
        <v>106</v>
      </c>
      <c r="C20" s="9">
        <v>2</v>
      </c>
      <c r="D20" s="9" t="s">
        <v>305</v>
      </c>
      <c r="E20" s="9" t="s">
        <v>306</v>
      </c>
      <c r="F20" s="9" t="s">
        <v>306</v>
      </c>
      <c r="G20" s="9" t="s">
        <v>34</v>
      </c>
      <c r="H20" s="11">
        <v>44928</v>
      </c>
      <c r="I20" s="11">
        <v>45107</v>
      </c>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9"/>
      <c r="AI20" s="9"/>
      <c r="AJ20" s="9"/>
      <c r="AK20" s="9"/>
      <c r="AL20" s="9"/>
      <c r="AM20" s="9"/>
      <c r="AN20" s="9"/>
      <c r="AO20" s="9"/>
      <c r="AP20" s="9"/>
      <c r="AQ20" s="9"/>
      <c r="AR20" s="9"/>
      <c r="AS20" s="9"/>
      <c r="AT20" s="9"/>
      <c r="AU20" s="9"/>
      <c r="AV20" s="9"/>
      <c r="AW20" s="9"/>
      <c r="AX20" s="9"/>
      <c r="AY20" s="9"/>
      <c r="AZ20" s="9"/>
      <c r="BA20" s="9"/>
      <c r="BB20" s="9"/>
      <c r="BC20" s="9"/>
      <c r="BD20" s="9"/>
      <c r="BE20" s="182"/>
      <c r="BF20" s="248">
        <v>0</v>
      </c>
      <c r="BG20" s="184" t="s">
        <v>551</v>
      </c>
      <c r="BH20" s="248">
        <v>1</v>
      </c>
      <c r="BI20" s="248">
        <f t="shared" si="0"/>
        <v>1</v>
      </c>
      <c r="BJ20" s="61"/>
      <c r="BK20" s="438"/>
      <c r="BL20" s="184" t="s">
        <v>551</v>
      </c>
      <c r="BM20" s="104" t="str">
        <f>'[2]C4. Atención al Ciudadano'!BM20</f>
        <v>CUMPLIDA</v>
      </c>
    </row>
    <row r="21" spans="1:65" ht="15.75" customHeight="1" thickBot="1" x14ac:dyDescent="0.3">
      <c r="A21" s="543" t="s">
        <v>453</v>
      </c>
      <c r="B21" s="544"/>
      <c r="C21" s="544"/>
      <c r="D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5"/>
      <c r="BK21" s="546">
        <f>+AVERAGE(BK5:BK20)</f>
        <v>0.79388333333333327</v>
      </c>
      <c r="BL21" s="547"/>
    </row>
    <row r="22" spans="1:65" ht="15.75" customHeight="1" x14ac:dyDescent="0.25">
      <c r="A22" s="31"/>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31"/>
      <c r="BG22" s="31"/>
    </row>
    <row r="23" spans="1:65" ht="15.75" customHeight="1" x14ac:dyDescent="0.25">
      <c r="A23" s="31"/>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31"/>
      <c r="BG23" s="31"/>
    </row>
    <row r="24" spans="1:65" ht="15.75" customHeight="1" x14ac:dyDescent="0.25">
      <c r="A24" s="31"/>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31"/>
      <c r="BG24" s="31"/>
    </row>
    <row r="25" spans="1:65" ht="15.75" customHeight="1" x14ac:dyDescent="0.25">
      <c r="A25" s="31"/>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31"/>
      <c r="BG25" s="31"/>
    </row>
    <row r="26" spans="1:65" ht="15.75" customHeight="1" x14ac:dyDescent="0.25">
      <c r="A26" s="31"/>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31"/>
      <c r="BG26" s="31"/>
    </row>
    <row r="27" spans="1:65" ht="15.75" customHeight="1" x14ac:dyDescent="0.25">
      <c r="A27" s="31"/>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31"/>
      <c r="BG27" s="31"/>
    </row>
    <row r="28" spans="1:65" ht="15.75" customHeight="1" x14ac:dyDescent="0.25">
      <c r="A28" s="31"/>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31"/>
      <c r="BG28" s="31"/>
    </row>
    <row r="29" spans="1:65" ht="15.75" customHeight="1" x14ac:dyDescent="0.25">
      <c r="A29" s="31"/>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31"/>
      <c r="BG29" s="31"/>
    </row>
    <row r="30" spans="1:65" ht="15.75" customHeight="1" x14ac:dyDescent="0.25">
      <c r="A30" s="31"/>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31"/>
      <c r="BG30" s="31"/>
    </row>
    <row r="31" spans="1:65" ht="15.75" customHeight="1" x14ac:dyDescent="0.25">
      <c r="A31" s="3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31"/>
      <c r="BG31" s="31"/>
    </row>
    <row r="32" spans="1:65" ht="15.75" customHeight="1" x14ac:dyDescent="0.25">
      <c r="A32" s="3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31"/>
      <c r="BG32" s="31"/>
    </row>
    <row r="33" spans="1:59" ht="15.75" customHeight="1" x14ac:dyDescent="0.25">
      <c r="A33" s="31"/>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31"/>
      <c r="BG33" s="31"/>
    </row>
    <row r="34" spans="1:59" ht="15.75" customHeight="1" x14ac:dyDescent="0.25">
      <c r="A34" s="31"/>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31"/>
      <c r="BG34" s="31"/>
    </row>
    <row r="35" spans="1:59" ht="15.75" customHeight="1" x14ac:dyDescent="0.25">
      <c r="A35" s="3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31"/>
      <c r="BG35" s="31"/>
    </row>
    <row r="36" spans="1:59" ht="15.75" customHeight="1" x14ac:dyDescent="0.25">
      <c r="A36" s="31"/>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31"/>
      <c r="BG36" s="31"/>
    </row>
    <row r="37" spans="1:59" ht="15.75" customHeight="1" x14ac:dyDescent="0.25">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59" ht="15.75" customHeight="1" x14ac:dyDescent="0.25">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59" ht="15.75" customHeight="1" x14ac:dyDescent="0.25">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59" ht="15.75" customHeight="1" x14ac:dyDescent="0.25">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59" ht="15.75" customHeight="1" x14ac:dyDescent="0.25">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59" ht="15.75" customHeight="1" x14ac:dyDescent="0.25">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59" ht="15.75" customHeight="1" x14ac:dyDescent="0.25">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59" ht="15.75" customHeight="1" x14ac:dyDescent="0.25">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59" ht="15.75" customHeight="1" x14ac:dyDescent="0.25">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59" ht="15.75" customHeight="1" x14ac:dyDescent="0.25">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59" ht="15.75" customHeight="1" x14ac:dyDescent="0.25">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59" ht="15.75" customHeight="1" x14ac:dyDescent="0.25">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x14ac:dyDescent="0.25">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x14ac:dyDescent="0.25">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x14ac:dyDescent="0.25">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x14ac:dyDescent="0.25">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x14ac:dyDescent="0.25">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x14ac:dyDescent="0.25">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x14ac:dyDescent="0.25">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x14ac:dyDescent="0.25">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x14ac:dyDescent="0.25">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x14ac:dyDescent="0.25">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x14ac:dyDescent="0.25">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x14ac:dyDescent="0.25">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x14ac:dyDescent="0.25">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x14ac:dyDescent="0.25">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x14ac:dyDescent="0.25">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x14ac:dyDescent="0.25">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x14ac:dyDescent="0.25">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x14ac:dyDescent="0.25">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x14ac:dyDescent="0.25">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x14ac:dyDescent="0.25">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x14ac:dyDescent="0.25">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x14ac:dyDescent="0.25">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x14ac:dyDescent="0.25">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x14ac:dyDescent="0.25">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x14ac:dyDescent="0.25">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x14ac:dyDescent="0.25">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x14ac:dyDescent="0.25">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x14ac:dyDescent="0.25">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x14ac:dyDescent="0.25">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x14ac:dyDescent="0.25">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x14ac:dyDescent="0.25">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x14ac:dyDescent="0.25">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x14ac:dyDescent="0.25">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x14ac:dyDescent="0.25">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x14ac:dyDescent="0.25">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x14ac:dyDescent="0.25">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x14ac:dyDescent="0.25">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x14ac:dyDescent="0.25">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x14ac:dyDescent="0.25">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x14ac:dyDescent="0.25">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x14ac:dyDescent="0.25">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x14ac:dyDescent="0.25">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x14ac:dyDescent="0.25">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x14ac:dyDescent="0.25">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x14ac:dyDescent="0.25">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x14ac:dyDescent="0.25">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x14ac:dyDescent="0.25">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x14ac:dyDescent="0.25">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x14ac:dyDescent="0.25">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x14ac:dyDescent="0.25">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x14ac:dyDescent="0.25">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x14ac:dyDescent="0.25">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x14ac:dyDescent="0.25">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x14ac:dyDescent="0.25">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x14ac:dyDescent="0.25">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x14ac:dyDescent="0.25">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x14ac:dyDescent="0.25">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x14ac:dyDescent="0.25">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x14ac:dyDescent="0.25">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x14ac:dyDescent="0.25">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x14ac:dyDescent="0.25">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x14ac:dyDescent="0.25">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x14ac:dyDescent="0.25">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x14ac:dyDescent="0.25">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x14ac:dyDescent="0.25">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x14ac:dyDescent="0.25">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x14ac:dyDescent="0.25">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x14ac:dyDescent="0.25">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x14ac:dyDescent="0.25">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x14ac:dyDescent="0.25">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x14ac:dyDescent="0.25">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x14ac:dyDescent="0.25">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x14ac:dyDescent="0.25">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x14ac:dyDescent="0.25">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x14ac:dyDescent="0.25">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x14ac:dyDescent="0.25">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x14ac:dyDescent="0.25">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x14ac:dyDescent="0.25">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x14ac:dyDescent="0.25">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x14ac:dyDescent="0.25">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x14ac:dyDescent="0.25">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x14ac:dyDescent="0.25">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x14ac:dyDescent="0.25">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x14ac:dyDescent="0.25">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x14ac:dyDescent="0.25">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x14ac:dyDescent="0.25">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x14ac:dyDescent="0.25">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x14ac:dyDescent="0.25">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x14ac:dyDescent="0.25">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x14ac:dyDescent="0.25">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x14ac:dyDescent="0.25">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x14ac:dyDescent="0.25">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x14ac:dyDescent="0.25">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x14ac:dyDescent="0.25">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x14ac:dyDescent="0.25">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x14ac:dyDescent="0.25">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x14ac:dyDescent="0.25">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x14ac:dyDescent="0.25">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x14ac:dyDescent="0.25">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x14ac:dyDescent="0.25">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x14ac:dyDescent="0.25">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x14ac:dyDescent="0.25">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x14ac:dyDescent="0.25">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x14ac:dyDescent="0.25">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x14ac:dyDescent="0.25">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x14ac:dyDescent="0.25">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x14ac:dyDescent="0.25">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x14ac:dyDescent="0.25">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x14ac:dyDescent="0.25">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x14ac:dyDescent="0.25">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x14ac:dyDescent="0.25">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x14ac:dyDescent="0.25">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x14ac:dyDescent="0.25">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x14ac:dyDescent="0.25">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x14ac:dyDescent="0.25">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x14ac:dyDescent="0.25">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x14ac:dyDescent="0.25">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x14ac:dyDescent="0.25">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x14ac:dyDescent="0.25">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x14ac:dyDescent="0.25">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x14ac:dyDescent="0.25">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x14ac:dyDescent="0.25">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x14ac:dyDescent="0.25">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x14ac:dyDescent="0.25">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x14ac:dyDescent="0.25">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x14ac:dyDescent="0.25">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x14ac:dyDescent="0.25">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x14ac:dyDescent="0.25">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x14ac:dyDescent="0.25">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x14ac:dyDescent="0.25">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x14ac:dyDescent="0.25">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x14ac:dyDescent="0.25">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x14ac:dyDescent="0.25">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x14ac:dyDescent="0.25">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x14ac:dyDescent="0.25">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x14ac:dyDescent="0.25">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x14ac:dyDescent="0.25">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x14ac:dyDescent="0.25">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x14ac:dyDescent="0.25">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x14ac:dyDescent="0.25">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x14ac:dyDescent="0.25">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x14ac:dyDescent="0.25">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x14ac:dyDescent="0.25">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x14ac:dyDescent="0.25">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x14ac:dyDescent="0.25">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x14ac:dyDescent="0.25">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x14ac:dyDescent="0.25">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x14ac:dyDescent="0.25">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x14ac:dyDescent="0.25">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x14ac:dyDescent="0.25">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x14ac:dyDescent="0.25">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x14ac:dyDescent="0.25">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x14ac:dyDescent="0.25">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x14ac:dyDescent="0.25">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x14ac:dyDescent="0.25">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x14ac:dyDescent="0.25">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x14ac:dyDescent="0.25">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x14ac:dyDescent="0.25">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x14ac:dyDescent="0.25">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x14ac:dyDescent="0.25">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x14ac:dyDescent="0.25">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x14ac:dyDescent="0.25">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x14ac:dyDescent="0.25">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x14ac:dyDescent="0.25">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x14ac:dyDescent="0.25">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x14ac:dyDescent="0.25">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x14ac:dyDescent="0.25">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x14ac:dyDescent="0.25">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x14ac:dyDescent="0.25">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x14ac:dyDescent="0.25">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x14ac:dyDescent="0.25">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x14ac:dyDescent="0.25">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x14ac:dyDescent="0.25">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x14ac:dyDescent="0.25">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x14ac:dyDescent="0.25">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x14ac:dyDescent="0.25">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x14ac:dyDescent="0.25">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x14ac:dyDescent="0.25">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x14ac:dyDescent="0.25">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x14ac:dyDescent="0.25">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x14ac:dyDescent="0.25">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x14ac:dyDescent="0.25">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x14ac:dyDescent="0.25">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x14ac:dyDescent="0.25">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x14ac:dyDescent="0.25">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x14ac:dyDescent="0.25">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x14ac:dyDescent="0.25">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x14ac:dyDescent="0.25">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x14ac:dyDescent="0.25">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x14ac:dyDescent="0.25">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x14ac:dyDescent="0.25">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x14ac:dyDescent="0.25">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x14ac:dyDescent="0.25">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x14ac:dyDescent="0.25">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x14ac:dyDescent="0.25">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x14ac:dyDescent="0.25">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x14ac:dyDescent="0.25">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x14ac:dyDescent="0.25">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x14ac:dyDescent="0.25">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x14ac:dyDescent="0.25">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x14ac:dyDescent="0.25">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x14ac:dyDescent="0.25">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x14ac:dyDescent="0.25">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x14ac:dyDescent="0.25">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x14ac:dyDescent="0.25">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x14ac:dyDescent="0.25">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x14ac:dyDescent="0.25">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x14ac:dyDescent="0.25">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x14ac:dyDescent="0.25">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x14ac:dyDescent="0.25">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x14ac:dyDescent="0.25">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x14ac:dyDescent="0.25">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x14ac:dyDescent="0.25">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x14ac:dyDescent="0.25">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x14ac:dyDescent="0.25">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x14ac:dyDescent="0.25">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x14ac:dyDescent="0.25">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x14ac:dyDescent="0.25">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x14ac:dyDescent="0.25">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x14ac:dyDescent="0.25">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x14ac:dyDescent="0.25">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x14ac:dyDescent="0.25">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x14ac:dyDescent="0.25">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x14ac:dyDescent="0.25">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x14ac:dyDescent="0.25">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x14ac:dyDescent="0.25">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x14ac:dyDescent="0.25">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x14ac:dyDescent="0.25">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x14ac:dyDescent="0.25">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x14ac:dyDescent="0.25">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x14ac:dyDescent="0.25">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x14ac:dyDescent="0.25">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x14ac:dyDescent="0.25">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x14ac:dyDescent="0.25">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x14ac:dyDescent="0.25">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x14ac:dyDescent="0.25">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x14ac:dyDescent="0.25">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x14ac:dyDescent="0.25">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x14ac:dyDescent="0.25">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x14ac:dyDescent="0.25">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x14ac:dyDescent="0.25">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x14ac:dyDescent="0.25">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x14ac:dyDescent="0.25">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x14ac:dyDescent="0.25">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x14ac:dyDescent="0.25">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x14ac:dyDescent="0.25">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x14ac:dyDescent="0.25">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x14ac:dyDescent="0.25">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x14ac:dyDescent="0.25">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x14ac:dyDescent="0.25">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x14ac:dyDescent="0.25">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x14ac:dyDescent="0.25">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x14ac:dyDescent="0.25">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x14ac:dyDescent="0.25">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x14ac:dyDescent="0.25">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x14ac:dyDescent="0.25">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x14ac:dyDescent="0.25">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x14ac:dyDescent="0.25">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x14ac:dyDescent="0.25">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x14ac:dyDescent="0.25">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x14ac:dyDescent="0.25">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x14ac:dyDescent="0.25">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x14ac:dyDescent="0.25">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x14ac:dyDescent="0.25">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x14ac:dyDescent="0.25">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x14ac:dyDescent="0.25">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x14ac:dyDescent="0.25">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x14ac:dyDescent="0.25">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x14ac:dyDescent="0.25">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x14ac:dyDescent="0.25">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x14ac:dyDescent="0.25">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x14ac:dyDescent="0.25">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x14ac:dyDescent="0.25">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x14ac:dyDescent="0.25">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x14ac:dyDescent="0.25">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x14ac:dyDescent="0.25">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x14ac:dyDescent="0.25">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x14ac:dyDescent="0.25">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x14ac:dyDescent="0.25">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x14ac:dyDescent="0.25">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x14ac:dyDescent="0.25">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x14ac:dyDescent="0.25">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x14ac:dyDescent="0.25">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x14ac:dyDescent="0.25">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x14ac:dyDescent="0.25">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x14ac:dyDescent="0.25">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x14ac:dyDescent="0.25">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x14ac:dyDescent="0.25">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x14ac:dyDescent="0.25">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x14ac:dyDescent="0.25">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x14ac:dyDescent="0.25">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x14ac:dyDescent="0.25">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x14ac:dyDescent="0.25">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x14ac:dyDescent="0.25">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x14ac:dyDescent="0.25">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x14ac:dyDescent="0.25">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x14ac:dyDescent="0.25">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x14ac:dyDescent="0.25">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x14ac:dyDescent="0.25">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x14ac:dyDescent="0.25">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x14ac:dyDescent="0.25">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x14ac:dyDescent="0.25">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x14ac:dyDescent="0.25">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x14ac:dyDescent="0.25">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x14ac:dyDescent="0.25">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x14ac:dyDescent="0.25">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x14ac:dyDescent="0.25">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x14ac:dyDescent="0.25">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x14ac:dyDescent="0.25">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x14ac:dyDescent="0.25">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x14ac:dyDescent="0.25">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x14ac:dyDescent="0.25">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x14ac:dyDescent="0.25">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x14ac:dyDescent="0.25">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x14ac:dyDescent="0.25">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x14ac:dyDescent="0.25">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x14ac:dyDescent="0.25">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x14ac:dyDescent="0.25">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x14ac:dyDescent="0.25">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x14ac:dyDescent="0.25">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x14ac:dyDescent="0.25">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x14ac:dyDescent="0.25">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x14ac:dyDescent="0.25">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x14ac:dyDescent="0.25">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x14ac:dyDescent="0.25">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x14ac:dyDescent="0.25">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x14ac:dyDescent="0.25">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x14ac:dyDescent="0.25">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x14ac:dyDescent="0.25">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x14ac:dyDescent="0.25">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x14ac:dyDescent="0.25">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x14ac:dyDescent="0.25">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x14ac:dyDescent="0.25">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x14ac:dyDescent="0.25">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x14ac:dyDescent="0.25">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x14ac:dyDescent="0.25">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x14ac:dyDescent="0.25">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x14ac:dyDescent="0.25">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x14ac:dyDescent="0.25">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x14ac:dyDescent="0.25">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x14ac:dyDescent="0.25">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x14ac:dyDescent="0.25">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x14ac:dyDescent="0.25">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x14ac:dyDescent="0.25">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x14ac:dyDescent="0.25">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x14ac:dyDescent="0.25">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x14ac:dyDescent="0.25">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x14ac:dyDescent="0.25">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x14ac:dyDescent="0.25">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x14ac:dyDescent="0.25">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x14ac:dyDescent="0.25">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x14ac:dyDescent="0.25">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x14ac:dyDescent="0.25">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x14ac:dyDescent="0.25">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x14ac:dyDescent="0.25">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x14ac:dyDescent="0.25">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x14ac:dyDescent="0.25">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x14ac:dyDescent="0.25">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x14ac:dyDescent="0.25">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x14ac:dyDescent="0.25">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x14ac:dyDescent="0.25">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x14ac:dyDescent="0.25">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x14ac:dyDescent="0.25">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x14ac:dyDescent="0.25">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x14ac:dyDescent="0.25">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x14ac:dyDescent="0.25">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x14ac:dyDescent="0.25">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x14ac:dyDescent="0.25">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x14ac:dyDescent="0.25">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x14ac:dyDescent="0.25">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x14ac:dyDescent="0.25">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x14ac:dyDescent="0.25">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x14ac:dyDescent="0.25">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x14ac:dyDescent="0.25">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x14ac:dyDescent="0.25">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x14ac:dyDescent="0.25">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x14ac:dyDescent="0.25">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x14ac:dyDescent="0.25">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x14ac:dyDescent="0.25">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x14ac:dyDescent="0.25">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x14ac:dyDescent="0.25">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x14ac:dyDescent="0.25">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x14ac:dyDescent="0.25">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x14ac:dyDescent="0.25">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x14ac:dyDescent="0.25">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x14ac:dyDescent="0.25">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x14ac:dyDescent="0.25">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x14ac:dyDescent="0.25">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x14ac:dyDescent="0.25">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x14ac:dyDescent="0.25">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x14ac:dyDescent="0.25">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x14ac:dyDescent="0.25">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x14ac:dyDescent="0.25">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x14ac:dyDescent="0.25">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x14ac:dyDescent="0.25">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x14ac:dyDescent="0.25">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x14ac:dyDescent="0.25">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x14ac:dyDescent="0.25">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x14ac:dyDescent="0.25">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x14ac:dyDescent="0.25">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x14ac:dyDescent="0.25">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x14ac:dyDescent="0.25">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x14ac:dyDescent="0.25">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x14ac:dyDescent="0.25">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x14ac:dyDescent="0.25">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x14ac:dyDescent="0.25">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x14ac:dyDescent="0.25">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x14ac:dyDescent="0.25">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x14ac:dyDescent="0.25">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x14ac:dyDescent="0.25">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x14ac:dyDescent="0.25">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x14ac:dyDescent="0.25">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x14ac:dyDescent="0.25">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x14ac:dyDescent="0.25">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x14ac:dyDescent="0.25">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x14ac:dyDescent="0.25">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x14ac:dyDescent="0.25">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x14ac:dyDescent="0.25">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x14ac:dyDescent="0.25">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x14ac:dyDescent="0.25">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x14ac:dyDescent="0.25">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x14ac:dyDescent="0.25">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x14ac:dyDescent="0.25">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x14ac:dyDescent="0.25">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x14ac:dyDescent="0.25">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x14ac:dyDescent="0.25">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x14ac:dyDescent="0.25">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x14ac:dyDescent="0.25">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x14ac:dyDescent="0.25">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x14ac:dyDescent="0.25">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x14ac:dyDescent="0.25">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x14ac:dyDescent="0.25">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x14ac:dyDescent="0.25">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x14ac:dyDescent="0.25">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x14ac:dyDescent="0.25">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x14ac:dyDescent="0.25">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x14ac:dyDescent="0.25">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x14ac:dyDescent="0.25">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x14ac:dyDescent="0.25">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x14ac:dyDescent="0.25">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x14ac:dyDescent="0.25">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x14ac:dyDescent="0.25">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x14ac:dyDescent="0.25">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x14ac:dyDescent="0.25">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x14ac:dyDescent="0.25">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x14ac:dyDescent="0.25">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x14ac:dyDescent="0.25">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x14ac:dyDescent="0.25">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x14ac:dyDescent="0.25">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x14ac:dyDescent="0.25">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x14ac:dyDescent="0.25">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x14ac:dyDescent="0.25">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x14ac:dyDescent="0.25">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x14ac:dyDescent="0.25">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x14ac:dyDescent="0.25">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x14ac:dyDescent="0.25">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x14ac:dyDescent="0.25">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x14ac:dyDescent="0.25">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x14ac:dyDescent="0.25">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x14ac:dyDescent="0.25">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x14ac:dyDescent="0.25">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x14ac:dyDescent="0.25">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x14ac:dyDescent="0.25">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x14ac:dyDescent="0.25">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x14ac:dyDescent="0.25">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x14ac:dyDescent="0.25">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x14ac:dyDescent="0.25">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x14ac:dyDescent="0.25">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x14ac:dyDescent="0.25">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x14ac:dyDescent="0.25">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x14ac:dyDescent="0.25">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x14ac:dyDescent="0.25">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x14ac:dyDescent="0.25">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x14ac:dyDescent="0.25">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x14ac:dyDescent="0.25">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x14ac:dyDescent="0.25">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x14ac:dyDescent="0.25">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x14ac:dyDescent="0.25">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x14ac:dyDescent="0.25">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x14ac:dyDescent="0.25">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x14ac:dyDescent="0.25">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x14ac:dyDescent="0.25">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x14ac:dyDescent="0.25">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x14ac:dyDescent="0.25">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x14ac:dyDescent="0.25">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x14ac:dyDescent="0.25">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x14ac:dyDescent="0.25">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x14ac:dyDescent="0.25">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x14ac:dyDescent="0.25">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x14ac:dyDescent="0.25">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x14ac:dyDescent="0.25">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x14ac:dyDescent="0.25">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x14ac:dyDescent="0.25">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x14ac:dyDescent="0.25">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x14ac:dyDescent="0.25">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x14ac:dyDescent="0.25">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x14ac:dyDescent="0.25">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x14ac:dyDescent="0.25">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x14ac:dyDescent="0.25">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x14ac:dyDescent="0.25">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x14ac:dyDescent="0.25">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x14ac:dyDescent="0.25">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x14ac:dyDescent="0.25">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x14ac:dyDescent="0.25">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x14ac:dyDescent="0.25">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x14ac:dyDescent="0.25">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x14ac:dyDescent="0.25">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x14ac:dyDescent="0.25">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x14ac:dyDescent="0.25">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x14ac:dyDescent="0.25">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x14ac:dyDescent="0.25">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x14ac:dyDescent="0.25">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x14ac:dyDescent="0.25">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x14ac:dyDescent="0.25">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x14ac:dyDescent="0.25">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x14ac:dyDescent="0.25">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x14ac:dyDescent="0.25">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x14ac:dyDescent="0.25">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x14ac:dyDescent="0.25">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x14ac:dyDescent="0.25">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x14ac:dyDescent="0.25">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x14ac:dyDescent="0.25">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x14ac:dyDescent="0.25">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x14ac:dyDescent="0.25">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x14ac:dyDescent="0.25">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x14ac:dyDescent="0.25">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x14ac:dyDescent="0.25">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x14ac:dyDescent="0.25">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x14ac:dyDescent="0.25">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x14ac:dyDescent="0.25">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x14ac:dyDescent="0.25">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x14ac:dyDescent="0.25">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x14ac:dyDescent="0.25">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x14ac:dyDescent="0.25">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x14ac:dyDescent="0.25">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x14ac:dyDescent="0.25">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x14ac:dyDescent="0.25">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x14ac:dyDescent="0.25">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x14ac:dyDescent="0.25">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x14ac:dyDescent="0.25">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x14ac:dyDescent="0.25">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x14ac:dyDescent="0.25">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x14ac:dyDescent="0.25">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x14ac:dyDescent="0.25">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x14ac:dyDescent="0.25">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x14ac:dyDescent="0.25">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x14ac:dyDescent="0.25">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x14ac:dyDescent="0.25">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x14ac:dyDescent="0.25">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x14ac:dyDescent="0.25">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x14ac:dyDescent="0.25">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x14ac:dyDescent="0.25">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x14ac:dyDescent="0.25">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x14ac:dyDescent="0.25">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x14ac:dyDescent="0.25">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x14ac:dyDescent="0.25">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x14ac:dyDescent="0.25">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x14ac:dyDescent="0.25">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x14ac:dyDescent="0.25">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x14ac:dyDescent="0.25">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x14ac:dyDescent="0.25">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x14ac:dyDescent="0.25">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x14ac:dyDescent="0.25">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x14ac:dyDescent="0.25">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x14ac:dyDescent="0.25">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x14ac:dyDescent="0.25">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x14ac:dyDescent="0.25">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x14ac:dyDescent="0.25">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x14ac:dyDescent="0.25">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x14ac:dyDescent="0.25">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x14ac:dyDescent="0.25">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x14ac:dyDescent="0.25">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x14ac:dyDescent="0.25">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x14ac:dyDescent="0.25">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x14ac:dyDescent="0.25">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x14ac:dyDescent="0.25">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x14ac:dyDescent="0.25">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x14ac:dyDescent="0.25">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x14ac:dyDescent="0.25">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x14ac:dyDescent="0.25">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x14ac:dyDescent="0.25">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x14ac:dyDescent="0.25">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x14ac:dyDescent="0.25">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x14ac:dyDescent="0.25">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x14ac:dyDescent="0.25">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x14ac:dyDescent="0.25">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x14ac:dyDescent="0.25">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x14ac:dyDescent="0.25">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x14ac:dyDescent="0.25">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x14ac:dyDescent="0.25">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x14ac:dyDescent="0.25">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x14ac:dyDescent="0.25">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x14ac:dyDescent="0.25">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x14ac:dyDescent="0.25">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x14ac:dyDescent="0.25">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x14ac:dyDescent="0.25">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x14ac:dyDescent="0.25">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x14ac:dyDescent="0.25">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x14ac:dyDescent="0.25">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x14ac:dyDescent="0.25">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x14ac:dyDescent="0.25">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x14ac:dyDescent="0.25">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x14ac:dyDescent="0.25">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x14ac:dyDescent="0.25">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x14ac:dyDescent="0.25">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x14ac:dyDescent="0.25">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x14ac:dyDescent="0.25">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x14ac:dyDescent="0.25">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x14ac:dyDescent="0.25">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x14ac:dyDescent="0.25">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x14ac:dyDescent="0.25">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x14ac:dyDescent="0.25">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x14ac:dyDescent="0.25">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x14ac:dyDescent="0.25">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x14ac:dyDescent="0.25">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x14ac:dyDescent="0.25">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x14ac:dyDescent="0.25">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x14ac:dyDescent="0.25">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x14ac:dyDescent="0.25">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x14ac:dyDescent="0.25">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x14ac:dyDescent="0.25">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x14ac:dyDescent="0.25">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x14ac:dyDescent="0.25">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x14ac:dyDescent="0.25">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x14ac:dyDescent="0.25">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x14ac:dyDescent="0.25">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x14ac:dyDescent="0.25">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x14ac:dyDescent="0.25">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x14ac:dyDescent="0.25">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x14ac:dyDescent="0.25">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x14ac:dyDescent="0.25">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x14ac:dyDescent="0.25">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x14ac:dyDescent="0.25">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x14ac:dyDescent="0.25">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x14ac:dyDescent="0.25">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x14ac:dyDescent="0.25">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x14ac:dyDescent="0.25">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x14ac:dyDescent="0.25">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x14ac:dyDescent="0.25">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x14ac:dyDescent="0.25">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x14ac:dyDescent="0.25">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x14ac:dyDescent="0.25">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x14ac:dyDescent="0.25">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x14ac:dyDescent="0.25">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x14ac:dyDescent="0.25">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x14ac:dyDescent="0.25">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x14ac:dyDescent="0.25">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x14ac:dyDescent="0.25">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x14ac:dyDescent="0.25">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x14ac:dyDescent="0.25">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x14ac:dyDescent="0.25">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x14ac:dyDescent="0.25">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x14ac:dyDescent="0.25">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x14ac:dyDescent="0.25">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x14ac:dyDescent="0.25">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x14ac:dyDescent="0.25">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x14ac:dyDescent="0.25">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x14ac:dyDescent="0.25">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x14ac:dyDescent="0.25">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x14ac:dyDescent="0.25">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x14ac:dyDescent="0.25">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x14ac:dyDescent="0.25">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x14ac:dyDescent="0.25">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x14ac:dyDescent="0.25">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x14ac:dyDescent="0.25">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x14ac:dyDescent="0.25">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x14ac:dyDescent="0.25">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x14ac:dyDescent="0.25">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x14ac:dyDescent="0.25">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x14ac:dyDescent="0.25">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x14ac:dyDescent="0.25">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x14ac:dyDescent="0.25">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x14ac:dyDescent="0.25">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x14ac:dyDescent="0.25">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x14ac:dyDescent="0.25">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x14ac:dyDescent="0.25">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x14ac:dyDescent="0.25">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x14ac:dyDescent="0.25">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x14ac:dyDescent="0.25">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x14ac:dyDescent="0.25">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x14ac:dyDescent="0.25">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x14ac:dyDescent="0.25">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x14ac:dyDescent="0.25">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x14ac:dyDescent="0.25">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x14ac:dyDescent="0.25">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x14ac:dyDescent="0.25">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x14ac:dyDescent="0.25">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x14ac:dyDescent="0.25">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x14ac:dyDescent="0.25">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x14ac:dyDescent="0.25">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x14ac:dyDescent="0.25">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x14ac:dyDescent="0.25">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x14ac:dyDescent="0.25">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x14ac:dyDescent="0.25">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x14ac:dyDescent="0.25">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x14ac:dyDescent="0.25">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x14ac:dyDescent="0.25">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x14ac:dyDescent="0.25">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x14ac:dyDescent="0.25">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x14ac:dyDescent="0.25">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x14ac:dyDescent="0.25">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x14ac:dyDescent="0.25">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x14ac:dyDescent="0.25">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x14ac:dyDescent="0.25">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x14ac:dyDescent="0.25">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x14ac:dyDescent="0.25">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x14ac:dyDescent="0.25">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x14ac:dyDescent="0.25">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x14ac:dyDescent="0.25">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x14ac:dyDescent="0.25">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x14ac:dyDescent="0.25">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x14ac:dyDescent="0.25">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x14ac:dyDescent="0.25">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x14ac:dyDescent="0.25">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x14ac:dyDescent="0.25">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x14ac:dyDescent="0.25">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x14ac:dyDescent="0.25">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x14ac:dyDescent="0.25">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x14ac:dyDescent="0.25">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x14ac:dyDescent="0.25">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x14ac:dyDescent="0.25">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x14ac:dyDescent="0.25">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x14ac:dyDescent="0.25">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x14ac:dyDescent="0.25">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x14ac:dyDescent="0.25">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x14ac:dyDescent="0.25">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x14ac:dyDescent="0.25">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x14ac:dyDescent="0.25">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x14ac:dyDescent="0.25">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x14ac:dyDescent="0.25">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x14ac:dyDescent="0.25">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x14ac:dyDescent="0.25">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x14ac:dyDescent="0.25">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x14ac:dyDescent="0.25">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x14ac:dyDescent="0.25">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x14ac:dyDescent="0.25">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x14ac:dyDescent="0.25">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x14ac:dyDescent="0.25">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x14ac:dyDescent="0.25">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x14ac:dyDescent="0.25">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x14ac:dyDescent="0.25">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x14ac:dyDescent="0.25">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x14ac:dyDescent="0.25">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x14ac:dyDescent="0.25">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x14ac:dyDescent="0.25">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x14ac:dyDescent="0.25">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x14ac:dyDescent="0.25">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x14ac:dyDescent="0.25">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x14ac:dyDescent="0.25">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x14ac:dyDescent="0.25">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x14ac:dyDescent="0.25">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x14ac:dyDescent="0.25">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x14ac:dyDescent="0.25">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x14ac:dyDescent="0.25">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x14ac:dyDescent="0.25">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x14ac:dyDescent="0.25">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x14ac:dyDescent="0.25">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x14ac:dyDescent="0.25">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x14ac:dyDescent="0.25">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x14ac:dyDescent="0.25">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x14ac:dyDescent="0.25">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x14ac:dyDescent="0.25">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x14ac:dyDescent="0.25">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x14ac:dyDescent="0.25">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x14ac:dyDescent="0.25">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x14ac:dyDescent="0.25">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x14ac:dyDescent="0.25">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x14ac:dyDescent="0.25">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x14ac:dyDescent="0.25">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x14ac:dyDescent="0.25">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x14ac:dyDescent="0.25">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x14ac:dyDescent="0.25">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x14ac:dyDescent="0.25">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x14ac:dyDescent="0.25">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x14ac:dyDescent="0.25">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x14ac:dyDescent="0.25">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x14ac:dyDescent="0.25">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x14ac:dyDescent="0.25">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x14ac:dyDescent="0.25">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x14ac:dyDescent="0.25">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x14ac:dyDescent="0.25">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x14ac:dyDescent="0.25">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x14ac:dyDescent="0.25">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x14ac:dyDescent="0.25">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x14ac:dyDescent="0.25">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x14ac:dyDescent="0.25">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x14ac:dyDescent="0.25">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x14ac:dyDescent="0.25">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x14ac:dyDescent="0.25">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x14ac:dyDescent="0.25">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x14ac:dyDescent="0.25">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x14ac:dyDescent="0.25">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x14ac:dyDescent="0.25">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x14ac:dyDescent="0.25">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x14ac:dyDescent="0.25">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x14ac:dyDescent="0.25">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x14ac:dyDescent="0.25">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x14ac:dyDescent="0.25">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x14ac:dyDescent="0.25">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x14ac:dyDescent="0.25">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x14ac:dyDescent="0.25">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x14ac:dyDescent="0.25">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x14ac:dyDescent="0.25">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x14ac:dyDescent="0.25">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x14ac:dyDescent="0.25">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x14ac:dyDescent="0.25">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x14ac:dyDescent="0.25">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x14ac:dyDescent="0.25">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x14ac:dyDescent="0.25">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x14ac:dyDescent="0.25">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x14ac:dyDescent="0.25">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x14ac:dyDescent="0.25">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x14ac:dyDescent="0.25">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x14ac:dyDescent="0.25">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x14ac:dyDescent="0.25">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x14ac:dyDescent="0.25">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x14ac:dyDescent="0.25">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x14ac:dyDescent="0.25">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x14ac:dyDescent="0.25">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x14ac:dyDescent="0.25">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x14ac:dyDescent="0.25">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x14ac:dyDescent="0.25">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x14ac:dyDescent="0.25">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x14ac:dyDescent="0.25">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x14ac:dyDescent="0.25">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x14ac:dyDescent="0.25">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x14ac:dyDescent="0.25">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x14ac:dyDescent="0.25">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x14ac:dyDescent="0.25">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x14ac:dyDescent="0.25">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x14ac:dyDescent="0.25">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x14ac:dyDescent="0.25">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x14ac:dyDescent="0.25">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x14ac:dyDescent="0.25">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x14ac:dyDescent="0.25">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x14ac:dyDescent="0.25">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x14ac:dyDescent="0.25">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x14ac:dyDescent="0.25">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x14ac:dyDescent="0.25">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x14ac:dyDescent="0.25">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x14ac:dyDescent="0.25">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x14ac:dyDescent="0.25">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x14ac:dyDescent="0.25">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x14ac:dyDescent="0.25">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x14ac:dyDescent="0.25">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x14ac:dyDescent="0.25">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x14ac:dyDescent="0.25">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x14ac:dyDescent="0.25">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x14ac:dyDescent="0.25">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x14ac:dyDescent="0.25">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x14ac:dyDescent="0.25">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x14ac:dyDescent="0.25">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x14ac:dyDescent="0.25">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x14ac:dyDescent="0.25">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x14ac:dyDescent="0.25">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x14ac:dyDescent="0.25">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x14ac:dyDescent="0.25">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x14ac:dyDescent="0.25">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x14ac:dyDescent="0.25">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x14ac:dyDescent="0.25">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x14ac:dyDescent="0.25">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x14ac:dyDescent="0.25">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x14ac:dyDescent="0.25">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x14ac:dyDescent="0.25">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x14ac:dyDescent="0.25">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x14ac:dyDescent="0.25">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x14ac:dyDescent="0.25">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x14ac:dyDescent="0.25">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x14ac:dyDescent="0.25">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x14ac:dyDescent="0.25">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x14ac:dyDescent="0.25">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x14ac:dyDescent="0.25">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x14ac:dyDescent="0.25">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x14ac:dyDescent="0.25">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x14ac:dyDescent="0.25">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x14ac:dyDescent="0.25">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x14ac:dyDescent="0.25">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x14ac:dyDescent="0.25">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x14ac:dyDescent="0.25">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x14ac:dyDescent="0.25">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x14ac:dyDescent="0.25">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x14ac:dyDescent="0.25">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x14ac:dyDescent="0.25">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x14ac:dyDescent="0.25">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x14ac:dyDescent="0.25">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x14ac:dyDescent="0.25">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x14ac:dyDescent="0.25">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x14ac:dyDescent="0.25">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x14ac:dyDescent="0.25">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x14ac:dyDescent="0.25">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x14ac:dyDescent="0.25">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x14ac:dyDescent="0.25">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x14ac:dyDescent="0.25">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x14ac:dyDescent="0.25">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x14ac:dyDescent="0.25">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x14ac:dyDescent="0.25">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x14ac:dyDescent="0.25">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x14ac:dyDescent="0.25">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x14ac:dyDescent="0.25">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x14ac:dyDescent="0.25">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x14ac:dyDescent="0.25">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x14ac:dyDescent="0.25">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x14ac:dyDescent="0.25">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x14ac:dyDescent="0.25">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x14ac:dyDescent="0.25">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x14ac:dyDescent="0.25">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x14ac:dyDescent="0.25">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x14ac:dyDescent="0.25">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x14ac:dyDescent="0.25">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x14ac:dyDescent="0.25">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x14ac:dyDescent="0.25">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x14ac:dyDescent="0.25">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x14ac:dyDescent="0.25">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x14ac:dyDescent="0.25">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x14ac:dyDescent="0.25">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x14ac:dyDescent="0.25">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x14ac:dyDescent="0.25">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x14ac:dyDescent="0.25">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x14ac:dyDescent="0.25">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x14ac:dyDescent="0.25">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x14ac:dyDescent="0.25">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x14ac:dyDescent="0.25">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x14ac:dyDescent="0.25">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x14ac:dyDescent="0.25">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x14ac:dyDescent="0.25">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row r="974" spans="1:59" ht="15.75" customHeight="1" x14ac:dyDescent="0.25">
      <c r="A974" s="31"/>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31"/>
      <c r="BG974" s="31"/>
    </row>
    <row r="975" spans="1:59" ht="15.75" customHeight="1" x14ac:dyDescent="0.25">
      <c r="A975" s="31"/>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31"/>
      <c r="BG975" s="31"/>
    </row>
    <row r="976" spans="1:59" ht="15.75" customHeight="1" x14ac:dyDescent="0.25">
      <c r="A976" s="31"/>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31"/>
      <c r="BG976" s="31"/>
    </row>
    <row r="977" spans="1:59" ht="15.75" customHeight="1" x14ac:dyDescent="0.25">
      <c r="A977" s="31"/>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31"/>
      <c r="BG977" s="31"/>
    </row>
    <row r="978" spans="1:59" ht="15.75" customHeight="1" x14ac:dyDescent="0.25">
      <c r="A978" s="31"/>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31"/>
      <c r="BG978" s="31"/>
    </row>
    <row r="979" spans="1:59" ht="15.75" customHeight="1" x14ac:dyDescent="0.25">
      <c r="A979" s="31"/>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31"/>
      <c r="BG979" s="31"/>
    </row>
    <row r="980" spans="1:59" ht="15.75" customHeight="1" x14ac:dyDescent="0.25">
      <c r="A980" s="31"/>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31"/>
      <c r="BG980" s="31"/>
    </row>
    <row r="981" spans="1:59" ht="15.75" customHeight="1" x14ac:dyDescent="0.25">
      <c r="A981" s="31"/>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31"/>
      <c r="BG981" s="31"/>
    </row>
    <row r="982" spans="1:59" ht="13.5"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row>
    <row r="983" spans="1:59" ht="13.5"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c r="BC983" s="31"/>
      <c r="BD983" s="31"/>
      <c r="BE983" s="31"/>
      <c r="BF983" s="31"/>
      <c r="BG983" s="31"/>
    </row>
  </sheetData>
  <mergeCells count="33">
    <mergeCell ref="A21:BJ21"/>
    <mergeCell ref="BK21:BL21"/>
    <mergeCell ref="AL3:AO3"/>
    <mergeCell ref="AP3:AS3"/>
    <mergeCell ref="Z3:AC3"/>
    <mergeCell ref="AD3:AG3"/>
    <mergeCell ref="AH3:AK3"/>
    <mergeCell ref="BH3:BM3"/>
    <mergeCell ref="AX3:BA3"/>
    <mergeCell ref="BB3:BE3"/>
    <mergeCell ref="BF3:BF4"/>
    <mergeCell ref="BG3:BG4"/>
    <mergeCell ref="BK5:BK7"/>
    <mergeCell ref="BK8:BK10"/>
    <mergeCell ref="BK11:BK14"/>
    <mergeCell ref="BK19:BK20"/>
    <mergeCell ref="B1:BE1"/>
    <mergeCell ref="B2:I2"/>
    <mergeCell ref="J2:BE2"/>
    <mergeCell ref="F3:F4"/>
    <mergeCell ref="G3:G4"/>
    <mergeCell ref="H3:I3"/>
    <mergeCell ref="J3:M3"/>
    <mergeCell ref="N3:Q3"/>
    <mergeCell ref="R3:U3"/>
    <mergeCell ref="V3:Y3"/>
    <mergeCell ref="BK15:BK18"/>
    <mergeCell ref="AT3:AW3"/>
    <mergeCell ref="A3:A4"/>
    <mergeCell ref="B3:B4"/>
    <mergeCell ref="C3:C4"/>
    <mergeCell ref="D3:D4"/>
    <mergeCell ref="E3:E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73"/>
  <sheetViews>
    <sheetView topLeftCell="A3" zoomScale="80" zoomScaleNormal="80" workbookViewId="0">
      <pane xSplit="4" ySplit="2" topLeftCell="BK5" activePane="bottomRight" state="frozen"/>
      <selection activeCell="A3" sqref="A3"/>
      <selection pane="topRight" activeCell="E3" sqref="E3"/>
      <selection pane="bottomLeft" activeCell="A5" sqref="A5"/>
      <selection pane="bottomRight" activeCell="BL6" sqref="BL6"/>
    </sheetView>
  </sheetViews>
  <sheetFormatPr baseColWidth="10" defaultColWidth="12.625" defaultRowHeight="15" customHeight="1" x14ac:dyDescent="0.25"/>
  <cols>
    <col min="1" max="1" width="9.25" style="24" customWidth="1"/>
    <col min="2" max="2" width="17.875" style="24" customWidth="1"/>
    <col min="3" max="3" width="3.625" style="24" customWidth="1"/>
    <col min="4" max="4" width="30.125" style="24" customWidth="1"/>
    <col min="5" max="5" width="16.125" style="24" customWidth="1"/>
    <col min="6" max="6" width="16" style="24" customWidth="1"/>
    <col min="7" max="7" width="15" style="24" customWidth="1"/>
    <col min="8" max="9" width="11.5" style="24" customWidth="1"/>
    <col min="10" max="57" width="3.375" style="24" hidden="1" customWidth="1"/>
    <col min="58" max="58" width="14.625" style="26" customWidth="1"/>
    <col min="59" max="59" width="49.25" style="26" customWidth="1"/>
    <col min="60" max="60" width="12.625" style="24"/>
    <col min="61" max="62" width="12.625" style="24" customWidth="1"/>
    <col min="63" max="63" width="21.125" style="24" customWidth="1"/>
    <col min="64" max="64" width="79.125" style="24" customWidth="1"/>
    <col min="65" max="65" width="15.125" style="24" customWidth="1"/>
    <col min="66" max="16384" width="12.625" style="24"/>
  </cols>
  <sheetData>
    <row r="1" spans="1:65" ht="57" customHeight="1" thickBot="1" x14ac:dyDescent="0.3">
      <c r="A1" s="31" t="s">
        <v>136</v>
      </c>
      <c r="B1" s="461" t="s">
        <v>0</v>
      </c>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31"/>
      <c r="BG1" s="31"/>
    </row>
    <row r="2" spans="1:65" ht="51" customHeight="1" x14ac:dyDescent="0.25">
      <c r="A2" s="31"/>
      <c r="B2" s="540" t="s">
        <v>137</v>
      </c>
      <c r="C2" s="464"/>
      <c r="D2" s="464"/>
      <c r="E2" s="464"/>
      <c r="F2" s="464"/>
      <c r="G2" s="464"/>
      <c r="H2" s="464"/>
      <c r="I2" s="465"/>
      <c r="J2" s="466" t="s">
        <v>2</v>
      </c>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31"/>
      <c r="BG2" s="31"/>
    </row>
    <row r="3" spans="1:65" ht="45.75" customHeight="1" x14ac:dyDescent="0.25">
      <c r="A3" s="447" t="s">
        <v>90</v>
      </c>
      <c r="B3" s="447" t="s">
        <v>4</v>
      </c>
      <c r="C3" s="447" t="s">
        <v>91</v>
      </c>
      <c r="D3" s="447" t="s">
        <v>5</v>
      </c>
      <c r="E3" s="447" t="s">
        <v>6</v>
      </c>
      <c r="F3" s="447" t="s">
        <v>7</v>
      </c>
      <c r="G3" s="447" t="s">
        <v>8</v>
      </c>
      <c r="H3" s="467" t="s">
        <v>9</v>
      </c>
      <c r="I3" s="455"/>
      <c r="J3" s="559" t="s">
        <v>10</v>
      </c>
      <c r="K3" s="454"/>
      <c r="L3" s="454"/>
      <c r="M3" s="455"/>
      <c r="N3" s="467" t="s">
        <v>11</v>
      </c>
      <c r="O3" s="454"/>
      <c r="P3" s="454"/>
      <c r="Q3" s="455"/>
      <c r="R3" s="467" t="s">
        <v>12</v>
      </c>
      <c r="S3" s="454"/>
      <c r="T3" s="454"/>
      <c r="U3" s="455"/>
      <c r="V3" s="467" t="s">
        <v>13</v>
      </c>
      <c r="W3" s="454"/>
      <c r="X3" s="454"/>
      <c r="Y3" s="455"/>
      <c r="Z3" s="467" t="s">
        <v>14</v>
      </c>
      <c r="AA3" s="454"/>
      <c r="AB3" s="454"/>
      <c r="AC3" s="455"/>
      <c r="AD3" s="467" t="s">
        <v>15</v>
      </c>
      <c r="AE3" s="454"/>
      <c r="AF3" s="454"/>
      <c r="AG3" s="455"/>
      <c r="AH3" s="467" t="s">
        <v>16</v>
      </c>
      <c r="AI3" s="454"/>
      <c r="AJ3" s="454"/>
      <c r="AK3" s="455"/>
      <c r="AL3" s="467" t="s">
        <v>17</v>
      </c>
      <c r="AM3" s="454"/>
      <c r="AN3" s="454"/>
      <c r="AO3" s="455"/>
      <c r="AP3" s="467" t="s">
        <v>18</v>
      </c>
      <c r="AQ3" s="454"/>
      <c r="AR3" s="454"/>
      <c r="AS3" s="455"/>
      <c r="AT3" s="467" t="s">
        <v>19</v>
      </c>
      <c r="AU3" s="454"/>
      <c r="AV3" s="454"/>
      <c r="AW3" s="455"/>
      <c r="AX3" s="467" t="s">
        <v>20</v>
      </c>
      <c r="AY3" s="454"/>
      <c r="AZ3" s="454"/>
      <c r="BA3" s="455"/>
      <c r="BB3" s="440" t="s">
        <v>441</v>
      </c>
      <c r="BC3" s="441"/>
      <c r="BD3" s="441"/>
      <c r="BE3" s="441"/>
      <c r="BF3" s="501" t="s">
        <v>476</v>
      </c>
      <c r="BG3" s="501" t="s">
        <v>21</v>
      </c>
      <c r="BH3" s="496" t="s">
        <v>193</v>
      </c>
      <c r="BI3" s="497"/>
      <c r="BJ3" s="497"/>
      <c r="BK3" s="497"/>
      <c r="BL3" s="497"/>
      <c r="BM3" s="497"/>
    </row>
    <row r="4" spans="1:65" ht="63" customHeight="1" x14ac:dyDescent="0.25">
      <c r="A4" s="448"/>
      <c r="B4" s="448"/>
      <c r="C4" s="448"/>
      <c r="D4" s="448"/>
      <c r="E4" s="448"/>
      <c r="F4" s="448"/>
      <c r="G4" s="448"/>
      <c r="H4" s="27" t="s">
        <v>22</v>
      </c>
      <c r="I4" s="27" t="s">
        <v>23</v>
      </c>
      <c r="J4" s="129" t="s">
        <v>24</v>
      </c>
      <c r="K4" s="27" t="s">
        <v>25</v>
      </c>
      <c r="L4" s="27" t="s">
        <v>26</v>
      </c>
      <c r="M4" s="27" t="s">
        <v>27</v>
      </c>
      <c r="N4" s="27" t="s">
        <v>24</v>
      </c>
      <c r="O4" s="27" t="s">
        <v>25</v>
      </c>
      <c r="P4" s="27" t="s">
        <v>26</v>
      </c>
      <c r="Q4" s="27" t="s">
        <v>27</v>
      </c>
      <c r="R4" s="27" t="s">
        <v>24</v>
      </c>
      <c r="S4" s="27" t="s">
        <v>25</v>
      </c>
      <c r="T4" s="27" t="s">
        <v>26</v>
      </c>
      <c r="U4" s="27" t="s">
        <v>27</v>
      </c>
      <c r="V4" s="27" t="s">
        <v>24</v>
      </c>
      <c r="W4" s="27" t="s">
        <v>25</v>
      </c>
      <c r="X4" s="27" t="s">
        <v>26</v>
      </c>
      <c r="Y4" s="27" t="s">
        <v>27</v>
      </c>
      <c r="Z4" s="27" t="s">
        <v>24</v>
      </c>
      <c r="AA4" s="27" t="s">
        <v>25</v>
      </c>
      <c r="AB4" s="27" t="s">
        <v>26</v>
      </c>
      <c r="AC4" s="27" t="s">
        <v>27</v>
      </c>
      <c r="AD4" s="27" t="s">
        <v>24</v>
      </c>
      <c r="AE4" s="27" t="s">
        <v>25</v>
      </c>
      <c r="AF4" s="27" t="s">
        <v>26</v>
      </c>
      <c r="AG4" s="27" t="s">
        <v>27</v>
      </c>
      <c r="AH4" s="27" t="s">
        <v>24</v>
      </c>
      <c r="AI4" s="27" t="s">
        <v>25</v>
      </c>
      <c r="AJ4" s="27" t="s">
        <v>26</v>
      </c>
      <c r="AK4" s="27" t="s">
        <v>27</v>
      </c>
      <c r="AL4" s="27" t="s">
        <v>24</v>
      </c>
      <c r="AM4" s="27" t="s">
        <v>25</v>
      </c>
      <c r="AN4" s="27" t="s">
        <v>26</v>
      </c>
      <c r="AO4" s="27" t="s">
        <v>27</v>
      </c>
      <c r="AP4" s="27" t="s">
        <v>24</v>
      </c>
      <c r="AQ4" s="27" t="s">
        <v>25</v>
      </c>
      <c r="AR4" s="27" t="s">
        <v>26</v>
      </c>
      <c r="AS4" s="27" t="s">
        <v>27</v>
      </c>
      <c r="AT4" s="27" t="s">
        <v>24</v>
      </c>
      <c r="AU4" s="27" t="s">
        <v>25</v>
      </c>
      <c r="AV4" s="27" t="s">
        <v>26</v>
      </c>
      <c r="AW4" s="27" t="s">
        <v>27</v>
      </c>
      <c r="AX4" s="27" t="s">
        <v>24</v>
      </c>
      <c r="AY4" s="27" t="s">
        <v>25</v>
      </c>
      <c r="AZ4" s="27" t="s">
        <v>26</v>
      </c>
      <c r="BA4" s="27" t="s">
        <v>27</v>
      </c>
      <c r="BB4" s="27" t="s">
        <v>24</v>
      </c>
      <c r="BC4" s="27" t="s">
        <v>25</v>
      </c>
      <c r="BD4" s="27" t="s">
        <v>26</v>
      </c>
      <c r="BE4" s="27" t="s">
        <v>27</v>
      </c>
      <c r="BF4" s="503"/>
      <c r="BG4" s="549"/>
      <c r="BH4" s="176" t="s">
        <v>443</v>
      </c>
      <c r="BI4" s="176" t="s">
        <v>444</v>
      </c>
      <c r="BJ4" s="176" t="s">
        <v>445</v>
      </c>
      <c r="BK4" s="176" t="s">
        <v>194</v>
      </c>
      <c r="BL4" s="177" t="s">
        <v>195</v>
      </c>
      <c r="BM4" s="177" t="s">
        <v>196</v>
      </c>
    </row>
    <row r="5" spans="1:65" ht="237.75" customHeight="1" x14ac:dyDescent="0.25">
      <c r="A5" s="31">
        <v>1</v>
      </c>
      <c r="B5" s="219" t="s">
        <v>138</v>
      </c>
      <c r="C5" s="20">
        <v>1</v>
      </c>
      <c r="D5" s="130" t="s">
        <v>307</v>
      </c>
      <c r="E5" s="130" t="s">
        <v>145</v>
      </c>
      <c r="F5" s="130" t="s">
        <v>146</v>
      </c>
      <c r="G5" s="130" t="s">
        <v>134</v>
      </c>
      <c r="H5" s="131">
        <v>44958</v>
      </c>
      <c r="I5" s="132">
        <v>45260</v>
      </c>
      <c r="J5" s="133"/>
      <c r="K5" s="133"/>
      <c r="L5" s="133"/>
      <c r="M5" s="133"/>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98"/>
      <c r="BF5" s="250">
        <v>1</v>
      </c>
      <c r="BG5" s="264" t="s">
        <v>610</v>
      </c>
      <c r="BH5" s="205">
        <v>0.33300000000000002</v>
      </c>
      <c r="BI5" s="257">
        <v>1</v>
      </c>
      <c r="BJ5" s="61"/>
      <c r="BK5" s="554">
        <f>+AVERAGE(BI5:BI12)</f>
        <v>0.76750000000000007</v>
      </c>
      <c r="BL5" s="10" t="s">
        <v>584</v>
      </c>
      <c r="BM5" s="104" t="str">
        <f>'[3]C5. Transparencia'!BM5</f>
        <v>CUMPLIDA</v>
      </c>
    </row>
    <row r="6" spans="1:65" ht="264.75" customHeight="1" x14ac:dyDescent="0.25">
      <c r="A6" s="31">
        <v>1</v>
      </c>
      <c r="B6" s="219" t="s">
        <v>138</v>
      </c>
      <c r="C6" s="20">
        <v>2</v>
      </c>
      <c r="D6" s="130" t="s">
        <v>308</v>
      </c>
      <c r="E6" s="130" t="s">
        <v>309</v>
      </c>
      <c r="F6" s="9" t="s">
        <v>310</v>
      </c>
      <c r="G6" s="130" t="s">
        <v>123</v>
      </c>
      <c r="H6" s="135">
        <v>44958</v>
      </c>
      <c r="I6" s="135">
        <v>45260</v>
      </c>
      <c r="J6" s="71"/>
      <c r="K6" s="33"/>
      <c r="L6" s="33"/>
      <c r="M6" s="33"/>
      <c r="N6" s="134">
        <v>1</v>
      </c>
      <c r="O6" s="134">
        <v>1</v>
      </c>
      <c r="P6" s="134">
        <v>1</v>
      </c>
      <c r="Q6" s="134">
        <v>2</v>
      </c>
      <c r="R6" s="134">
        <v>1</v>
      </c>
      <c r="S6" s="134">
        <v>1</v>
      </c>
      <c r="T6" s="134">
        <v>1</v>
      </c>
      <c r="U6" s="134">
        <v>2</v>
      </c>
      <c r="V6" s="134">
        <v>1</v>
      </c>
      <c r="W6" s="134">
        <v>1</v>
      </c>
      <c r="X6" s="134">
        <v>1</v>
      </c>
      <c r="Y6" s="134">
        <v>2</v>
      </c>
      <c r="Z6" s="134">
        <v>1</v>
      </c>
      <c r="AA6" s="134">
        <v>1</v>
      </c>
      <c r="AB6" s="134">
        <v>2</v>
      </c>
      <c r="AC6" s="134">
        <v>2</v>
      </c>
      <c r="AD6" s="134">
        <v>1</v>
      </c>
      <c r="AE6" s="134">
        <v>1</v>
      </c>
      <c r="AF6" s="134">
        <v>1</v>
      </c>
      <c r="AG6" s="134">
        <v>2</v>
      </c>
      <c r="AH6" s="134">
        <v>1</v>
      </c>
      <c r="AI6" s="134">
        <v>1</v>
      </c>
      <c r="AJ6" s="134">
        <v>1</v>
      </c>
      <c r="AK6" s="134">
        <v>2</v>
      </c>
      <c r="AL6" s="134">
        <v>1</v>
      </c>
      <c r="AM6" s="134">
        <v>1</v>
      </c>
      <c r="AN6" s="134">
        <v>2</v>
      </c>
      <c r="AO6" s="134">
        <v>2</v>
      </c>
      <c r="AP6" s="134">
        <v>1</v>
      </c>
      <c r="AQ6" s="134">
        <v>1</v>
      </c>
      <c r="AR6" s="134">
        <v>1</v>
      </c>
      <c r="AS6" s="134">
        <v>2</v>
      </c>
      <c r="AT6" s="134">
        <v>1</v>
      </c>
      <c r="AU6" s="134">
        <v>1</v>
      </c>
      <c r="AV6" s="134">
        <v>2</v>
      </c>
      <c r="AW6" s="134">
        <v>2</v>
      </c>
      <c r="AX6" s="134">
        <v>1</v>
      </c>
      <c r="AY6" s="134">
        <v>1</v>
      </c>
      <c r="AZ6" s="134">
        <v>1</v>
      </c>
      <c r="BA6" s="134">
        <v>2</v>
      </c>
      <c r="BB6" s="33"/>
      <c r="BC6" s="33"/>
      <c r="BD6" s="33"/>
      <c r="BE6" s="55"/>
      <c r="BF6" s="250">
        <v>0.4</v>
      </c>
      <c r="BG6" s="265" t="s">
        <v>611</v>
      </c>
      <c r="BH6" s="206">
        <f>(17+3)/53</f>
        <v>0.37735849056603776</v>
      </c>
      <c r="BI6" s="209">
        <v>0.8</v>
      </c>
      <c r="BJ6" s="61"/>
      <c r="BK6" s="555"/>
      <c r="BL6" s="254" t="s">
        <v>583</v>
      </c>
      <c r="BM6" s="104" t="str">
        <f>'[3]C5. Transparencia'!BM6</f>
        <v>EN EJECUCIÓN</v>
      </c>
    </row>
    <row r="7" spans="1:65" ht="97.5" customHeight="1" x14ac:dyDescent="0.25">
      <c r="A7" s="31">
        <v>1</v>
      </c>
      <c r="B7" s="219" t="s">
        <v>138</v>
      </c>
      <c r="C7" s="20">
        <v>3</v>
      </c>
      <c r="D7" s="77" t="s">
        <v>278</v>
      </c>
      <c r="E7" s="77" t="s">
        <v>279</v>
      </c>
      <c r="F7" s="77" t="s">
        <v>311</v>
      </c>
      <c r="G7" s="77" t="s">
        <v>101</v>
      </c>
      <c r="H7" s="79">
        <v>44958</v>
      </c>
      <c r="I7" s="79">
        <v>45260</v>
      </c>
      <c r="J7" s="71"/>
      <c r="K7" s="33"/>
      <c r="L7" s="33"/>
      <c r="M7" s="33"/>
      <c r="N7" s="136"/>
      <c r="O7" s="136"/>
      <c r="P7" s="136"/>
      <c r="Q7" s="136"/>
      <c r="R7" s="33"/>
      <c r="S7" s="33"/>
      <c r="T7" s="33"/>
      <c r="U7" s="33"/>
      <c r="V7" s="33"/>
      <c r="W7" s="33"/>
      <c r="X7" s="33"/>
      <c r="Y7" s="33"/>
      <c r="Z7" s="33"/>
      <c r="AA7" s="33"/>
      <c r="AB7" s="33"/>
      <c r="AC7" s="33"/>
      <c r="AD7" s="136"/>
      <c r="AE7" s="136"/>
      <c r="AF7" s="136"/>
      <c r="AG7" s="136"/>
      <c r="AH7" s="33"/>
      <c r="AI7" s="33"/>
      <c r="AJ7" s="33"/>
      <c r="AK7" s="33"/>
      <c r="AL7" s="33"/>
      <c r="AM7" s="33"/>
      <c r="AN7" s="33"/>
      <c r="AO7" s="33"/>
      <c r="AP7" s="33"/>
      <c r="AQ7" s="33"/>
      <c r="AR7" s="33"/>
      <c r="AS7" s="33"/>
      <c r="AT7" s="33"/>
      <c r="AU7" s="33"/>
      <c r="AV7" s="33"/>
      <c r="AW7" s="33"/>
      <c r="AX7" s="110"/>
      <c r="AY7" s="110"/>
      <c r="AZ7" s="110"/>
      <c r="BA7" s="110"/>
      <c r="BB7" s="33"/>
      <c r="BC7" s="33"/>
      <c r="BD7" s="33"/>
      <c r="BE7" s="55"/>
      <c r="BF7" s="241" t="s">
        <v>612</v>
      </c>
      <c r="BG7" s="265" t="s">
        <v>570</v>
      </c>
      <c r="BH7" s="207">
        <v>0.33300000000000002</v>
      </c>
      <c r="BI7" s="205">
        <v>0.67</v>
      </c>
      <c r="BJ7" s="61"/>
      <c r="BK7" s="555"/>
      <c r="BL7" s="12" t="s">
        <v>585</v>
      </c>
      <c r="BM7" s="104" t="str">
        <f>'[3]C5. Transparencia'!BM7</f>
        <v>EN EJECUCIÓN</v>
      </c>
    </row>
    <row r="8" spans="1:65" ht="97.5" customHeight="1" x14ac:dyDescent="0.25">
      <c r="A8" s="31">
        <v>1</v>
      </c>
      <c r="B8" s="219" t="s">
        <v>138</v>
      </c>
      <c r="C8" s="20">
        <v>4</v>
      </c>
      <c r="D8" s="104" t="s">
        <v>446</v>
      </c>
      <c r="E8" s="104" t="s">
        <v>312</v>
      </c>
      <c r="F8" s="104" t="s">
        <v>313</v>
      </c>
      <c r="G8" s="104" t="s">
        <v>205</v>
      </c>
      <c r="H8" s="137">
        <v>45139</v>
      </c>
      <c r="I8" s="137">
        <v>45169</v>
      </c>
      <c r="J8" s="138"/>
      <c r="K8" s="77"/>
      <c r="L8" s="77"/>
      <c r="M8" s="77"/>
      <c r="N8" s="23"/>
      <c r="O8" s="23"/>
      <c r="P8" s="23"/>
      <c r="Q8" s="44"/>
      <c r="R8" s="23"/>
      <c r="S8" s="23"/>
      <c r="T8" s="23"/>
      <c r="U8" s="23"/>
      <c r="V8" s="23"/>
      <c r="W8" s="23"/>
      <c r="X8" s="23"/>
      <c r="Y8" s="23"/>
      <c r="Z8" s="23"/>
      <c r="AA8" s="23"/>
      <c r="AB8" s="23"/>
      <c r="AC8" s="23"/>
      <c r="AD8" s="23"/>
      <c r="AE8" s="23"/>
      <c r="AF8" s="23"/>
      <c r="AG8" s="23"/>
      <c r="AH8" s="23"/>
      <c r="AI8" s="23"/>
      <c r="AJ8" s="23"/>
      <c r="AK8" s="23"/>
      <c r="AL8" s="21"/>
      <c r="AM8" s="21"/>
      <c r="AN8" s="21"/>
      <c r="AO8" s="22"/>
      <c r="AP8" s="23"/>
      <c r="AQ8" s="23"/>
      <c r="AR8" s="23"/>
      <c r="AS8" s="23"/>
      <c r="AT8" s="23"/>
      <c r="AU8" s="23"/>
      <c r="AV8" s="23"/>
      <c r="AW8" s="23"/>
      <c r="AX8" s="23"/>
      <c r="AY8" s="23"/>
      <c r="AZ8" s="23"/>
      <c r="BA8" s="23"/>
      <c r="BB8" s="23"/>
      <c r="BC8" s="23"/>
      <c r="BD8" s="23"/>
      <c r="BE8" s="173"/>
      <c r="BF8" s="250">
        <v>1</v>
      </c>
      <c r="BG8" s="266" t="s">
        <v>613</v>
      </c>
      <c r="BH8" s="205">
        <v>0</v>
      </c>
      <c r="BI8" s="205">
        <v>1</v>
      </c>
      <c r="BJ8" s="61"/>
      <c r="BK8" s="555"/>
      <c r="BL8" s="12" t="s">
        <v>586</v>
      </c>
      <c r="BM8" s="104" t="str">
        <f>'[3]C5. Transparencia'!BM8</f>
        <v>CUMPLIDA</v>
      </c>
    </row>
    <row r="9" spans="1:65" ht="228" customHeight="1" x14ac:dyDescent="0.25">
      <c r="A9" s="31">
        <v>1</v>
      </c>
      <c r="B9" s="219" t="s">
        <v>138</v>
      </c>
      <c r="C9" s="9">
        <v>5</v>
      </c>
      <c r="D9" s="111" t="s">
        <v>139</v>
      </c>
      <c r="E9" s="111" t="s">
        <v>314</v>
      </c>
      <c r="F9" s="111" t="s">
        <v>140</v>
      </c>
      <c r="G9" s="111" t="s">
        <v>34</v>
      </c>
      <c r="H9" s="112">
        <v>45048</v>
      </c>
      <c r="I9" s="113">
        <v>45169</v>
      </c>
      <c r="J9" s="42"/>
      <c r="K9" s="44"/>
      <c r="L9" s="44"/>
      <c r="M9" s="44"/>
      <c r="N9" s="44"/>
      <c r="O9" s="44"/>
      <c r="P9" s="44"/>
      <c r="Q9" s="44"/>
      <c r="R9" s="44"/>
      <c r="S9" s="44"/>
      <c r="T9" s="44"/>
      <c r="U9" s="44"/>
      <c r="V9" s="44"/>
      <c r="W9" s="44"/>
      <c r="X9" s="44"/>
      <c r="Y9" s="44"/>
      <c r="Z9" s="139"/>
      <c r="AA9" s="139"/>
      <c r="AB9" s="139"/>
      <c r="AC9" s="139"/>
      <c r="AD9" s="44"/>
      <c r="AE9" s="44"/>
      <c r="AF9" s="44"/>
      <c r="AG9" s="44"/>
      <c r="AH9" s="44"/>
      <c r="AI9" s="44"/>
      <c r="AJ9" s="44"/>
      <c r="AK9" s="44"/>
      <c r="AL9" s="140"/>
      <c r="AM9" s="140"/>
      <c r="AN9" s="140"/>
      <c r="AO9" s="140"/>
      <c r="AP9" s="44"/>
      <c r="AQ9" s="44"/>
      <c r="AR9" s="44"/>
      <c r="AS9" s="44"/>
      <c r="AT9" s="44"/>
      <c r="AU9" s="44"/>
      <c r="AV9" s="44"/>
      <c r="AW9" s="44"/>
      <c r="AX9" s="44"/>
      <c r="AY9" s="44"/>
      <c r="AZ9" s="44"/>
      <c r="BA9" s="44"/>
      <c r="BB9" s="44"/>
      <c r="BC9" s="44"/>
      <c r="BD9" s="44"/>
      <c r="BE9" s="175"/>
      <c r="BF9" s="250">
        <v>1</v>
      </c>
      <c r="BG9" s="265" t="s">
        <v>614</v>
      </c>
      <c r="BH9" s="205">
        <v>0</v>
      </c>
      <c r="BI9" s="205">
        <v>1</v>
      </c>
      <c r="BJ9" s="61"/>
      <c r="BK9" s="555"/>
      <c r="BL9" s="10" t="s">
        <v>587</v>
      </c>
      <c r="BM9" s="104" t="str">
        <f>'[3]C5. Transparencia'!BM9</f>
        <v>CUMPLIDA</v>
      </c>
    </row>
    <row r="10" spans="1:65" ht="97.5" customHeight="1" x14ac:dyDescent="0.25">
      <c r="A10" s="31">
        <v>1</v>
      </c>
      <c r="B10" s="219" t="s">
        <v>138</v>
      </c>
      <c r="C10" s="9">
        <v>6</v>
      </c>
      <c r="D10" s="111" t="s">
        <v>141</v>
      </c>
      <c r="E10" s="111" t="s">
        <v>142</v>
      </c>
      <c r="F10" s="111" t="s">
        <v>143</v>
      </c>
      <c r="G10" s="111" t="s">
        <v>34</v>
      </c>
      <c r="H10" s="112">
        <v>45078</v>
      </c>
      <c r="I10" s="113">
        <v>45260</v>
      </c>
      <c r="J10" s="42"/>
      <c r="K10" s="44"/>
      <c r="L10" s="44"/>
      <c r="M10" s="44"/>
      <c r="N10" s="44"/>
      <c r="O10" s="44"/>
      <c r="P10" s="44"/>
      <c r="Q10" s="44"/>
      <c r="R10" s="44"/>
      <c r="S10" s="44"/>
      <c r="T10" s="44"/>
      <c r="U10" s="44"/>
      <c r="V10" s="44"/>
      <c r="W10" s="44"/>
      <c r="X10" s="44"/>
      <c r="Y10" s="44"/>
      <c r="Z10" s="44"/>
      <c r="AA10" s="44"/>
      <c r="AB10" s="44"/>
      <c r="AC10" s="44"/>
      <c r="AD10" s="139"/>
      <c r="AE10" s="139"/>
      <c r="AF10" s="139"/>
      <c r="AG10" s="139"/>
      <c r="AH10" s="44"/>
      <c r="AI10" s="44"/>
      <c r="AJ10" s="44"/>
      <c r="AK10" s="44"/>
      <c r="AL10" s="44"/>
      <c r="AM10" s="44"/>
      <c r="AN10" s="44"/>
      <c r="AO10" s="44"/>
      <c r="AP10" s="44"/>
      <c r="AQ10" s="44"/>
      <c r="AR10" s="44"/>
      <c r="AS10" s="44"/>
      <c r="AT10" s="44"/>
      <c r="AU10" s="44"/>
      <c r="AV10" s="44"/>
      <c r="AW10" s="44"/>
      <c r="AX10" s="139"/>
      <c r="AY10" s="139"/>
      <c r="AZ10" s="139"/>
      <c r="BA10" s="139"/>
      <c r="BB10" s="44"/>
      <c r="BC10" s="44"/>
      <c r="BD10" s="44"/>
      <c r="BE10" s="175"/>
      <c r="BF10" s="267">
        <v>0.5</v>
      </c>
      <c r="BG10" s="265" t="s">
        <v>571</v>
      </c>
      <c r="BH10" s="206">
        <v>0</v>
      </c>
      <c r="BI10" s="205">
        <v>0.5</v>
      </c>
      <c r="BJ10" s="61"/>
      <c r="BK10" s="555"/>
      <c r="BL10" s="258" t="s">
        <v>588</v>
      </c>
      <c r="BM10" s="104" t="str">
        <f>'[3]C5. Transparencia'!BM10</f>
        <v>EN EJECUCIÓN</v>
      </c>
    </row>
    <row r="11" spans="1:65" ht="202.5" customHeight="1" x14ac:dyDescent="0.25">
      <c r="A11" s="31">
        <v>1</v>
      </c>
      <c r="B11" s="219" t="s">
        <v>138</v>
      </c>
      <c r="C11" s="141">
        <v>7</v>
      </c>
      <c r="D11" s="103" t="s">
        <v>147</v>
      </c>
      <c r="E11" s="103" t="s">
        <v>315</v>
      </c>
      <c r="F11" s="103" t="s">
        <v>148</v>
      </c>
      <c r="G11" s="103" t="s">
        <v>34</v>
      </c>
      <c r="H11" s="18">
        <v>45078</v>
      </c>
      <c r="I11" s="142">
        <v>45260</v>
      </c>
      <c r="J11" s="143"/>
      <c r="K11" s="103"/>
      <c r="L11" s="103"/>
      <c r="M11" s="103"/>
      <c r="N11" s="144"/>
      <c r="O11" s="144"/>
      <c r="P11" s="144"/>
      <c r="Q11" s="144"/>
      <c r="R11" s="103"/>
      <c r="S11" s="103"/>
      <c r="T11" s="103"/>
      <c r="U11" s="103"/>
      <c r="V11" s="103"/>
      <c r="W11" s="103"/>
      <c r="X11" s="103"/>
      <c r="Y11" s="103"/>
      <c r="Z11" s="103"/>
      <c r="AA11" s="103"/>
      <c r="AB11" s="103"/>
      <c r="AC11" s="103"/>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03"/>
      <c r="BC11" s="103"/>
      <c r="BD11" s="103"/>
      <c r="BE11" s="199"/>
      <c r="BF11" s="267">
        <v>0.5</v>
      </c>
      <c r="BG11" s="265" t="s">
        <v>572</v>
      </c>
      <c r="BH11" s="206">
        <v>0</v>
      </c>
      <c r="BI11" s="205">
        <v>0.5</v>
      </c>
      <c r="BJ11" s="61"/>
      <c r="BK11" s="555"/>
      <c r="BL11" s="10" t="s">
        <v>589</v>
      </c>
      <c r="BM11" s="104" t="str">
        <f>'[3]C5. Transparencia'!BM11</f>
        <v>EN EJECUCIÓN</v>
      </c>
    </row>
    <row r="12" spans="1:65" ht="195" customHeight="1" x14ac:dyDescent="0.25">
      <c r="A12" s="31">
        <v>1</v>
      </c>
      <c r="B12" s="219" t="s">
        <v>138</v>
      </c>
      <c r="C12" s="141">
        <v>8</v>
      </c>
      <c r="D12" s="103" t="s">
        <v>316</v>
      </c>
      <c r="E12" s="103" t="s">
        <v>317</v>
      </c>
      <c r="F12" s="103" t="s">
        <v>318</v>
      </c>
      <c r="G12" s="103" t="s">
        <v>34</v>
      </c>
      <c r="H12" s="18">
        <v>44986</v>
      </c>
      <c r="I12" s="142">
        <v>45198</v>
      </c>
      <c r="J12" s="143"/>
      <c r="K12" s="103"/>
      <c r="L12" s="103"/>
      <c r="M12" s="103"/>
      <c r="N12" s="144"/>
      <c r="O12" s="144"/>
      <c r="P12" s="144"/>
      <c r="Q12" s="144"/>
      <c r="R12" s="127"/>
      <c r="S12" s="127"/>
      <c r="T12" s="127"/>
      <c r="U12" s="127"/>
      <c r="V12" s="103"/>
      <c r="W12" s="103"/>
      <c r="X12" s="103"/>
      <c r="Y12" s="103"/>
      <c r="Z12" s="103"/>
      <c r="AA12" s="103"/>
      <c r="AB12" s="103"/>
      <c r="AC12" s="103"/>
      <c r="AD12" s="127"/>
      <c r="AE12" s="127"/>
      <c r="AF12" s="127"/>
      <c r="AG12" s="127"/>
      <c r="AH12" s="103"/>
      <c r="AI12" s="103"/>
      <c r="AJ12" s="103"/>
      <c r="AK12" s="103"/>
      <c r="AL12" s="103"/>
      <c r="AM12" s="103"/>
      <c r="AN12" s="103"/>
      <c r="AO12" s="103"/>
      <c r="AP12" s="127"/>
      <c r="AQ12" s="127"/>
      <c r="AR12" s="127"/>
      <c r="AS12" s="127"/>
      <c r="AT12" s="103"/>
      <c r="AU12" s="103"/>
      <c r="AV12" s="103"/>
      <c r="AW12" s="103"/>
      <c r="AX12" s="103"/>
      <c r="AY12" s="103"/>
      <c r="AZ12" s="103"/>
      <c r="BA12" s="103"/>
      <c r="BB12" s="103"/>
      <c r="BC12" s="103"/>
      <c r="BD12" s="103"/>
      <c r="BE12" s="199"/>
      <c r="BF12" s="268">
        <v>0.33</v>
      </c>
      <c r="BG12" s="242" t="s">
        <v>623</v>
      </c>
      <c r="BH12" s="209">
        <v>0.33300000000000002</v>
      </c>
      <c r="BI12" s="205">
        <v>0.67</v>
      </c>
      <c r="BJ12" s="61"/>
      <c r="BK12" s="555"/>
      <c r="BL12" s="253" t="s">
        <v>590</v>
      </c>
      <c r="BM12" s="104" t="str">
        <f>'[3]C5. Transparencia'!BM12</f>
        <v>EN EJECUCIÓN</v>
      </c>
    </row>
    <row r="13" spans="1:65" ht="263.25" customHeight="1" x14ac:dyDescent="0.25">
      <c r="A13" s="31">
        <v>2</v>
      </c>
      <c r="B13" s="219" t="s">
        <v>149</v>
      </c>
      <c r="C13" s="77">
        <v>1</v>
      </c>
      <c r="D13" s="77" t="s">
        <v>112</v>
      </c>
      <c r="E13" s="78" t="s">
        <v>113</v>
      </c>
      <c r="F13" s="77" t="s">
        <v>114</v>
      </c>
      <c r="G13" s="77" t="s">
        <v>115</v>
      </c>
      <c r="H13" s="79">
        <v>44949</v>
      </c>
      <c r="I13" s="80">
        <v>45275</v>
      </c>
      <c r="J13" s="71"/>
      <c r="K13" s="71"/>
      <c r="L13" s="71"/>
      <c r="M13" s="71"/>
      <c r="N13" s="81"/>
      <c r="O13" s="71"/>
      <c r="P13" s="71"/>
      <c r="Q13" s="71"/>
      <c r="R13" s="81"/>
      <c r="S13" s="71"/>
      <c r="T13" s="71"/>
      <c r="U13" s="71"/>
      <c r="V13" s="81"/>
      <c r="W13" s="71"/>
      <c r="X13" s="71"/>
      <c r="Y13" s="71"/>
      <c r="Z13" s="81"/>
      <c r="AA13" s="71"/>
      <c r="AB13" s="71"/>
      <c r="AC13" s="71"/>
      <c r="AD13" s="81"/>
      <c r="AE13" s="71"/>
      <c r="AF13" s="71"/>
      <c r="AG13" s="71"/>
      <c r="AH13" s="81"/>
      <c r="AI13" s="71"/>
      <c r="AJ13" s="71"/>
      <c r="AK13" s="71"/>
      <c r="AL13" s="81"/>
      <c r="AM13" s="71"/>
      <c r="AN13" s="71"/>
      <c r="AO13" s="71"/>
      <c r="AP13" s="81"/>
      <c r="AQ13" s="71"/>
      <c r="AR13" s="71"/>
      <c r="AS13" s="71"/>
      <c r="AT13" s="81"/>
      <c r="AU13" s="71"/>
      <c r="AV13" s="71"/>
      <c r="AW13" s="71"/>
      <c r="AX13" s="81"/>
      <c r="AY13" s="71"/>
      <c r="AZ13" s="71"/>
      <c r="BA13" s="71"/>
      <c r="BB13" s="71"/>
      <c r="BC13" s="81"/>
      <c r="BD13" s="71"/>
      <c r="BE13" s="100"/>
      <c r="BF13" s="268">
        <v>0.36</v>
      </c>
      <c r="BG13" s="269" t="s">
        <v>624</v>
      </c>
      <c r="BH13" s="208">
        <f>+(0.272727272727273)</f>
        <v>0.27272727272727298</v>
      </c>
      <c r="BI13" s="255">
        <v>0.72</v>
      </c>
      <c r="BJ13" s="61"/>
      <c r="BK13" s="556">
        <f>+AVERAGE(BI13:BI15)</f>
        <v>0.67</v>
      </c>
      <c r="BL13" s="259" t="s">
        <v>591</v>
      </c>
      <c r="BM13" s="104" t="str">
        <f>'[3]C5. Transparencia'!BM13</f>
        <v>EN EJECUCIÓN</v>
      </c>
    </row>
    <row r="14" spans="1:65" ht="252" customHeight="1" x14ac:dyDescent="0.25">
      <c r="A14" s="31">
        <v>2</v>
      </c>
      <c r="B14" s="219" t="s">
        <v>149</v>
      </c>
      <c r="C14" s="77">
        <v>2</v>
      </c>
      <c r="D14" s="77" t="s">
        <v>319</v>
      </c>
      <c r="E14" s="77" t="s">
        <v>320</v>
      </c>
      <c r="F14" s="77" t="s">
        <v>321</v>
      </c>
      <c r="G14" s="77" t="s">
        <v>144</v>
      </c>
      <c r="H14" s="79">
        <v>44949</v>
      </c>
      <c r="I14" s="80">
        <v>45275</v>
      </c>
      <c r="J14" s="71"/>
      <c r="K14" s="71"/>
      <c r="L14" s="71"/>
      <c r="M14" s="71"/>
      <c r="N14" s="81"/>
      <c r="O14" s="71"/>
      <c r="P14" s="71"/>
      <c r="Q14" s="71"/>
      <c r="R14" s="81"/>
      <c r="S14" s="71"/>
      <c r="T14" s="71"/>
      <c r="U14" s="71"/>
      <c r="V14" s="81"/>
      <c r="W14" s="71"/>
      <c r="X14" s="71"/>
      <c r="Y14" s="71"/>
      <c r="Z14" s="81"/>
      <c r="AA14" s="71"/>
      <c r="AB14" s="71"/>
      <c r="AC14" s="71"/>
      <c r="AD14" s="81"/>
      <c r="AE14" s="71"/>
      <c r="AF14" s="71"/>
      <c r="AG14" s="71"/>
      <c r="AH14" s="81"/>
      <c r="AI14" s="71"/>
      <c r="AJ14" s="71"/>
      <c r="AK14" s="71"/>
      <c r="AL14" s="81"/>
      <c r="AM14" s="71"/>
      <c r="AN14" s="71"/>
      <c r="AO14" s="71"/>
      <c r="AP14" s="81"/>
      <c r="AQ14" s="71"/>
      <c r="AR14" s="71"/>
      <c r="AS14" s="71"/>
      <c r="AT14" s="81"/>
      <c r="AU14" s="71"/>
      <c r="AV14" s="71"/>
      <c r="AW14" s="71"/>
      <c r="AX14" s="81"/>
      <c r="AY14" s="71"/>
      <c r="AZ14" s="71"/>
      <c r="BA14" s="71"/>
      <c r="BB14" s="71"/>
      <c r="BC14" s="81"/>
      <c r="BD14" s="71"/>
      <c r="BE14" s="100"/>
      <c r="BF14" s="268">
        <v>0.36</v>
      </c>
      <c r="BG14" s="269" t="s">
        <v>573</v>
      </c>
      <c r="BH14" s="206">
        <f>+(0.272727272727273)</f>
        <v>0.27272727272727298</v>
      </c>
      <c r="BI14" s="255">
        <v>0.63</v>
      </c>
      <c r="BJ14" s="61"/>
      <c r="BK14" s="555"/>
      <c r="BL14" s="260" t="s">
        <v>592</v>
      </c>
      <c r="BM14" s="104" t="str">
        <f>'[3]C5. Transparencia'!BM14</f>
        <v>EN EJECUCIÓN</v>
      </c>
    </row>
    <row r="15" spans="1:65" ht="210.75" customHeight="1" x14ac:dyDescent="0.25">
      <c r="A15" s="31">
        <v>2</v>
      </c>
      <c r="B15" s="219" t="s">
        <v>149</v>
      </c>
      <c r="C15" s="20">
        <v>3</v>
      </c>
      <c r="D15" s="78" t="s">
        <v>322</v>
      </c>
      <c r="E15" s="77" t="s">
        <v>323</v>
      </c>
      <c r="F15" s="77" t="s">
        <v>169</v>
      </c>
      <c r="G15" s="77" t="s">
        <v>144</v>
      </c>
      <c r="H15" s="112">
        <v>45026</v>
      </c>
      <c r="I15" s="113">
        <v>45229</v>
      </c>
      <c r="J15" s="33"/>
      <c r="K15" s="33"/>
      <c r="L15" s="33"/>
      <c r="M15" s="33"/>
      <c r="N15" s="33"/>
      <c r="O15" s="33"/>
      <c r="P15" s="33"/>
      <c r="Q15" s="33"/>
      <c r="R15" s="33"/>
      <c r="S15" s="33"/>
      <c r="T15" s="33"/>
      <c r="U15" s="33"/>
      <c r="V15" s="33"/>
      <c r="W15" s="136"/>
      <c r="X15" s="33"/>
      <c r="Y15" s="33"/>
      <c r="Z15" s="33"/>
      <c r="AA15" s="33"/>
      <c r="AB15" s="33"/>
      <c r="AC15" s="33"/>
      <c r="AD15" s="33"/>
      <c r="AE15" s="33"/>
      <c r="AF15" s="33"/>
      <c r="AG15" s="33"/>
      <c r="AH15" s="33"/>
      <c r="AI15" s="136"/>
      <c r="AJ15" s="33"/>
      <c r="AK15" s="33"/>
      <c r="AL15" s="33"/>
      <c r="AM15" s="33"/>
      <c r="AN15" s="33"/>
      <c r="AO15" s="33"/>
      <c r="AP15" s="33"/>
      <c r="AQ15" s="33"/>
      <c r="AR15" s="33"/>
      <c r="AS15" s="33"/>
      <c r="AT15" s="33"/>
      <c r="AU15" s="136"/>
      <c r="AV15" s="33"/>
      <c r="AW15" s="33"/>
      <c r="AX15" s="33"/>
      <c r="AY15" s="33"/>
      <c r="AZ15" s="33"/>
      <c r="BA15" s="33"/>
      <c r="BB15" s="33"/>
      <c r="BC15" s="33"/>
      <c r="BD15" s="33"/>
      <c r="BE15" s="55"/>
      <c r="BF15" s="270">
        <v>0.33</v>
      </c>
      <c r="BG15" s="269" t="s">
        <v>615</v>
      </c>
      <c r="BH15" s="206">
        <v>0.33300000000000002</v>
      </c>
      <c r="BI15" s="255">
        <v>0.66</v>
      </c>
      <c r="BJ15" s="61"/>
      <c r="BK15" s="555"/>
      <c r="BL15" s="261" t="s">
        <v>593</v>
      </c>
      <c r="BM15" s="104" t="str">
        <f>'[3]C5. Transparencia'!BM15</f>
        <v>EN EJECUCIÓN</v>
      </c>
    </row>
    <row r="16" spans="1:65" ht="97.5" customHeight="1" x14ac:dyDescent="0.25">
      <c r="A16" s="31">
        <v>3</v>
      </c>
      <c r="B16" s="224" t="s">
        <v>150</v>
      </c>
      <c r="C16" s="20">
        <v>1</v>
      </c>
      <c r="D16" s="20" t="s">
        <v>324</v>
      </c>
      <c r="E16" s="20" t="s">
        <v>325</v>
      </c>
      <c r="F16" s="20" t="s">
        <v>326</v>
      </c>
      <c r="G16" s="20" t="s">
        <v>31</v>
      </c>
      <c r="H16" s="142">
        <v>45111</v>
      </c>
      <c r="I16" s="142">
        <v>45163</v>
      </c>
      <c r="J16" s="32"/>
      <c r="K16" s="23"/>
      <c r="L16" s="23"/>
      <c r="M16" s="23"/>
      <c r="N16" s="23"/>
      <c r="O16" s="23"/>
      <c r="P16" s="23"/>
      <c r="Q16" s="23"/>
      <c r="R16" s="23"/>
      <c r="S16" s="23"/>
      <c r="T16" s="23"/>
      <c r="U16" s="23"/>
      <c r="V16" s="23"/>
      <c r="W16" s="23"/>
      <c r="X16" s="23"/>
      <c r="Y16" s="23"/>
      <c r="Z16" s="23"/>
      <c r="AA16" s="23"/>
      <c r="AB16" s="23"/>
      <c r="AC16" s="23"/>
      <c r="AD16" s="23"/>
      <c r="AE16" s="23"/>
      <c r="AF16" s="23"/>
      <c r="AG16" s="23"/>
      <c r="AH16" s="22"/>
      <c r="AI16" s="22"/>
      <c r="AJ16" s="22"/>
      <c r="AK16" s="22"/>
      <c r="AL16" s="22"/>
      <c r="AM16" s="22"/>
      <c r="AN16" s="22"/>
      <c r="AO16" s="23"/>
      <c r="AP16" s="23"/>
      <c r="AQ16" s="23"/>
      <c r="AR16" s="23"/>
      <c r="AS16" s="23"/>
      <c r="AT16" s="23"/>
      <c r="AU16" s="23"/>
      <c r="AV16" s="23"/>
      <c r="AW16" s="23"/>
      <c r="AX16" s="23"/>
      <c r="AY16" s="23"/>
      <c r="AZ16" s="23"/>
      <c r="BA16" s="23"/>
      <c r="BB16" s="23"/>
      <c r="BC16" s="23"/>
      <c r="BD16" s="23"/>
      <c r="BE16" s="173"/>
      <c r="BF16" s="250">
        <v>1</v>
      </c>
      <c r="BG16" s="269" t="s">
        <v>574</v>
      </c>
      <c r="BH16" s="206">
        <v>0</v>
      </c>
      <c r="BI16" s="205">
        <f t="shared" ref="BI16:BI35" si="0">BF16+BH16</f>
        <v>1</v>
      </c>
      <c r="BJ16" s="61"/>
      <c r="BK16" s="436">
        <f>+AVERAGE(BI16:BI18)</f>
        <v>0.70000000000000007</v>
      </c>
      <c r="BL16" s="10" t="s">
        <v>594</v>
      </c>
      <c r="BM16" s="104" t="str">
        <f>'[3]C5. Transparencia'!BM16</f>
        <v>CUMPLIDA</v>
      </c>
    </row>
    <row r="17" spans="1:65" ht="258" customHeight="1" x14ac:dyDescent="0.25">
      <c r="A17" s="31">
        <v>3</v>
      </c>
      <c r="B17" s="220" t="s">
        <v>150</v>
      </c>
      <c r="C17" s="9">
        <v>2</v>
      </c>
      <c r="D17" s="9" t="s">
        <v>151</v>
      </c>
      <c r="E17" s="9" t="s">
        <v>152</v>
      </c>
      <c r="F17" s="9" t="s">
        <v>152</v>
      </c>
      <c r="G17" s="9" t="s">
        <v>153</v>
      </c>
      <c r="H17" s="91">
        <v>45139</v>
      </c>
      <c r="I17" s="91">
        <v>45230</v>
      </c>
      <c r="J17" s="42"/>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139"/>
      <c r="AM17" s="139"/>
      <c r="AN17" s="139"/>
      <c r="AO17" s="139"/>
      <c r="AP17" s="139"/>
      <c r="AQ17" s="139"/>
      <c r="AR17" s="139"/>
      <c r="AS17" s="139"/>
      <c r="AT17" s="139"/>
      <c r="AU17" s="139"/>
      <c r="AV17" s="139"/>
      <c r="AW17" s="139"/>
      <c r="AX17" s="44"/>
      <c r="AY17" s="44"/>
      <c r="AZ17" s="44"/>
      <c r="BA17" s="44"/>
      <c r="BB17" s="44"/>
      <c r="BC17" s="44"/>
      <c r="BD17" s="44"/>
      <c r="BE17" s="175"/>
      <c r="BF17" s="250">
        <v>0.5</v>
      </c>
      <c r="BG17" s="269" t="s">
        <v>625</v>
      </c>
      <c r="BH17" s="206">
        <v>0</v>
      </c>
      <c r="BI17" s="205">
        <v>0.1</v>
      </c>
      <c r="BJ17" s="61"/>
      <c r="BK17" s="437"/>
      <c r="BL17" s="12" t="s">
        <v>595</v>
      </c>
      <c r="BM17" s="104" t="str">
        <f>'[3]C5. Transparencia'!BM17</f>
        <v>EN EJECUCIÓN</v>
      </c>
    </row>
    <row r="18" spans="1:65" ht="97.5" customHeight="1" x14ac:dyDescent="0.25">
      <c r="A18" s="31">
        <v>3</v>
      </c>
      <c r="B18" s="220" t="s">
        <v>150</v>
      </c>
      <c r="C18" s="20">
        <v>3</v>
      </c>
      <c r="D18" s="20" t="s">
        <v>327</v>
      </c>
      <c r="E18" s="20" t="s">
        <v>328</v>
      </c>
      <c r="F18" s="20" t="s">
        <v>329</v>
      </c>
      <c r="G18" s="145" t="s">
        <v>162</v>
      </c>
      <c r="H18" s="80">
        <v>44986</v>
      </c>
      <c r="I18" s="80">
        <v>45199</v>
      </c>
      <c r="J18" s="33"/>
      <c r="K18" s="33"/>
      <c r="L18" s="33"/>
      <c r="M18" s="33"/>
      <c r="N18" s="33"/>
      <c r="O18" s="33"/>
      <c r="P18" s="33"/>
      <c r="Q18" s="33"/>
      <c r="R18" s="146"/>
      <c r="S18" s="146"/>
      <c r="T18" s="146"/>
      <c r="U18" s="146"/>
      <c r="V18" s="147"/>
      <c r="W18" s="147"/>
      <c r="X18" s="147"/>
      <c r="Y18" s="147"/>
      <c r="Z18" s="147"/>
      <c r="AA18" s="147"/>
      <c r="AB18" s="147"/>
      <c r="AC18" s="147"/>
      <c r="AD18" s="147"/>
      <c r="AE18" s="147"/>
      <c r="AF18" s="147"/>
      <c r="AG18" s="147"/>
      <c r="AH18" s="147"/>
      <c r="AI18" s="147"/>
      <c r="AJ18" s="147"/>
      <c r="AK18" s="147"/>
      <c r="AL18" s="147"/>
      <c r="AM18" s="147"/>
      <c r="AN18" s="147"/>
      <c r="AO18" s="147"/>
      <c r="AP18" s="146"/>
      <c r="AQ18" s="146"/>
      <c r="AR18" s="146"/>
      <c r="AS18" s="146"/>
      <c r="AT18" s="23"/>
      <c r="AU18" s="23"/>
      <c r="AV18" s="23"/>
      <c r="AW18" s="23"/>
      <c r="AX18" s="23"/>
      <c r="AY18" s="23"/>
      <c r="AZ18" s="23"/>
      <c r="BA18" s="23"/>
      <c r="BB18" s="23"/>
      <c r="BC18" s="23"/>
      <c r="BD18" s="23"/>
      <c r="BE18" s="173"/>
      <c r="BF18" s="250">
        <v>0.5</v>
      </c>
      <c r="BG18" s="269" t="s">
        <v>575</v>
      </c>
      <c r="BH18" s="206">
        <v>0.5</v>
      </c>
      <c r="BI18" s="205">
        <f t="shared" si="0"/>
        <v>1</v>
      </c>
      <c r="BJ18" s="61"/>
      <c r="BK18" s="438"/>
      <c r="BL18" s="10" t="s">
        <v>596</v>
      </c>
      <c r="BM18" s="104" t="str">
        <f>'[3]C5. Transparencia'!BM18</f>
        <v>CUMPLIDA</v>
      </c>
    </row>
    <row r="19" spans="1:65" ht="97.5" customHeight="1" x14ac:dyDescent="0.25">
      <c r="A19" s="31">
        <v>4</v>
      </c>
      <c r="B19" s="224" t="s">
        <v>154</v>
      </c>
      <c r="C19" s="20">
        <v>1</v>
      </c>
      <c r="D19" s="20" t="s">
        <v>330</v>
      </c>
      <c r="E19" s="20" t="s">
        <v>331</v>
      </c>
      <c r="F19" s="20" t="s">
        <v>332</v>
      </c>
      <c r="G19" s="145" t="s">
        <v>333</v>
      </c>
      <c r="H19" s="148">
        <v>44986</v>
      </c>
      <c r="I19" s="149">
        <v>45169</v>
      </c>
      <c r="J19" s="32"/>
      <c r="K19" s="23"/>
      <c r="L19" s="23"/>
      <c r="M19" s="23"/>
      <c r="N19" s="23"/>
      <c r="O19" s="23"/>
      <c r="P19" s="23"/>
      <c r="Q19" s="23"/>
      <c r="R19" s="74"/>
      <c r="S19" s="146"/>
      <c r="T19" s="146"/>
      <c r="U19" s="146"/>
      <c r="V19" s="23"/>
      <c r="W19" s="23"/>
      <c r="X19" s="23"/>
      <c r="Y19" s="23"/>
      <c r="Z19" s="23"/>
      <c r="AA19" s="23"/>
      <c r="AB19" s="23"/>
      <c r="AC19" s="23"/>
      <c r="AD19" s="23"/>
      <c r="AE19" s="23"/>
      <c r="AF19" s="23"/>
      <c r="AG19" s="23"/>
      <c r="AH19" s="23"/>
      <c r="AI19" s="23"/>
      <c r="AJ19" s="23"/>
      <c r="AK19" s="23"/>
      <c r="AL19" s="21"/>
      <c r="AM19" s="21"/>
      <c r="AN19" s="21"/>
      <c r="AO19" s="21"/>
      <c r="AP19" s="23"/>
      <c r="AQ19" s="23"/>
      <c r="AR19" s="23"/>
      <c r="AS19" s="23"/>
      <c r="AT19" s="23"/>
      <c r="AU19" s="23"/>
      <c r="AV19" s="23"/>
      <c r="AW19" s="23"/>
      <c r="AX19" s="23"/>
      <c r="AY19" s="23"/>
      <c r="AZ19" s="23"/>
      <c r="BA19" s="23"/>
      <c r="BB19" s="23"/>
      <c r="BC19" s="23"/>
      <c r="BD19" s="23"/>
      <c r="BE19" s="173"/>
      <c r="BF19" s="250">
        <v>0.5</v>
      </c>
      <c r="BG19" s="269" t="s">
        <v>576</v>
      </c>
      <c r="BH19" s="206">
        <v>0.5</v>
      </c>
      <c r="BI19" s="205">
        <f t="shared" si="0"/>
        <v>1</v>
      </c>
      <c r="BJ19" s="61"/>
      <c r="BK19" s="183">
        <f>+BI19</f>
        <v>1</v>
      </c>
      <c r="BL19" s="10" t="s">
        <v>597</v>
      </c>
      <c r="BM19" s="104" t="str">
        <f>'[3]C5. Transparencia'!BM19</f>
        <v>CUMPLIDA</v>
      </c>
    </row>
    <row r="20" spans="1:65" ht="108" customHeight="1" x14ac:dyDescent="0.25">
      <c r="A20" s="31">
        <v>5</v>
      </c>
      <c r="B20" s="224" t="s">
        <v>155</v>
      </c>
      <c r="C20" s="20">
        <v>1</v>
      </c>
      <c r="D20" s="20" t="s">
        <v>156</v>
      </c>
      <c r="E20" s="20" t="s">
        <v>157</v>
      </c>
      <c r="F20" s="20" t="s">
        <v>158</v>
      </c>
      <c r="G20" s="145" t="s">
        <v>162</v>
      </c>
      <c r="H20" s="79">
        <v>45078</v>
      </c>
      <c r="I20" s="79">
        <v>45199</v>
      </c>
      <c r="J20" s="33"/>
      <c r="K20" s="33"/>
      <c r="L20" s="33"/>
      <c r="M20" s="33"/>
      <c r="N20" s="33"/>
      <c r="O20" s="33"/>
      <c r="P20" s="33"/>
      <c r="Q20" s="33"/>
      <c r="R20" s="33"/>
      <c r="S20" s="33"/>
      <c r="T20" s="33"/>
      <c r="U20" s="33"/>
      <c r="V20" s="33"/>
      <c r="W20" s="33"/>
      <c r="X20" s="33"/>
      <c r="Y20" s="33"/>
      <c r="Z20" s="33"/>
      <c r="AA20" s="33"/>
      <c r="AB20" s="33"/>
      <c r="AC20" s="33"/>
      <c r="AD20" s="146"/>
      <c r="AE20" s="146"/>
      <c r="AF20" s="146"/>
      <c r="AG20" s="146"/>
      <c r="AH20" s="146"/>
      <c r="AI20" s="146"/>
      <c r="AJ20" s="146"/>
      <c r="AK20" s="146"/>
      <c r="AL20" s="146"/>
      <c r="AM20" s="146"/>
      <c r="AN20" s="146"/>
      <c r="AO20" s="146"/>
      <c r="AP20" s="146"/>
      <c r="AQ20" s="146"/>
      <c r="AR20" s="146"/>
      <c r="AS20" s="146"/>
      <c r="AT20" s="23"/>
      <c r="AU20" s="23"/>
      <c r="AV20" s="23"/>
      <c r="AW20" s="23"/>
      <c r="AX20" s="23"/>
      <c r="AY20" s="23"/>
      <c r="AZ20" s="23"/>
      <c r="BA20" s="23"/>
      <c r="BB20" s="23"/>
      <c r="BC20" s="23"/>
      <c r="BD20" s="23"/>
      <c r="BE20" s="173"/>
      <c r="BF20" s="250">
        <v>0.8</v>
      </c>
      <c r="BG20" s="242" t="s">
        <v>577</v>
      </c>
      <c r="BH20" s="206">
        <v>0</v>
      </c>
      <c r="BI20" s="205">
        <f t="shared" si="0"/>
        <v>0.8</v>
      </c>
      <c r="BJ20" s="61"/>
      <c r="BK20" s="436">
        <f>+AVERAGE(BI20:BI22)</f>
        <v>0.8666666666666667</v>
      </c>
      <c r="BL20" s="12" t="s">
        <v>598</v>
      </c>
      <c r="BM20" s="104" t="str">
        <f>'[3]C5. Transparencia'!BM20</f>
        <v>EN EJECUCIÓN</v>
      </c>
    </row>
    <row r="21" spans="1:65" ht="97.5" customHeight="1" x14ac:dyDescent="0.25">
      <c r="A21" s="31">
        <v>5</v>
      </c>
      <c r="B21" s="224" t="s">
        <v>155</v>
      </c>
      <c r="C21" s="20">
        <v>2</v>
      </c>
      <c r="D21" s="20" t="s">
        <v>159</v>
      </c>
      <c r="E21" s="20" t="s">
        <v>160</v>
      </c>
      <c r="F21" s="20" t="s">
        <v>160</v>
      </c>
      <c r="G21" s="145" t="s">
        <v>162</v>
      </c>
      <c r="H21" s="79">
        <v>45078</v>
      </c>
      <c r="I21" s="79">
        <v>45199</v>
      </c>
      <c r="J21" s="33"/>
      <c r="K21" s="33"/>
      <c r="L21" s="33"/>
      <c r="M21" s="33"/>
      <c r="N21" s="33"/>
      <c r="O21" s="33"/>
      <c r="P21" s="33"/>
      <c r="Q21" s="33"/>
      <c r="R21" s="33"/>
      <c r="S21" s="33"/>
      <c r="T21" s="33"/>
      <c r="U21" s="33"/>
      <c r="V21" s="33"/>
      <c r="W21" s="33"/>
      <c r="X21" s="33"/>
      <c r="Y21" s="33"/>
      <c r="Z21" s="33"/>
      <c r="AA21" s="33"/>
      <c r="AB21" s="33"/>
      <c r="AC21" s="33"/>
      <c r="AD21" s="146"/>
      <c r="AE21" s="146"/>
      <c r="AF21" s="146"/>
      <c r="AG21" s="146"/>
      <c r="AH21" s="146"/>
      <c r="AI21" s="146"/>
      <c r="AJ21" s="146"/>
      <c r="AK21" s="146"/>
      <c r="AL21" s="146"/>
      <c r="AM21" s="146"/>
      <c r="AN21" s="146"/>
      <c r="AO21" s="146"/>
      <c r="AP21" s="146"/>
      <c r="AQ21" s="146"/>
      <c r="AR21" s="146"/>
      <c r="AS21" s="146"/>
      <c r="AT21" s="23"/>
      <c r="AU21" s="23"/>
      <c r="AV21" s="23"/>
      <c r="AW21" s="23"/>
      <c r="AX21" s="23"/>
      <c r="AY21" s="23"/>
      <c r="AZ21" s="23"/>
      <c r="BA21" s="23"/>
      <c r="BB21" s="23"/>
      <c r="BC21" s="23"/>
      <c r="BD21" s="23"/>
      <c r="BE21" s="173"/>
      <c r="BF21" s="250">
        <v>0.8</v>
      </c>
      <c r="BG21" s="242" t="s">
        <v>578</v>
      </c>
      <c r="BH21" s="206">
        <v>0</v>
      </c>
      <c r="BI21" s="205">
        <f t="shared" si="0"/>
        <v>0.8</v>
      </c>
      <c r="BJ21" s="61"/>
      <c r="BK21" s="437"/>
      <c r="BL21" s="12" t="s">
        <v>598</v>
      </c>
      <c r="BM21" s="104" t="str">
        <f>'[3]C5. Transparencia'!BM21</f>
        <v>EN EJECUCIÓN</v>
      </c>
    </row>
    <row r="22" spans="1:65" ht="97.5" customHeight="1" x14ac:dyDescent="0.25">
      <c r="A22" s="31">
        <v>5</v>
      </c>
      <c r="B22" s="224" t="s">
        <v>155</v>
      </c>
      <c r="C22" s="20">
        <v>3</v>
      </c>
      <c r="D22" s="20" t="s">
        <v>334</v>
      </c>
      <c r="E22" s="20" t="s">
        <v>335</v>
      </c>
      <c r="F22" s="20" t="s">
        <v>335</v>
      </c>
      <c r="G22" s="145" t="s">
        <v>162</v>
      </c>
      <c r="H22" s="79">
        <v>45078</v>
      </c>
      <c r="I22" s="79">
        <v>45199</v>
      </c>
      <c r="J22" s="33"/>
      <c r="K22" s="33"/>
      <c r="L22" s="33"/>
      <c r="M22" s="33"/>
      <c r="N22" s="33"/>
      <c r="O22" s="33"/>
      <c r="P22" s="33"/>
      <c r="Q22" s="33"/>
      <c r="R22" s="33"/>
      <c r="S22" s="33"/>
      <c r="T22" s="33"/>
      <c r="U22" s="33"/>
      <c r="V22" s="33"/>
      <c r="W22" s="33"/>
      <c r="X22" s="33"/>
      <c r="Y22" s="33"/>
      <c r="Z22" s="33"/>
      <c r="AA22" s="33"/>
      <c r="AB22" s="33"/>
      <c r="AC22" s="33"/>
      <c r="AD22" s="146"/>
      <c r="AE22" s="146"/>
      <c r="AF22" s="146"/>
      <c r="AG22" s="146"/>
      <c r="AH22" s="146"/>
      <c r="AI22" s="146"/>
      <c r="AJ22" s="146"/>
      <c r="AK22" s="146"/>
      <c r="AL22" s="146"/>
      <c r="AM22" s="146"/>
      <c r="AN22" s="146"/>
      <c r="AO22" s="146"/>
      <c r="AP22" s="146"/>
      <c r="AQ22" s="146"/>
      <c r="AR22" s="146"/>
      <c r="AS22" s="146"/>
      <c r="AT22" s="23"/>
      <c r="AU22" s="23"/>
      <c r="AV22" s="23"/>
      <c r="AW22" s="23"/>
      <c r="AX22" s="23"/>
      <c r="AY22" s="32"/>
      <c r="AZ22" s="32"/>
      <c r="BA22" s="32"/>
      <c r="BB22" s="32"/>
      <c r="BC22" s="32"/>
      <c r="BD22" s="32"/>
      <c r="BE22" s="200"/>
      <c r="BF22" s="250">
        <v>1</v>
      </c>
      <c r="BG22" s="242" t="s">
        <v>579</v>
      </c>
      <c r="BH22" s="206">
        <v>0</v>
      </c>
      <c r="BI22" s="256">
        <f>BF22+BH22</f>
        <v>1</v>
      </c>
      <c r="BJ22" s="61"/>
      <c r="BK22" s="438"/>
      <c r="BL22" s="12" t="s">
        <v>599</v>
      </c>
      <c r="BM22" s="104" t="str">
        <f>'[3]C5. Transparencia'!BM22</f>
        <v>CUMPLIDA</v>
      </c>
    </row>
    <row r="23" spans="1:65" ht="167.25" customHeight="1" x14ac:dyDescent="0.25">
      <c r="A23" s="31">
        <v>6</v>
      </c>
      <c r="B23" s="224" t="s">
        <v>161</v>
      </c>
      <c r="C23" s="20">
        <v>1</v>
      </c>
      <c r="D23" s="77" t="s">
        <v>336</v>
      </c>
      <c r="E23" s="111" t="s">
        <v>337</v>
      </c>
      <c r="F23" s="111" t="s">
        <v>102</v>
      </c>
      <c r="G23" s="111" t="s">
        <v>101</v>
      </c>
      <c r="H23" s="113">
        <v>44958</v>
      </c>
      <c r="I23" s="113">
        <v>45260</v>
      </c>
      <c r="J23" s="33"/>
      <c r="K23" s="33"/>
      <c r="L23" s="33"/>
      <c r="M23" s="33"/>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33"/>
      <c r="BC23" s="33"/>
      <c r="BD23" s="33"/>
      <c r="BE23" s="55"/>
      <c r="BF23" s="271" t="s">
        <v>477</v>
      </c>
      <c r="BG23" s="251" t="s">
        <v>551</v>
      </c>
      <c r="BH23" s="206">
        <v>1</v>
      </c>
      <c r="BI23" s="205">
        <v>1</v>
      </c>
      <c r="BJ23" s="61"/>
      <c r="BK23" s="183">
        <f>+BI23</f>
        <v>1</v>
      </c>
      <c r="BL23" s="240" t="s">
        <v>600</v>
      </c>
      <c r="BM23" s="104" t="str">
        <f>'[3]C5. Transparencia'!BM23</f>
        <v>CUMPLIDA</v>
      </c>
    </row>
    <row r="24" spans="1:65" ht="97.5" customHeight="1" x14ac:dyDescent="0.25">
      <c r="A24" s="31">
        <v>7</v>
      </c>
      <c r="B24" s="220" t="s">
        <v>163</v>
      </c>
      <c r="C24" s="9">
        <v>1</v>
      </c>
      <c r="D24" s="130" t="s">
        <v>460</v>
      </c>
      <c r="E24" s="130" t="s">
        <v>164</v>
      </c>
      <c r="F24" s="111" t="s">
        <v>165</v>
      </c>
      <c r="G24" s="111" t="s">
        <v>153</v>
      </c>
      <c r="H24" s="112">
        <v>44987</v>
      </c>
      <c r="I24" s="113">
        <v>45260</v>
      </c>
      <c r="J24" s="42"/>
      <c r="K24" s="44"/>
      <c r="L24" s="44"/>
      <c r="M24" s="44"/>
      <c r="N24" s="44"/>
      <c r="O24" s="44"/>
      <c r="P24" s="44"/>
      <c r="Q24" s="44"/>
      <c r="R24" s="44"/>
      <c r="S24" s="44"/>
      <c r="T24" s="44"/>
      <c r="U24" s="44"/>
      <c r="V24" s="150"/>
      <c r="W24" s="150"/>
      <c r="X24" s="150"/>
      <c r="Y24" s="150"/>
      <c r="Z24" s="44"/>
      <c r="AA24" s="44"/>
      <c r="AB24" s="44"/>
      <c r="AC24" s="44"/>
      <c r="AD24" s="44"/>
      <c r="AE24" s="44"/>
      <c r="AF24" s="44"/>
      <c r="AG24" s="44"/>
      <c r="AH24" s="44"/>
      <c r="AI24" s="44"/>
      <c r="AJ24" s="44"/>
      <c r="AK24" s="44"/>
      <c r="AL24" s="150"/>
      <c r="AM24" s="150"/>
      <c r="AN24" s="150"/>
      <c r="AO24" s="150"/>
      <c r="AP24" s="44"/>
      <c r="AQ24" s="44"/>
      <c r="AR24" s="44"/>
      <c r="AS24" s="44"/>
      <c r="AT24" s="44"/>
      <c r="AU24" s="44"/>
      <c r="AV24" s="44"/>
      <c r="AW24" s="44"/>
      <c r="AX24" s="150"/>
      <c r="AY24" s="150"/>
      <c r="AZ24" s="150"/>
      <c r="BA24" s="150"/>
      <c r="BB24" s="44"/>
      <c r="BC24" s="44"/>
      <c r="BD24" s="44"/>
      <c r="BE24" s="175"/>
      <c r="BF24" s="268">
        <v>0.33</v>
      </c>
      <c r="BG24" s="242" t="s">
        <v>616</v>
      </c>
      <c r="BH24" s="206">
        <v>0.33300000000000002</v>
      </c>
      <c r="BI24" s="205">
        <f t="shared" si="0"/>
        <v>0.66300000000000003</v>
      </c>
      <c r="BJ24" s="61"/>
      <c r="BK24" s="436">
        <f>+AVERAGE(BI24:BI25)</f>
        <v>0.83150000000000002</v>
      </c>
      <c r="BL24" s="262" t="s">
        <v>601</v>
      </c>
      <c r="BM24" s="104" t="str">
        <f>'[3]C5. Transparencia'!BM24</f>
        <v>EN EJECUCIÓN</v>
      </c>
    </row>
    <row r="25" spans="1:65" ht="97.5" customHeight="1" x14ac:dyDescent="0.25">
      <c r="A25" s="31">
        <v>7</v>
      </c>
      <c r="B25" s="220" t="s">
        <v>163</v>
      </c>
      <c r="C25" s="9">
        <v>2</v>
      </c>
      <c r="D25" s="130" t="s">
        <v>166</v>
      </c>
      <c r="E25" s="130" t="s">
        <v>167</v>
      </c>
      <c r="F25" s="130" t="s">
        <v>167</v>
      </c>
      <c r="G25" s="111" t="s">
        <v>153</v>
      </c>
      <c r="H25" s="112">
        <v>45017</v>
      </c>
      <c r="I25" s="113">
        <v>45107</v>
      </c>
      <c r="J25" s="42"/>
      <c r="K25" s="44"/>
      <c r="L25" s="44"/>
      <c r="M25" s="44"/>
      <c r="N25" s="44"/>
      <c r="O25" s="44"/>
      <c r="P25" s="44"/>
      <c r="Q25" s="44"/>
      <c r="R25" s="44"/>
      <c r="S25" s="44"/>
      <c r="T25" s="44"/>
      <c r="U25" s="44"/>
      <c r="V25" s="150"/>
      <c r="W25" s="150"/>
      <c r="X25" s="150"/>
      <c r="Y25" s="150"/>
      <c r="Z25" s="150"/>
      <c r="AA25" s="150"/>
      <c r="AB25" s="150"/>
      <c r="AC25" s="150"/>
      <c r="AD25" s="150"/>
      <c r="AE25" s="150"/>
      <c r="AF25" s="150"/>
      <c r="AG25" s="150"/>
      <c r="AH25" s="151"/>
      <c r="AI25" s="151"/>
      <c r="AJ25" s="151"/>
      <c r="AK25" s="151"/>
      <c r="AL25" s="44"/>
      <c r="AM25" s="44"/>
      <c r="AN25" s="44"/>
      <c r="AO25" s="44"/>
      <c r="AP25" s="44"/>
      <c r="AQ25" s="44"/>
      <c r="AR25" s="44"/>
      <c r="AS25" s="44"/>
      <c r="AT25" s="44"/>
      <c r="AU25" s="44"/>
      <c r="AV25" s="44"/>
      <c r="AW25" s="44"/>
      <c r="AX25" s="44"/>
      <c r="AY25" s="44"/>
      <c r="AZ25" s="44"/>
      <c r="BA25" s="44"/>
      <c r="BB25" s="44"/>
      <c r="BC25" s="44"/>
      <c r="BD25" s="44"/>
      <c r="BE25" s="175"/>
      <c r="BF25" s="268">
        <v>0.9</v>
      </c>
      <c r="BG25" s="242" t="s">
        <v>617</v>
      </c>
      <c r="BH25" s="206">
        <v>0.1</v>
      </c>
      <c r="BI25" s="205">
        <f t="shared" si="0"/>
        <v>1</v>
      </c>
      <c r="BJ25" s="61"/>
      <c r="BK25" s="438"/>
      <c r="BL25" s="10" t="s">
        <v>602</v>
      </c>
      <c r="BM25" s="104" t="str">
        <f>'[3]C5. Transparencia'!BM25</f>
        <v>CUMPLIDA</v>
      </c>
    </row>
    <row r="26" spans="1:65" ht="168.75" customHeight="1" x14ac:dyDescent="0.25">
      <c r="A26" s="31">
        <v>8</v>
      </c>
      <c r="B26" s="224" t="s">
        <v>168</v>
      </c>
      <c r="C26" s="9">
        <v>1</v>
      </c>
      <c r="D26" s="9" t="s">
        <v>170</v>
      </c>
      <c r="E26" s="9" t="s">
        <v>338</v>
      </c>
      <c r="F26" s="9" t="s">
        <v>171</v>
      </c>
      <c r="G26" s="111" t="s">
        <v>153</v>
      </c>
      <c r="H26" s="11">
        <v>45048</v>
      </c>
      <c r="I26" s="11">
        <v>45199</v>
      </c>
      <c r="J26" s="42"/>
      <c r="K26" s="44"/>
      <c r="L26" s="44"/>
      <c r="M26" s="44"/>
      <c r="N26" s="44"/>
      <c r="O26" s="44"/>
      <c r="P26" s="44"/>
      <c r="Q26" s="44"/>
      <c r="R26" s="151"/>
      <c r="S26" s="151"/>
      <c r="T26" s="151"/>
      <c r="U26" s="151"/>
      <c r="V26" s="44"/>
      <c r="W26" s="44"/>
      <c r="X26" s="44"/>
      <c r="Y26" s="44"/>
      <c r="Z26" s="140"/>
      <c r="AA26" s="140"/>
      <c r="AB26" s="140"/>
      <c r="AC26" s="140"/>
      <c r="AD26" s="151"/>
      <c r="AE26" s="151"/>
      <c r="AF26" s="151"/>
      <c r="AG26" s="151"/>
      <c r="AH26" s="44"/>
      <c r="AI26" s="44"/>
      <c r="AJ26" s="44"/>
      <c r="AK26" s="44"/>
      <c r="AL26" s="44"/>
      <c r="AM26" s="44"/>
      <c r="AN26" s="44"/>
      <c r="AO26" s="44"/>
      <c r="AP26" s="150"/>
      <c r="AQ26" s="150"/>
      <c r="AR26" s="150"/>
      <c r="AS26" s="150"/>
      <c r="AT26" s="44"/>
      <c r="AU26" s="44"/>
      <c r="AV26" s="44"/>
      <c r="AW26" s="44"/>
      <c r="AX26" s="44"/>
      <c r="AY26" s="44"/>
      <c r="AZ26" s="44"/>
      <c r="BA26" s="44"/>
      <c r="BB26" s="44"/>
      <c r="BC26" s="44"/>
      <c r="BD26" s="44"/>
      <c r="BE26" s="175"/>
      <c r="BF26" s="268">
        <v>0.5</v>
      </c>
      <c r="BG26" s="242" t="s">
        <v>618</v>
      </c>
      <c r="BH26" s="206">
        <v>0</v>
      </c>
      <c r="BI26" s="205">
        <f t="shared" si="0"/>
        <v>0.5</v>
      </c>
      <c r="BJ26" s="61"/>
      <c r="BK26" s="183">
        <f>+BI26</f>
        <v>0.5</v>
      </c>
      <c r="BL26" s="10" t="s">
        <v>626</v>
      </c>
      <c r="BM26" s="104" t="str">
        <f>'[3]C5. Transparencia'!BM26</f>
        <v>EN EJECUCIÓN</v>
      </c>
    </row>
    <row r="27" spans="1:65" ht="191.25" customHeight="1" x14ac:dyDescent="0.25">
      <c r="A27" s="31">
        <v>9</v>
      </c>
      <c r="B27" s="552" t="s">
        <v>172</v>
      </c>
      <c r="C27" s="20">
        <v>1</v>
      </c>
      <c r="D27" s="130" t="s">
        <v>203</v>
      </c>
      <c r="E27" s="130" t="s">
        <v>339</v>
      </c>
      <c r="F27" s="130" t="s">
        <v>340</v>
      </c>
      <c r="G27" s="130" t="s">
        <v>123</v>
      </c>
      <c r="H27" s="132">
        <v>44959</v>
      </c>
      <c r="I27" s="132">
        <v>45260</v>
      </c>
      <c r="J27" s="32"/>
      <c r="K27" s="23"/>
      <c r="L27" s="23"/>
      <c r="M27" s="2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50"/>
      <c r="BC27" s="50"/>
      <c r="BD27" s="50"/>
      <c r="BE27" s="201"/>
      <c r="BF27" s="241" t="s">
        <v>477</v>
      </c>
      <c r="BG27" s="241"/>
      <c r="BH27" s="206">
        <v>1</v>
      </c>
      <c r="BI27" s="205">
        <v>1</v>
      </c>
      <c r="BJ27" s="61"/>
      <c r="BK27" s="436">
        <f>+AVERAGE(BI27:BI32)</f>
        <v>0.94550000000000001</v>
      </c>
      <c r="BL27" s="263" t="s">
        <v>603</v>
      </c>
      <c r="BM27" s="104" t="str">
        <f>'[3]C5. Transparencia'!BM27</f>
        <v>CUMPLIDA</v>
      </c>
    </row>
    <row r="28" spans="1:65" ht="145.5" customHeight="1" x14ac:dyDescent="0.25">
      <c r="A28" s="31">
        <v>9</v>
      </c>
      <c r="B28" s="553"/>
      <c r="C28" s="9">
        <v>2</v>
      </c>
      <c r="D28" s="130" t="s">
        <v>341</v>
      </c>
      <c r="E28" s="130" t="s">
        <v>342</v>
      </c>
      <c r="F28" s="9" t="s">
        <v>343</v>
      </c>
      <c r="G28" s="130" t="s">
        <v>123</v>
      </c>
      <c r="H28" s="132">
        <v>44959</v>
      </c>
      <c r="I28" s="132">
        <v>45260</v>
      </c>
      <c r="J28" s="32"/>
      <c r="K28" s="23"/>
      <c r="L28" s="23"/>
      <c r="M28" s="2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50"/>
      <c r="BC28" s="50"/>
      <c r="BD28" s="50"/>
      <c r="BE28" s="201"/>
      <c r="BF28" s="241" t="s">
        <v>477</v>
      </c>
      <c r="BG28" s="241"/>
      <c r="BH28" s="206">
        <v>1</v>
      </c>
      <c r="BI28" s="205">
        <v>1</v>
      </c>
      <c r="BJ28" s="61"/>
      <c r="BK28" s="437"/>
      <c r="BL28" s="263" t="s">
        <v>603</v>
      </c>
      <c r="BM28" s="104" t="str">
        <f>'[3]C5. Transparencia'!BM28</f>
        <v>CUMPLIDA</v>
      </c>
    </row>
    <row r="29" spans="1:65" ht="97.5" customHeight="1" x14ac:dyDescent="0.25">
      <c r="A29" s="31">
        <v>9</v>
      </c>
      <c r="B29" s="553"/>
      <c r="C29" s="9">
        <v>3</v>
      </c>
      <c r="D29" s="130" t="s">
        <v>204</v>
      </c>
      <c r="E29" s="130" t="s">
        <v>344</v>
      </c>
      <c r="F29" s="130" t="s">
        <v>345</v>
      </c>
      <c r="G29" s="130" t="s">
        <v>123</v>
      </c>
      <c r="H29" s="132">
        <v>44959</v>
      </c>
      <c r="I29" s="132">
        <v>45260</v>
      </c>
      <c r="J29" s="32"/>
      <c r="K29" s="23"/>
      <c r="L29" s="23"/>
      <c r="M29" s="2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50"/>
      <c r="BC29" s="50"/>
      <c r="BD29" s="50"/>
      <c r="BE29" s="201"/>
      <c r="BF29" s="250">
        <v>1</v>
      </c>
      <c r="BG29" s="242" t="s">
        <v>619</v>
      </c>
      <c r="BH29" s="206">
        <v>0</v>
      </c>
      <c r="BI29" s="205">
        <f t="shared" si="0"/>
        <v>1</v>
      </c>
      <c r="BJ29" s="61"/>
      <c r="BK29" s="437"/>
      <c r="BL29" s="262" t="s">
        <v>627</v>
      </c>
      <c r="BM29" s="104" t="str">
        <f>'[3]C5. Transparencia'!BM29</f>
        <v>CUMPLIDA</v>
      </c>
    </row>
    <row r="30" spans="1:65" ht="173.25" customHeight="1" x14ac:dyDescent="0.25">
      <c r="A30" s="31">
        <v>9</v>
      </c>
      <c r="B30" s="224" t="s">
        <v>172</v>
      </c>
      <c r="C30" s="9">
        <v>4</v>
      </c>
      <c r="D30" s="104" t="s">
        <v>346</v>
      </c>
      <c r="E30" s="103" t="s">
        <v>347</v>
      </c>
      <c r="F30" s="104" t="s">
        <v>348</v>
      </c>
      <c r="G30" s="104" t="s">
        <v>205</v>
      </c>
      <c r="H30" s="137">
        <v>44958</v>
      </c>
      <c r="I30" s="137">
        <v>45260</v>
      </c>
      <c r="J30" s="19"/>
      <c r="K30" s="20"/>
      <c r="L30" s="20"/>
      <c r="M30" s="20"/>
      <c r="N30" s="23"/>
      <c r="O30" s="23"/>
      <c r="P30" s="23"/>
      <c r="Q30" s="23"/>
      <c r="R30" s="23"/>
      <c r="S30" s="23"/>
      <c r="T30" s="23"/>
      <c r="U30" s="23"/>
      <c r="V30" s="23"/>
      <c r="W30" s="23"/>
      <c r="X30" s="23"/>
      <c r="Y30" s="23"/>
      <c r="Z30" s="23"/>
      <c r="AA30" s="23"/>
      <c r="AB30" s="23"/>
      <c r="AC30" s="23"/>
      <c r="AD30" s="23"/>
      <c r="AE30" s="23"/>
      <c r="AF30" s="23"/>
      <c r="AG30" s="83"/>
      <c r="AH30" s="23"/>
      <c r="AI30" s="23"/>
      <c r="AJ30" s="23"/>
      <c r="AK30" s="23"/>
      <c r="AL30" s="23"/>
      <c r="AM30" s="23"/>
      <c r="AN30" s="23"/>
      <c r="AO30" s="83"/>
      <c r="AP30" s="23"/>
      <c r="AQ30" s="23"/>
      <c r="AR30" s="23"/>
      <c r="AS30" s="23"/>
      <c r="AT30" s="23"/>
      <c r="AU30" s="23"/>
      <c r="AV30" s="23"/>
      <c r="AW30" s="83"/>
      <c r="AX30" s="23"/>
      <c r="AY30" s="23"/>
      <c r="AZ30" s="23"/>
      <c r="BA30" s="23"/>
      <c r="BB30" s="23"/>
      <c r="BC30" s="23"/>
      <c r="BD30" s="23"/>
      <c r="BE30" s="173"/>
      <c r="BF30" s="272">
        <v>0.33400000000000002</v>
      </c>
      <c r="BG30" s="273" t="s">
        <v>620</v>
      </c>
      <c r="BH30" s="206">
        <v>0.66600000000000004</v>
      </c>
      <c r="BI30" s="205">
        <f t="shared" si="0"/>
        <v>1</v>
      </c>
      <c r="BJ30" s="61"/>
      <c r="BK30" s="437"/>
      <c r="BL30" s="10" t="s">
        <v>604</v>
      </c>
      <c r="BM30" s="104" t="str">
        <f>'[3]C5. Transparencia'!BM30</f>
        <v>CUMPLIDA</v>
      </c>
    </row>
    <row r="31" spans="1:65" ht="97.5" customHeight="1" x14ac:dyDescent="0.25">
      <c r="A31" s="31">
        <v>9</v>
      </c>
      <c r="B31" s="225" t="s">
        <v>172</v>
      </c>
      <c r="C31" s="144">
        <v>5</v>
      </c>
      <c r="D31" s="144" t="s">
        <v>206</v>
      </c>
      <c r="E31" s="144" t="s">
        <v>349</v>
      </c>
      <c r="F31" s="144" t="s">
        <v>348</v>
      </c>
      <c r="G31" s="144" t="s">
        <v>350</v>
      </c>
      <c r="H31" s="152">
        <v>44958</v>
      </c>
      <c r="I31" s="152">
        <v>45260</v>
      </c>
      <c r="J31" s="19"/>
      <c r="K31" s="20"/>
      <c r="L31" s="20"/>
      <c r="M31" s="20"/>
      <c r="N31" s="21"/>
      <c r="O31" s="21"/>
      <c r="P31" s="21"/>
      <c r="Q31" s="21"/>
      <c r="R31" s="21"/>
      <c r="S31" s="21"/>
      <c r="T31" s="21"/>
      <c r="U31" s="21"/>
      <c r="V31" s="21"/>
      <c r="W31" s="21"/>
      <c r="X31" s="21"/>
      <c r="Y31" s="21"/>
      <c r="Z31" s="21"/>
      <c r="AA31" s="21"/>
      <c r="AB31" s="21"/>
      <c r="AC31" s="21"/>
      <c r="AD31" s="21"/>
      <c r="AE31" s="21"/>
      <c r="AF31" s="21"/>
      <c r="AG31" s="22"/>
      <c r="AH31" s="21"/>
      <c r="AI31" s="21"/>
      <c r="AJ31" s="21"/>
      <c r="AK31" s="21"/>
      <c r="AL31" s="21"/>
      <c r="AM31" s="21"/>
      <c r="AN31" s="21"/>
      <c r="AO31" s="22"/>
      <c r="AP31" s="21"/>
      <c r="AQ31" s="21"/>
      <c r="AR31" s="21"/>
      <c r="AS31" s="21"/>
      <c r="AT31" s="21"/>
      <c r="AU31" s="21"/>
      <c r="AV31" s="21"/>
      <c r="AW31" s="22"/>
      <c r="AX31" s="21"/>
      <c r="AY31" s="21"/>
      <c r="AZ31" s="21"/>
      <c r="BA31" s="21"/>
      <c r="BB31" s="23"/>
      <c r="BC31" s="23"/>
      <c r="BD31" s="23"/>
      <c r="BE31" s="173"/>
      <c r="BF31" s="250">
        <v>1</v>
      </c>
      <c r="BG31" s="242" t="s">
        <v>621</v>
      </c>
      <c r="BH31" s="206">
        <v>0</v>
      </c>
      <c r="BI31" s="205">
        <f t="shared" si="0"/>
        <v>1</v>
      </c>
      <c r="BJ31" s="61"/>
      <c r="BK31" s="437"/>
      <c r="BL31" s="10" t="s">
        <v>605</v>
      </c>
      <c r="BM31" s="104" t="str">
        <f>'[3]C5. Transparencia'!BM31</f>
        <v>CUMPLIDA</v>
      </c>
    </row>
    <row r="32" spans="1:65" ht="97.5" customHeight="1" x14ac:dyDescent="0.25">
      <c r="A32" s="31">
        <v>9</v>
      </c>
      <c r="B32" s="225" t="s">
        <v>172</v>
      </c>
      <c r="C32" s="144">
        <v>6</v>
      </c>
      <c r="D32" s="144" t="s">
        <v>351</v>
      </c>
      <c r="E32" s="144" t="s">
        <v>352</v>
      </c>
      <c r="F32" s="144" t="s">
        <v>353</v>
      </c>
      <c r="G32" s="144" t="s">
        <v>354</v>
      </c>
      <c r="H32" s="152">
        <v>44958</v>
      </c>
      <c r="I32" s="152">
        <v>45260</v>
      </c>
      <c r="J32" s="19"/>
      <c r="K32" s="20"/>
      <c r="L32" s="20"/>
      <c r="M32" s="20"/>
      <c r="N32" s="21"/>
      <c r="O32" s="21"/>
      <c r="P32" s="21"/>
      <c r="Q32" s="21"/>
      <c r="R32" s="21"/>
      <c r="S32" s="21"/>
      <c r="T32" s="21"/>
      <c r="U32" s="21"/>
      <c r="V32" s="21"/>
      <c r="W32" s="21"/>
      <c r="X32" s="21"/>
      <c r="Y32" s="21"/>
      <c r="Z32" s="21"/>
      <c r="AA32" s="21"/>
      <c r="AB32" s="21"/>
      <c r="AC32" s="21"/>
      <c r="AD32" s="21"/>
      <c r="AE32" s="21"/>
      <c r="AF32" s="21"/>
      <c r="AG32" s="22"/>
      <c r="AH32" s="21"/>
      <c r="AI32" s="21"/>
      <c r="AJ32" s="21"/>
      <c r="AK32" s="21"/>
      <c r="AL32" s="21"/>
      <c r="AM32" s="21"/>
      <c r="AN32" s="21"/>
      <c r="AO32" s="22"/>
      <c r="AP32" s="21"/>
      <c r="AQ32" s="21"/>
      <c r="AR32" s="21"/>
      <c r="AS32" s="21"/>
      <c r="AT32" s="21"/>
      <c r="AU32" s="21"/>
      <c r="AV32" s="21"/>
      <c r="AW32" s="22"/>
      <c r="AX32" s="21"/>
      <c r="AY32" s="21"/>
      <c r="AZ32" s="21"/>
      <c r="BA32" s="21"/>
      <c r="BB32" s="23"/>
      <c r="BC32" s="23"/>
      <c r="BD32" s="23"/>
      <c r="BE32" s="173"/>
      <c r="BF32" s="250">
        <v>0.34</v>
      </c>
      <c r="BG32" s="242" t="s">
        <v>622</v>
      </c>
      <c r="BH32" s="206">
        <v>0.33300000000000002</v>
      </c>
      <c r="BI32" s="205">
        <f>BF32+BH32</f>
        <v>0.67300000000000004</v>
      </c>
      <c r="BJ32" s="61"/>
      <c r="BK32" s="438"/>
      <c r="BL32" s="10" t="s">
        <v>606</v>
      </c>
      <c r="BM32" s="104" t="str">
        <f>'[3]C5. Transparencia'!BM32</f>
        <v>EN EJECUCIÓN</v>
      </c>
    </row>
    <row r="33" spans="1:65" ht="97.5" customHeight="1" x14ac:dyDescent="0.25">
      <c r="A33" s="31">
        <v>10</v>
      </c>
      <c r="B33" s="220" t="s">
        <v>355</v>
      </c>
      <c r="C33" s="144">
        <v>1</v>
      </c>
      <c r="D33" s="153" t="s">
        <v>356</v>
      </c>
      <c r="E33" s="144" t="s">
        <v>357</v>
      </c>
      <c r="F33" s="144" t="s">
        <v>358</v>
      </c>
      <c r="G33" s="144" t="s">
        <v>254</v>
      </c>
      <c r="H33" s="152">
        <v>45231</v>
      </c>
      <c r="I33" s="152">
        <v>45260</v>
      </c>
      <c r="J33" s="19"/>
      <c r="K33" s="20"/>
      <c r="L33" s="20"/>
      <c r="M33" s="20"/>
      <c r="N33" s="23"/>
      <c r="O33" s="23"/>
      <c r="P33" s="23"/>
      <c r="Q33" s="23"/>
      <c r="R33" s="23"/>
      <c r="S33" s="23"/>
      <c r="T33" s="23"/>
      <c r="U33" s="23"/>
      <c r="V33" s="23"/>
      <c r="W33" s="23"/>
      <c r="X33" s="23"/>
      <c r="Y33" s="23"/>
      <c r="Z33" s="23"/>
      <c r="AA33" s="23"/>
      <c r="AB33" s="23"/>
      <c r="AC33" s="23"/>
      <c r="AD33" s="23"/>
      <c r="AE33" s="23"/>
      <c r="AF33" s="23"/>
      <c r="AG33" s="84"/>
      <c r="AH33" s="23"/>
      <c r="AI33" s="23"/>
      <c r="AJ33" s="23"/>
      <c r="AK33" s="23"/>
      <c r="AL33" s="23"/>
      <c r="AM33" s="23"/>
      <c r="AN33" s="23"/>
      <c r="AO33" s="84"/>
      <c r="AP33" s="23"/>
      <c r="AQ33" s="23"/>
      <c r="AR33" s="23"/>
      <c r="AS33" s="23"/>
      <c r="AT33" s="23"/>
      <c r="AU33" s="23"/>
      <c r="AV33" s="23"/>
      <c r="AW33" s="84"/>
      <c r="AX33" s="21"/>
      <c r="AY33" s="21"/>
      <c r="AZ33" s="21"/>
      <c r="BA33" s="21"/>
      <c r="BB33" s="23"/>
      <c r="BC33" s="23"/>
      <c r="BD33" s="23"/>
      <c r="BE33" s="173"/>
      <c r="BF33" s="250">
        <v>1</v>
      </c>
      <c r="BG33" s="242" t="s">
        <v>580</v>
      </c>
      <c r="BH33" s="206">
        <v>0</v>
      </c>
      <c r="BI33" s="205">
        <f>BF33+BH33</f>
        <v>1</v>
      </c>
      <c r="BJ33" s="61"/>
      <c r="BK33" s="436">
        <f>+AVERAGE(BI33:BI35)</f>
        <v>1</v>
      </c>
      <c r="BL33" s="10" t="s">
        <v>607</v>
      </c>
      <c r="BM33" s="104" t="str">
        <f>'[3]C5. Transparencia'!BM33</f>
        <v>CUMPLIDA</v>
      </c>
    </row>
    <row r="34" spans="1:65" ht="97.5" customHeight="1" x14ac:dyDescent="0.25">
      <c r="A34" s="31">
        <v>10</v>
      </c>
      <c r="B34" s="226" t="s">
        <v>355</v>
      </c>
      <c r="C34" s="144">
        <v>2</v>
      </c>
      <c r="D34" s="153" t="s">
        <v>359</v>
      </c>
      <c r="E34" s="144" t="s">
        <v>360</v>
      </c>
      <c r="F34" s="144" t="s">
        <v>360</v>
      </c>
      <c r="G34" s="144" t="s">
        <v>254</v>
      </c>
      <c r="H34" s="152">
        <v>45019</v>
      </c>
      <c r="I34" s="231">
        <v>45107</v>
      </c>
      <c r="J34" s="19"/>
      <c r="K34" s="20"/>
      <c r="L34" s="20"/>
      <c r="M34" s="20"/>
      <c r="N34" s="19"/>
      <c r="O34" s="20"/>
      <c r="P34" s="20"/>
      <c r="Q34" s="20"/>
      <c r="R34" s="19"/>
      <c r="S34" s="20"/>
      <c r="T34" s="20"/>
      <c r="U34" s="20"/>
      <c r="V34" s="154"/>
      <c r="W34" s="155"/>
      <c r="X34" s="155"/>
      <c r="Y34" s="155"/>
      <c r="Z34" s="154"/>
      <c r="AA34" s="155"/>
      <c r="AB34" s="155"/>
      <c r="AC34" s="155"/>
      <c r="AD34" s="19"/>
      <c r="AE34" s="20"/>
      <c r="AF34" s="20"/>
      <c r="AG34" s="20"/>
      <c r="AH34" s="19"/>
      <c r="AI34" s="20"/>
      <c r="AJ34" s="20"/>
      <c r="AK34" s="20"/>
      <c r="AL34" s="19"/>
      <c r="AM34" s="20"/>
      <c r="AN34" s="20"/>
      <c r="AO34" s="20"/>
      <c r="AP34" s="19"/>
      <c r="AQ34" s="20"/>
      <c r="AR34" s="20"/>
      <c r="AS34" s="20"/>
      <c r="AT34" s="19"/>
      <c r="AU34" s="20"/>
      <c r="AV34" s="20"/>
      <c r="AW34" s="20"/>
      <c r="AX34" s="19"/>
      <c r="AY34" s="20"/>
      <c r="AZ34" s="20"/>
      <c r="BA34" s="20"/>
      <c r="BB34" s="19"/>
      <c r="BC34" s="20"/>
      <c r="BD34" s="20"/>
      <c r="BE34" s="202"/>
      <c r="BF34" s="250">
        <v>1</v>
      </c>
      <c r="BG34" s="242" t="s">
        <v>581</v>
      </c>
      <c r="BH34" s="206">
        <v>0</v>
      </c>
      <c r="BI34" s="205">
        <f t="shared" si="0"/>
        <v>1</v>
      </c>
      <c r="BJ34" s="61"/>
      <c r="BK34" s="437"/>
      <c r="BL34" s="184" t="s">
        <v>608</v>
      </c>
      <c r="BM34" s="104" t="str">
        <f>'[3]C5. Transparencia'!BM34</f>
        <v>CUMPLIDA</v>
      </c>
    </row>
    <row r="35" spans="1:65" ht="264.75" customHeight="1" thickBot="1" x14ac:dyDescent="0.3">
      <c r="A35" s="31">
        <v>10</v>
      </c>
      <c r="B35" s="226" t="s">
        <v>361</v>
      </c>
      <c r="C35" s="9">
        <v>3</v>
      </c>
      <c r="D35" s="252" t="s">
        <v>628</v>
      </c>
      <c r="E35" s="10" t="s">
        <v>629</v>
      </c>
      <c r="F35" s="252" t="s">
        <v>630</v>
      </c>
      <c r="G35" s="10" t="s">
        <v>254</v>
      </c>
      <c r="H35" s="156">
        <v>44986</v>
      </c>
      <c r="I35" s="232">
        <v>45107</v>
      </c>
      <c r="J35" s="12"/>
      <c r="K35" s="12"/>
      <c r="L35" s="12"/>
      <c r="M35" s="12"/>
      <c r="N35" s="12"/>
      <c r="O35" s="12"/>
      <c r="P35" s="12"/>
      <c r="Q35" s="12"/>
      <c r="R35" s="13"/>
      <c r="S35" s="13"/>
      <c r="T35" s="13"/>
      <c r="U35" s="13"/>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57"/>
      <c r="AY35" s="157"/>
      <c r="AZ35" s="104"/>
      <c r="BA35" s="104"/>
      <c r="BB35" s="104"/>
      <c r="BC35" s="104"/>
      <c r="BD35" s="104"/>
      <c r="BE35" s="181"/>
      <c r="BF35" s="243">
        <v>1</v>
      </c>
      <c r="BG35" s="242" t="s">
        <v>582</v>
      </c>
      <c r="BH35" s="206">
        <v>0</v>
      </c>
      <c r="BI35" s="205">
        <f t="shared" si="0"/>
        <v>1</v>
      </c>
      <c r="BJ35" s="61"/>
      <c r="BK35" s="438"/>
      <c r="BL35" s="184" t="s">
        <v>609</v>
      </c>
      <c r="BM35" s="104" t="str">
        <f>'[3]C5. Transparencia'!BM35</f>
        <v>CUMPLIDA</v>
      </c>
    </row>
    <row r="36" spans="1:65" ht="15.75" customHeight="1" thickBot="1" x14ac:dyDescent="0.3">
      <c r="A36" s="488" t="s">
        <v>454</v>
      </c>
      <c r="B36" s="489"/>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489"/>
      <c r="AO36" s="489"/>
      <c r="AP36" s="489"/>
      <c r="AQ36" s="489"/>
      <c r="AR36" s="489"/>
      <c r="AS36" s="489"/>
      <c r="AT36" s="489"/>
      <c r="AU36" s="489"/>
      <c r="AV36" s="489"/>
      <c r="AW36" s="489"/>
      <c r="AX36" s="489"/>
      <c r="AY36" s="489"/>
      <c r="AZ36" s="489"/>
      <c r="BA36" s="489"/>
      <c r="BB36" s="489"/>
      <c r="BC36" s="489"/>
      <c r="BD36" s="489"/>
      <c r="BE36" s="489"/>
      <c r="BF36" s="489"/>
      <c r="BG36" s="489"/>
      <c r="BH36" s="489"/>
      <c r="BI36" s="489"/>
      <c r="BJ36" s="551"/>
      <c r="BK36" s="557">
        <f>+AVERAGE(BK5:BK35)</f>
        <v>0.82811666666666672</v>
      </c>
      <c r="BL36" s="558"/>
      <c r="BM36" s="185"/>
    </row>
    <row r="37" spans="1:65" ht="15.75" customHeight="1" x14ac:dyDescent="0.25">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65" ht="15.75" customHeight="1" x14ac:dyDescent="0.25">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65" ht="15.75" customHeight="1" x14ac:dyDescent="0.25">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65" ht="15.75" customHeight="1" x14ac:dyDescent="0.25">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65" ht="15.75" customHeight="1" x14ac:dyDescent="0.25">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65" ht="15.75" customHeight="1" x14ac:dyDescent="0.25">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65" ht="15.75" customHeight="1" x14ac:dyDescent="0.25">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65" ht="15.75" customHeight="1" x14ac:dyDescent="0.25">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65" ht="15.75" customHeight="1" x14ac:dyDescent="0.25">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65" ht="15.75" customHeight="1" x14ac:dyDescent="0.25">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65" ht="15.75" customHeight="1" x14ac:dyDescent="0.25">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65" ht="15.75" customHeight="1" x14ac:dyDescent="0.25">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x14ac:dyDescent="0.25">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x14ac:dyDescent="0.25">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x14ac:dyDescent="0.25">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x14ac:dyDescent="0.25">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x14ac:dyDescent="0.25">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x14ac:dyDescent="0.25">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x14ac:dyDescent="0.25">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x14ac:dyDescent="0.25">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x14ac:dyDescent="0.25">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x14ac:dyDescent="0.25">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x14ac:dyDescent="0.25">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x14ac:dyDescent="0.25">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x14ac:dyDescent="0.25">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x14ac:dyDescent="0.25">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x14ac:dyDescent="0.25">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x14ac:dyDescent="0.25">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x14ac:dyDescent="0.25">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x14ac:dyDescent="0.25">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x14ac:dyDescent="0.25">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x14ac:dyDescent="0.25">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x14ac:dyDescent="0.25">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x14ac:dyDescent="0.25">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x14ac:dyDescent="0.25">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x14ac:dyDescent="0.25">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x14ac:dyDescent="0.25">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x14ac:dyDescent="0.25">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x14ac:dyDescent="0.25">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x14ac:dyDescent="0.25">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x14ac:dyDescent="0.25">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x14ac:dyDescent="0.25">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x14ac:dyDescent="0.25">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x14ac:dyDescent="0.25">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x14ac:dyDescent="0.25">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x14ac:dyDescent="0.25">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x14ac:dyDescent="0.25">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x14ac:dyDescent="0.25">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x14ac:dyDescent="0.25">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x14ac:dyDescent="0.25">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x14ac:dyDescent="0.25">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x14ac:dyDescent="0.25">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x14ac:dyDescent="0.25">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x14ac:dyDescent="0.25">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x14ac:dyDescent="0.25">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x14ac:dyDescent="0.25">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x14ac:dyDescent="0.25">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x14ac:dyDescent="0.25">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x14ac:dyDescent="0.25">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x14ac:dyDescent="0.25">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x14ac:dyDescent="0.25">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x14ac:dyDescent="0.25">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x14ac:dyDescent="0.25">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x14ac:dyDescent="0.25">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x14ac:dyDescent="0.25">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x14ac:dyDescent="0.25">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x14ac:dyDescent="0.25">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x14ac:dyDescent="0.25">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x14ac:dyDescent="0.25">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x14ac:dyDescent="0.25">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x14ac:dyDescent="0.25">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x14ac:dyDescent="0.25">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x14ac:dyDescent="0.25">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x14ac:dyDescent="0.25">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x14ac:dyDescent="0.25">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x14ac:dyDescent="0.25">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x14ac:dyDescent="0.25">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x14ac:dyDescent="0.25">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x14ac:dyDescent="0.25">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x14ac:dyDescent="0.25">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x14ac:dyDescent="0.25">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x14ac:dyDescent="0.25">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x14ac:dyDescent="0.25">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x14ac:dyDescent="0.25">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x14ac:dyDescent="0.25">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x14ac:dyDescent="0.25">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x14ac:dyDescent="0.25">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x14ac:dyDescent="0.25">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x14ac:dyDescent="0.25">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x14ac:dyDescent="0.25">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x14ac:dyDescent="0.25">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x14ac:dyDescent="0.25">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x14ac:dyDescent="0.25">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x14ac:dyDescent="0.25">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x14ac:dyDescent="0.25">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x14ac:dyDescent="0.25">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x14ac:dyDescent="0.25">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x14ac:dyDescent="0.25">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x14ac:dyDescent="0.25">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x14ac:dyDescent="0.25">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x14ac:dyDescent="0.25">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x14ac:dyDescent="0.25">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x14ac:dyDescent="0.25">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x14ac:dyDescent="0.25">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x14ac:dyDescent="0.25">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x14ac:dyDescent="0.25">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x14ac:dyDescent="0.25">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x14ac:dyDescent="0.25">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x14ac:dyDescent="0.25">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x14ac:dyDescent="0.25">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x14ac:dyDescent="0.25">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x14ac:dyDescent="0.25">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x14ac:dyDescent="0.25">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x14ac:dyDescent="0.25">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x14ac:dyDescent="0.25">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x14ac:dyDescent="0.25">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x14ac:dyDescent="0.25">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x14ac:dyDescent="0.25">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x14ac:dyDescent="0.25">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x14ac:dyDescent="0.25">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x14ac:dyDescent="0.25">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x14ac:dyDescent="0.25">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x14ac:dyDescent="0.25">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x14ac:dyDescent="0.25">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x14ac:dyDescent="0.25">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x14ac:dyDescent="0.25">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x14ac:dyDescent="0.25">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x14ac:dyDescent="0.25">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x14ac:dyDescent="0.25">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x14ac:dyDescent="0.25">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x14ac:dyDescent="0.25">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x14ac:dyDescent="0.25">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x14ac:dyDescent="0.25">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x14ac:dyDescent="0.25">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x14ac:dyDescent="0.25">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x14ac:dyDescent="0.25">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x14ac:dyDescent="0.25">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x14ac:dyDescent="0.25">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x14ac:dyDescent="0.25">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x14ac:dyDescent="0.25">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x14ac:dyDescent="0.25">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x14ac:dyDescent="0.25">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x14ac:dyDescent="0.25">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x14ac:dyDescent="0.25">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x14ac:dyDescent="0.25">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x14ac:dyDescent="0.25">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x14ac:dyDescent="0.25">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x14ac:dyDescent="0.25">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x14ac:dyDescent="0.25">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x14ac:dyDescent="0.25">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x14ac:dyDescent="0.25">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x14ac:dyDescent="0.25">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x14ac:dyDescent="0.25">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x14ac:dyDescent="0.25">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x14ac:dyDescent="0.25">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x14ac:dyDescent="0.25">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x14ac:dyDescent="0.25">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x14ac:dyDescent="0.25">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x14ac:dyDescent="0.25">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x14ac:dyDescent="0.25">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x14ac:dyDescent="0.25">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x14ac:dyDescent="0.25">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x14ac:dyDescent="0.25">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x14ac:dyDescent="0.25">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x14ac:dyDescent="0.25">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x14ac:dyDescent="0.25">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x14ac:dyDescent="0.25">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x14ac:dyDescent="0.25">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x14ac:dyDescent="0.25">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x14ac:dyDescent="0.25">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x14ac:dyDescent="0.25">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x14ac:dyDescent="0.25">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x14ac:dyDescent="0.25">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x14ac:dyDescent="0.25">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x14ac:dyDescent="0.25">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x14ac:dyDescent="0.25">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x14ac:dyDescent="0.25">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x14ac:dyDescent="0.25">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x14ac:dyDescent="0.25">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x14ac:dyDescent="0.25">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x14ac:dyDescent="0.25">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x14ac:dyDescent="0.25">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x14ac:dyDescent="0.25">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x14ac:dyDescent="0.25">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x14ac:dyDescent="0.25">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x14ac:dyDescent="0.25">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x14ac:dyDescent="0.25">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x14ac:dyDescent="0.25">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x14ac:dyDescent="0.25">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x14ac:dyDescent="0.25">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x14ac:dyDescent="0.25">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x14ac:dyDescent="0.25">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x14ac:dyDescent="0.25">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x14ac:dyDescent="0.25">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x14ac:dyDescent="0.25">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x14ac:dyDescent="0.25">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x14ac:dyDescent="0.25">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x14ac:dyDescent="0.25">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x14ac:dyDescent="0.25">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x14ac:dyDescent="0.25">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x14ac:dyDescent="0.25">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x14ac:dyDescent="0.25">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x14ac:dyDescent="0.25">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x14ac:dyDescent="0.25">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x14ac:dyDescent="0.25">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x14ac:dyDescent="0.25">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x14ac:dyDescent="0.25">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x14ac:dyDescent="0.25">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x14ac:dyDescent="0.25">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x14ac:dyDescent="0.25">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x14ac:dyDescent="0.25">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x14ac:dyDescent="0.25">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x14ac:dyDescent="0.25">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x14ac:dyDescent="0.25">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x14ac:dyDescent="0.25">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x14ac:dyDescent="0.25">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x14ac:dyDescent="0.25">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x14ac:dyDescent="0.25">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x14ac:dyDescent="0.25">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x14ac:dyDescent="0.25">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x14ac:dyDescent="0.25">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x14ac:dyDescent="0.25">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x14ac:dyDescent="0.25">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x14ac:dyDescent="0.25">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x14ac:dyDescent="0.25">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x14ac:dyDescent="0.25">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x14ac:dyDescent="0.25">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x14ac:dyDescent="0.25">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x14ac:dyDescent="0.25">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x14ac:dyDescent="0.25">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x14ac:dyDescent="0.25">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x14ac:dyDescent="0.25">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x14ac:dyDescent="0.25">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x14ac:dyDescent="0.25">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x14ac:dyDescent="0.25">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x14ac:dyDescent="0.25">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x14ac:dyDescent="0.25">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x14ac:dyDescent="0.25">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x14ac:dyDescent="0.25">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x14ac:dyDescent="0.25">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x14ac:dyDescent="0.25">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x14ac:dyDescent="0.25">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x14ac:dyDescent="0.25">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x14ac:dyDescent="0.25">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x14ac:dyDescent="0.25">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x14ac:dyDescent="0.25">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x14ac:dyDescent="0.25">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x14ac:dyDescent="0.25">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x14ac:dyDescent="0.25">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x14ac:dyDescent="0.25">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x14ac:dyDescent="0.25">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x14ac:dyDescent="0.25">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x14ac:dyDescent="0.25">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x14ac:dyDescent="0.25">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x14ac:dyDescent="0.25">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x14ac:dyDescent="0.25">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x14ac:dyDescent="0.25">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x14ac:dyDescent="0.25">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x14ac:dyDescent="0.25">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x14ac:dyDescent="0.25">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x14ac:dyDescent="0.25">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x14ac:dyDescent="0.25">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x14ac:dyDescent="0.25">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x14ac:dyDescent="0.25">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x14ac:dyDescent="0.25">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x14ac:dyDescent="0.25">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x14ac:dyDescent="0.25">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x14ac:dyDescent="0.25">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x14ac:dyDescent="0.25">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x14ac:dyDescent="0.25">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x14ac:dyDescent="0.25">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x14ac:dyDescent="0.25">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x14ac:dyDescent="0.25">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x14ac:dyDescent="0.25">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x14ac:dyDescent="0.25">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x14ac:dyDescent="0.25">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x14ac:dyDescent="0.25">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x14ac:dyDescent="0.25">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x14ac:dyDescent="0.25">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x14ac:dyDescent="0.25">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x14ac:dyDescent="0.25">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x14ac:dyDescent="0.25">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x14ac:dyDescent="0.25">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x14ac:dyDescent="0.25">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x14ac:dyDescent="0.25">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x14ac:dyDescent="0.25">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x14ac:dyDescent="0.25">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x14ac:dyDescent="0.25">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x14ac:dyDescent="0.25">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x14ac:dyDescent="0.25">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x14ac:dyDescent="0.25">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x14ac:dyDescent="0.25">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x14ac:dyDescent="0.25">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x14ac:dyDescent="0.25">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x14ac:dyDescent="0.25">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x14ac:dyDescent="0.25">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x14ac:dyDescent="0.25">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x14ac:dyDescent="0.25">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x14ac:dyDescent="0.25">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x14ac:dyDescent="0.25">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x14ac:dyDescent="0.25">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x14ac:dyDescent="0.25">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x14ac:dyDescent="0.25">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x14ac:dyDescent="0.25">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x14ac:dyDescent="0.25">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x14ac:dyDescent="0.25">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x14ac:dyDescent="0.25">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x14ac:dyDescent="0.25">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x14ac:dyDescent="0.25">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x14ac:dyDescent="0.25">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x14ac:dyDescent="0.25">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x14ac:dyDescent="0.25">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x14ac:dyDescent="0.25">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x14ac:dyDescent="0.25">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x14ac:dyDescent="0.25">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x14ac:dyDescent="0.25">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x14ac:dyDescent="0.25">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x14ac:dyDescent="0.25">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x14ac:dyDescent="0.25">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x14ac:dyDescent="0.25">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x14ac:dyDescent="0.25">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x14ac:dyDescent="0.25">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x14ac:dyDescent="0.25">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x14ac:dyDescent="0.25">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x14ac:dyDescent="0.25">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x14ac:dyDescent="0.25">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x14ac:dyDescent="0.25">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x14ac:dyDescent="0.25">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x14ac:dyDescent="0.25">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x14ac:dyDescent="0.25">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x14ac:dyDescent="0.25">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x14ac:dyDescent="0.25">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x14ac:dyDescent="0.25">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x14ac:dyDescent="0.25">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x14ac:dyDescent="0.25">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x14ac:dyDescent="0.25">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x14ac:dyDescent="0.25">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x14ac:dyDescent="0.25">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x14ac:dyDescent="0.25">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x14ac:dyDescent="0.25">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x14ac:dyDescent="0.25">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x14ac:dyDescent="0.25">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x14ac:dyDescent="0.25">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x14ac:dyDescent="0.25">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x14ac:dyDescent="0.25">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x14ac:dyDescent="0.25">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x14ac:dyDescent="0.25">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x14ac:dyDescent="0.25">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x14ac:dyDescent="0.25">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x14ac:dyDescent="0.25">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x14ac:dyDescent="0.25">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x14ac:dyDescent="0.25">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x14ac:dyDescent="0.25">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x14ac:dyDescent="0.25">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x14ac:dyDescent="0.25">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x14ac:dyDescent="0.25">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x14ac:dyDescent="0.25">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x14ac:dyDescent="0.25">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x14ac:dyDescent="0.25">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x14ac:dyDescent="0.25">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x14ac:dyDescent="0.25">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x14ac:dyDescent="0.25">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x14ac:dyDescent="0.25">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x14ac:dyDescent="0.25">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x14ac:dyDescent="0.25">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x14ac:dyDescent="0.25">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x14ac:dyDescent="0.25">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x14ac:dyDescent="0.25">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x14ac:dyDescent="0.25">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x14ac:dyDescent="0.25">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x14ac:dyDescent="0.25">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x14ac:dyDescent="0.25">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x14ac:dyDescent="0.25">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x14ac:dyDescent="0.25">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x14ac:dyDescent="0.25">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x14ac:dyDescent="0.25">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x14ac:dyDescent="0.25">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x14ac:dyDescent="0.25">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x14ac:dyDescent="0.25">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x14ac:dyDescent="0.25">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x14ac:dyDescent="0.25">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x14ac:dyDescent="0.25">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x14ac:dyDescent="0.25">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x14ac:dyDescent="0.25">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x14ac:dyDescent="0.25">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x14ac:dyDescent="0.25">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x14ac:dyDescent="0.25">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x14ac:dyDescent="0.25">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x14ac:dyDescent="0.25">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x14ac:dyDescent="0.25">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x14ac:dyDescent="0.25">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x14ac:dyDescent="0.25">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x14ac:dyDescent="0.25">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x14ac:dyDescent="0.25">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x14ac:dyDescent="0.25">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x14ac:dyDescent="0.25">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x14ac:dyDescent="0.25">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x14ac:dyDescent="0.25">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x14ac:dyDescent="0.25">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x14ac:dyDescent="0.25">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x14ac:dyDescent="0.25">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x14ac:dyDescent="0.25">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x14ac:dyDescent="0.25">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x14ac:dyDescent="0.25">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x14ac:dyDescent="0.25">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x14ac:dyDescent="0.25">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x14ac:dyDescent="0.25">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x14ac:dyDescent="0.25">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x14ac:dyDescent="0.25">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x14ac:dyDescent="0.25">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x14ac:dyDescent="0.25">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x14ac:dyDescent="0.25">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x14ac:dyDescent="0.25">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x14ac:dyDescent="0.25">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x14ac:dyDescent="0.25">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x14ac:dyDescent="0.25">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x14ac:dyDescent="0.25">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x14ac:dyDescent="0.25">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x14ac:dyDescent="0.25">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x14ac:dyDescent="0.25">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x14ac:dyDescent="0.25">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x14ac:dyDescent="0.25">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x14ac:dyDescent="0.25">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x14ac:dyDescent="0.25">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x14ac:dyDescent="0.25">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x14ac:dyDescent="0.25">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x14ac:dyDescent="0.25">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x14ac:dyDescent="0.25">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x14ac:dyDescent="0.25">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x14ac:dyDescent="0.25">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x14ac:dyDescent="0.25">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x14ac:dyDescent="0.25">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x14ac:dyDescent="0.25">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x14ac:dyDescent="0.25">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x14ac:dyDescent="0.25">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x14ac:dyDescent="0.25">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x14ac:dyDescent="0.25">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x14ac:dyDescent="0.25">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x14ac:dyDescent="0.25">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x14ac:dyDescent="0.25">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x14ac:dyDescent="0.25">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x14ac:dyDescent="0.25">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x14ac:dyDescent="0.25">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x14ac:dyDescent="0.25">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x14ac:dyDescent="0.25">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x14ac:dyDescent="0.25">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x14ac:dyDescent="0.25">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x14ac:dyDescent="0.25">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x14ac:dyDescent="0.25">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x14ac:dyDescent="0.25">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x14ac:dyDescent="0.25">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x14ac:dyDescent="0.25">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x14ac:dyDescent="0.25">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x14ac:dyDescent="0.25">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x14ac:dyDescent="0.25">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x14ac:dyDescent="0.25">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x14ac:dyDescent="0.25">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x14ac:dyDescent="0.25">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x14ac:dyDescent="0.25">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x14ac:dyDescent="0.25">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x14ac:dyDescent="0.25">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x14ac:dyDescent="0.25">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x14ac:dyDescent="0.25">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x14ac:dyDescent="0.25">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x14ac:dyDescent="0.25">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x14ac:dyDescent="0.25">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x14ac:dyDescent="0.25">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x14ac:dyDescent="0.25">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x14ac:dyDescent="0.25">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x14ac:dyDescent="0.25">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x14ac:dyDescent="0.25">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x14ac:dyDescent="0.25">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x14ac:dyDescent="0.25">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x14ac:dyDescent="0.25">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x14ac:dyDescent="0.25">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x14ac:dyDescent="0.25">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x14ac:dyDescent="0.25">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x14ac:dyDescent="0.25">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x14ac:dyDescent="0.25">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x14ac:dyDescent="0.25">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x14ac:dyDescent="0.25">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x14ac:dyDescent="0.25">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x14ac:dyDescent="0.25">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x14ac:dyDescent="0.25">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x14ac:dyDescent="0.25">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x14ac:dyDescent="0.25">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x14ac:dyDescent="0.25">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x14ac:dyDescent="0.25">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x14ac:dyDescent="0.25">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x14ac:dyDescent="0.25">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x14ac:dyDescent="0.25">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x14ac:dyDescent="0.25">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x14ac:dyDescent="0.25">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x14ac:dyDescent="0.25">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x14ac:dyDescent="0.25">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x14ac:dyDescent="0.25">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x14ac:dyDescent="0.25">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x14ac:dyDescent="0.25">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x14ac:dyDescent="0.25">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x14ac:dyDescent="0.25">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x14ac:dyDescent="0.25">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x14ac:dyDescent="0.25">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x14ac:dyDescent="0.25">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x14ac:dyDescent="0.25">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x14ac:dyDescent="0.25">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x14ac:dyDescent="0.25">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x14ac:dyDescent="0.25">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x14ac:dyDescent="0.25">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x14ac:dyDescent="0.25">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x14ac:dyDescent="0.25">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x14ac:dyDescent="0.25">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x14ac:dyDescent="0.25">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x14ac:dyDescent="0.25">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x14ac:dyDescent="0.25">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x14ac:dyDescent="0.25">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x14ac:dyDescent="0.25">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x14ac:dyDescent="0.25">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x14ac:dyDescent="0.25">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x14ac:dyDescent="0.25">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x14ac:dyDescent="0.25">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x14ac:dyDescent="0.25">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x14ac:dyDescent="0.25">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x14ac:dyDescent="0.25">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x14ac:dyDescent="0.25">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x14ac:dyDescent="0.25">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x14ac:dyDescent="0.25">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x14ac:dyDescent="0.25">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x14ac:dyDescent="0.25">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x14ac:dyDescent="0.25">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x14ac:dyDescent="0.25">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x14ac:dyDescent="0.25">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x14ac:dyDescent="0.25">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x14ac:dyDescent="0.25">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x14ac:dyDescent="0.25">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x14ac:dyDescent="0.25">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x14ac:dyDescent="0.25">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x14ac:dyDescent="0.25">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x14ac:dyDescent="0.25">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x14ac:dyDescent="0.25">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x14ac:dyDescent="0.25">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x14ac:dyDescent="0.25">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x14ac:dyDescent="0.25">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x14ac:dyDescent="0.25">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x14ac:dyDescent="0.25">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x14ac:dyDescent="0.25">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x14ac:dyDescent="0.25">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x14ac:dyDescent="0.25">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x14ac:dyDescent="0.25">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x14ac:dyDescent="0.25">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x14ac:dyDescent="0.25">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x14ac:dyDescent="0.25">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x14ac:dyDescent="0.25">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x14ac:dyDescent="0.25">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x14ac:dyDescent="0.25">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x14ac:dyDescent="0.25">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x14ac:dyDescent="0.25">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x14ac:dyDescent="0.25">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x14ac:dyDescent="0.25">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x14ac:dyDescent="0.25">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x14ac:dyDescent="0.25">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x14ac:dyDescent="0.25">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x14ac:dyDescent="0.25">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x14ac:dyDescent="0.25">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x14ac:dyDescent="0.25">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x14ac:dyDescent="0.25">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x14ac:dyDescent="0.25">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x14ac:dyDescent="0.25">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x14ac:dyDescent="0.25">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x14ac:dyDescent="0.25">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x14ac:dyDescent="0.25">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x14ac:dyDescent="0.25">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x14ac:dyDescent="0.25">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x14ac:dyDescent="0.25">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x14ac:dyDescent="0.25">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x14ac:dyDescent="0.25">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x14ac:dyDescent="0.25">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x14ac:dyDescent="0.25">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x14ac:dyDescent="0.25">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x14ac:dyDescent="0.25">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x14ac:dyDescent="0.25">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x14ac:dyDescent="0.25">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x14ac:dyDescent="0.25">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x14ac:dyDescent="0.25">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x14ac:dyDescent="0.25">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x14ac:dyDescent="0.25">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x14ac:dyDescent="0.25">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x14ac:dyDescent="0.25">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x14ac:dyDescent="0.25">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x14ac:dyDescent="0.25">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x14ac:dyDescent="0.25">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x14ac:dyDescent="0.25">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x14ac:dyDescent="0.25">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x14ac:dyDescent="0.25">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x14ac:dyDescent="0.25">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x14ac:dyDescent="0.25">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x14ac:dyDescent="0.25">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x14ac:dyDescent="0.25">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x14ac:dyDescent="0.25">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x14ac:dyDescent="0.25">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x14ac:dyDescent="0.25">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x14ac:dyDescent="0.25">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x14ac:dyDescent="0.25">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x14ac:dyDescent="0.25">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x14ac:dyDescent="0.25">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x14ac:dyDescent="0.25">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x14ac:dyDescent="0.25">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x14ac:dyDescent="0.25">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x14ac:dyDescent="0.25">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x14ac:dyDescent="0.25">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x14ac:dyDescent="0.25">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x14ac:dyDescent="0.25">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x14ac:dyDescent="0.25">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x14ac:dyDescent="0.25">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x14ac:dyDescent="0.25">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x14ac:dyDescent="0.25">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x14ac:dyDescent="0.25">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x14ac:dyDescent="0.25">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x14ac:dyDescent="0.25">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x14ac:dyDescent="0.25">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x14ac:dyDescent="0.25">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x14ac:dyDescent="0.25">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x14ac:dyDescent="0.25">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x14ac:dyDescent="0.25">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x14ac:dyDescent="0.25">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x14ac:dyDescent="0.25">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x14ac:dyDescent="0.25">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x14ac:dyDescent="0.25">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x14ac:dyDescent="0.25">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x14ac:dyDescent="0.25">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x14ac:dyDescent="0.25">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x14ac:dyDescent="0.25">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x14ac:dyDescent="0.25">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x14ac:dyDescent="0.25">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x14ac:dyDescent="0.25">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x14ac:dyDescent="0.25">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x14ac:dyDescent="0.25">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x14ac:dyDescent="0.25">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x14ac:dyDescent="0.25">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x14ac:dyDescent="0.25">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x14ac:dyDescent="0.25">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x14ac:dyDescent="0.25">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x14ac:dyDescent="0.25">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x14ac:dyDescent="0.25">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x14ac:dyDescent="0.25">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x14ac:dyDescent="0.25">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x14ac:dyDescent="0.25">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x14ac:dyDescent="0.25">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x14ac:dyDescent="0.25">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x14ac:dyDescent="0.25">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x14ac:dyDescent="0.25">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x14ac:dyDescent="0.25">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x14ac:dyDescent="0.25">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x14ac:dyDescent="0.25">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x14ac:dyDescent="0.25">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x14ac:dyDescent="0.25">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x14ac:dyDescent="0.25">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x14ac:dyDescent="0.25">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x14ac:dyDescent="0.25">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x14ac:dyDescent="0.25">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x14ac:dyDescent="0.25">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x14ac:dyDescent="0.25">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x14ac:dyDescent="0.25">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x14ac:dyDescent="0.25">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x14ac:dyDescent="0.25">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x14ac:dyDescent="0.25">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x14ac:dyDescent="0.25">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x14ac:dyDescent="0.25">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x14ac:dyDescent="0.25">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x14ac:dyDescent="0.25">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x14ac:dyDescent="0.25">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x14ac:dyDescent="0.25">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x14ac:dyDescent="0.25">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x14ac:dyDescent="0.25">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x14ac:dyDescent="0.25">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x14ac:dyDescent="0.25">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x14ac:dyDescent="0.25">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x14ac:dyDescent="0.25">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x14ac:dyDescent="0.25">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x14ac:dyDescent="0.25">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x14ac:dyDescent="0.25">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x14ac:dyDescent="0.25">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x14ac:dyDescent="0.25">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x14ac:dyDescent="0.25">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x14ac:dyDescent="0.25">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x14ac:dyDescent="0.25">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x14ac:dyDescent="0.25">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x14ac:dyDescent="0.25">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x14ac:dyDescent="0.25">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x14ac:dyDescent="0.25">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x14ac:dyDescent="0.25">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x14ac:dyDescent="0.25">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x14ac:dyDescent="0.25">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x14ac:dyDescent="0.25">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x14ac:dyDescent="0.25">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x14ac:dyDescent="0.25">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x14ac:dyDescent="0.25">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x14ac:dyDescent="0.25">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x14ac:dyDescent="0.25">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x14ac:dyDescent="0.25">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x14ac:dyDescent="0.25">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x14ac:dyDescent="0.25">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x14ac:dyDescent="0.25">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x14ac:dyDescent="0.25">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x14ac:dyDescent="0.25">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x14ac:dyDescent="0.25">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x14ac:dyDescent="0.25">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x14ac:dyDescent="0.25">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x14ac:dyDescent="0.25">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x14ac:dyDescent="0.25">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x14ac:dyDescent="0.25">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x14ac:dyDescent="0.25">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x14ac:dyDescent="0.25">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x14ac:dyDescent="0.25">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x14ac:dyDescent="0.25">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x14ac:dyDescent="0.25">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x14ac:dyDescent="0.25">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x14ac:dyDescent="0.25">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x14ac:dyDescent="0.25">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x14ac:dyDescent="0.25">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x14ac:dyDescent="0.25">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x14ac:dyDescent="0.25">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x14ac:dyDescent="0.25">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x14ac:dyDescent="0.25">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x14ac:dyDescent="0.25">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x14ac:dyDescent="0.25">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x14ac:dyDescent="0.25">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x14ac:dyDescent="0.25">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x14ac:dyDescent="0.25">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x14ac:dyDescent="0.25">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x14ac:dyDescent="0.25">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x14ac:dyDescent="0.25">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x14ac:dyDescent="0.25">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x14ac:dyDescent="0.25">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x14ac:dyDescent="0.25">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x14ac:dyDescent="0.25">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x14ac:dyDescent="0.25">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x14ac:dyDescent="0.25">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x14ac:dyDescent="0.25">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x14ac:dyDescent="0.25">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x14ac:dyDescent="0.25">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x14ac:dyDescent="0.25">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x14ac:dyDescent="0.25">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x14ac:dyDescent="0.25">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x14ac:dyDescent="0.25">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x14ac:dyDescent="0.25">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x14ac:dyDescent="0.25">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x14ac:dyDescent="0.25">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x14ac:dyDescent="0.25">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x14ac:dyDescent="0.25">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x14ac:dyDescent="0.25">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x14ac:dyDescent="0.25">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x14ac:dyDescent="0.25">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x14ac:dyDescent="0.25">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x14ac:dyDescent="0.25">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x14ac:dyDescent="0.25">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x14ac:dyDescent="0.25">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x14ac:dyDescent="0.25">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x14ac:dyDescent="0.25">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x14ac:dyDescent="0.25">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x14ac:dyDescent="0.25">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x14ac:dyDescent="0.25">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x14ac:dyDescent="0.25">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x14ac:dyDescent="0.25">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x14ac:dyDescent="0.25">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x14ac:dyDescent="0.25">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x14ac:dyDescent="0.25">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x14ac:dyDescent="0.25">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x14ac:dyDescent="0.25">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x14ac:dyDescent="0.25">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x14ac:dyDescent="0.25">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x14ac:dyDescent="0.25">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x14ac:dyDescent="0.25">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x14ac:dyDescent="0.25">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x14ac:dyDescent="0.25">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x14ac:dyDescent="0.25">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x14ac:dyDescent="0.25">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x14ac:dyDescent="0.25">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x14ac:dyDescent="0.25">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x14ac:dyDescent="0.25">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x14ac:dyDescent="0.25">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x14ac:dyDescent="0.25">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x14ac:dyDescent="0.25">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x14ac:dyDescent="0.25">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x14ac:dyDescent="0.25">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x14ac:dyDescent="0.25">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x14ac:dyDescent="0.25">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x14ac:dyDescent="0.25">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x14ac:dyDescent="0.25">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x14ac:dyDescent="0.25">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x14ac:dyDescent="0.25">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x14ac:dyDescent="0.25">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x14ac:dyDescent="0.25">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x14ac:dyDescent="0.25">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x14ac:dyDescent="0.25">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x14ac:dyDescent="0.25">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x14ac:dyDescent="0.25">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x14ac:dyDescent="0.25">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x14ac:dyDescent="0.25">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x14ac:dyDescent="0.25">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x14ac:dyDescent="0.25">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x14ac:dyDescent="0.25">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x14ac:dyDescent="0.25">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x14ac:dyDescent="0.25">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x14ac:dyDescent="0.25">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x14ac:dyDescent="0.25">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x14ac:dyDescent="0.25">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x14ac:dyDescent="0.25">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x14ac:dyDescent="0.25">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x14ac:dyDescent="0.25">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x14ac:dyDescent="0.25">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x14ac:dyDescent="0.25">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x14ac:dyDescent="0.25">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x14ac:dyDescent="0.25">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x14ac:dyDescent="0.25">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x14ac:dyDescent="0.25">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x14ac:dyDescent="0.25">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x14ac:dyDescent="0.25">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x14ac:dyDescent="0.25">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x14ac:dyDescent="0.25">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x14ac:dyDescent="0.25">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x14ac:dyDescent="0.25">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x14ac:dyDescent="0.25">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x14ac:dyDescent="0.25">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x14ac:dyDescent="0.25">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x14ac:dyDescent="0.25">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x14ac:dyDescent="0.25">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x14ac:dyDescent="0.25">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x14ac:dyDescent="0.25">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x14ac:dyDescent="0.25">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x14ac:dyDescent="0.25">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x14ac:dyDescent="0.25">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x14ac:dyDescent="0.25">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x14ac:dyDescent="0.25">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x14ac:dyDescent="0.25">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x14ac:dyDescent="0.25">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x14ac:dyDescent="0.25">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x14ac:dyDescent="0.25">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x14ac:dyDescent="0.25">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x14ac:dyDescent="0.25">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x14ac:dyDescent="0.25">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x14ac:dyDescent="0.25">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x14ac:dyDescent="0.25">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x14ac:dyDescent="0.25">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x14ac:dyDescent="0.25">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x14ac:dyDescent="0.25">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x14ac:dyDescent="0.25">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x14ac:dyDescent="0.25">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x14ac:dyDescent="0.25">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x14ac:dyDescent="0.25">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x14ac:dyDescent="0.25">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x14ac:dyDescent="0.25">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x14ac:dyDescent="0.25">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x14ac:dyDescent="0.25">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x14ac:dyDescent="0.25">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x14ac:dyDescent="0.25">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x14ac:dyDescent="0.25">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x14ac:dyDescent="0.25">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x14ac:dyDescent="0.25">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x14ac:dyDescent="0.25">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x14ac:dyDescent="0.25">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x14ac:dyDescent="0.25">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x14ac:dyDescent="0.25">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x14ac:dyDescent="0.25">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x14ac:dyDescent="0.25">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x14ac:dyDescent="0.25">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x14ac:dyDescent="0.25">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x14ac:dyDescent="0.25">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x14ac:dyDescent="0.25">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x14ac:dyDescent="0.25">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x14ac:dyDescent="0.25">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x14ac:dyDescent="0.25">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x14ac:dyDescent="0.25">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x14ac:dyDescent="0.25">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x14ac:dyDescent="0.25">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x14ac:dyDescent="0.25">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x14ac:dyDescent="0.25">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x14ac:dyDescent="0.25">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x14ac:dyDescent="0.25">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x14ac:dyDescent="0.25">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x14ac:dyDescent="0.25">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x14ac:dyDescent="0.25">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x14ac:dyDescent="0.25">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x14ac:dyDescent="0.25">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x14ac:dyDescent="0.25">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x14ac:dyDescent="0.25">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x14ac:dyDescent="0.25">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x14ac:dyDescent="0.25">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x14ac:dyDescent="0.25">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x14ac:dyDescent="0.25">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x14ac:dyDescent="0.25">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x14ac:dyDescent="0.25">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x14ac:dyDescent="0.25">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x14ac:dyDescent="0.25">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x14ac:dyDescent="0.25">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x14ac:dyDescent="0.25">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x14ac:dyDescent="0.25">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x14ac:dyDescent="0.25">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x14ac:dyDescent="0.25">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x14ac:dyDescent="0.25">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x14ac:dyDescent="0.25">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x14ac:dyDescent="0.25">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x14ac:dyDescent="0.25">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x14ac:dyDescent="0.25">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x14ac:dyDescent="0.25">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x14ac:dyDescent="0.25">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x14ac:dyDescent="0.25">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x14ac:dyDescent="0.25">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x14ac:dyDescent="0.25">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x14ac:dyDescent="0.25">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x14ac:dyDescent="0.25">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x14ac:dyDescent="0.25">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x14ac:dyDescent="0.25">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x14ac:dyDescent="0.25">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x14ac:dyDescent="0.25">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x14ac:dyDescent="0.25">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x14ac:dyDescent="0.25">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x14ac:dyDescent="0.25">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x14ac:dyDescent="0.25">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x14ac:dyDescent="0.25">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x14ac:dyDescent="0.25">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x14ac:dyDescent="0.25">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x14ac:dyDescent="0.25">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x14ac:dyDescent="0.25">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x14ac:dyDescent="0.25">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x14ac:dyDescent="0.25">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x14ac:dyDescent="0.25">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x14ac:dyDescent="0.25">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x14ac:dyDescent="0.25">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x14ac:dyDescent="0.25">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x14ac:dyDescent="0.25">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x14ac:dyDescent="0.25">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x14ac:dyDescent="0.25">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x14ac:dyDescent="0.25">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x14ac:dyDescent="0.25">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x14ac:dyDescent="0.25">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x14ac:dyDescent="0.25">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x14ac:dyDescent="0.25">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sheetData>
  <autoFilter ref="A4:BM36"/>
  <mergeCells count="36">
    <mergeCell ref="A3:A4"/>
    <mergeCell ref="B1:BE1"/>
    <mergeCell ref="B2:I2"/>
    <mergeCell ref="J2:BE2"/>
    <mergeCell ref="F3:F4"/>
    <mergeCell ref="R3:U3"/>
    <mergeCell ref="V3:Y3"/>
    <mergeCell ref="Z3:AC3"/>
    <mergeCell ref="AD3:AG3"/>
    <mergeCell ref="AH3:AK3"/>
    <mergeCell ref="AL3:AO3"/>
    <mergeCell ref="AP3:AS3"/>
    <mergeCell ref="G3:G4"/>
    <mergeCell ref="AT3:AW3"/>
    <mergeCell ref="B3:B4"/>
    <mergeCell ref="C3:C4"/>
    <mergeCell ref="D3:D4"/>
    <mergeCell ref="E3:E4"/>
    <mergeCell ref="H3:I3"/>
    <mergeCell ref="J3:M3"/>
    <mergeCell ref="N3:Q3"/>
    <mergeCell ref="BH3:BM3"/>
    <mergeCell ref="AX3:BA3"/>
    <mergeCell ref="BB3:BE3"/>
    <mergeCell ref="BF3:BF4"/>
    <mergeCell ref="BG3:BG4"/>
    <mergeCell ref="A36:BJ36"/>
    <mergeCell ref="BK33:BK35"/>
    <mergeCell ref="B27:B29"/>
    <mergeCell ref="BK5:BK12"/>
    <mergeCell ref="BK13:BK15"/>
    <mergeCell ref="BK16:BK18"/>
    <mergeCell ref="BK20:BK22"/>
    <mergeCell ref="BK24:BK25"/>
    <mergeCell ref="BK27:BK32"/>
    <mergeCell ref="BK36:BL36"/>
  </mergeCells>
  <hyperlinks>
    <hyperlink ref="BG5" r:id="rId1" location="resultados-consulta"/>
    <hyperlink ref="BG8" r:id="rId2"/>
    <hyperlink ref="BG30" r:id="rId3"/>
  </hyperlinks>
  <pageMargins left="0.7" right="0.7" top="0.75" bottom="0.75" header="0" footer="0"/>
  <pageSetup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0"/>
  <sheetViews>
    <sheetView topLeftCell="A3" zoomScale="80" zoomScaleNormal="80" workbookViewId="0">
      <pane xSplit="4" ySplit="2" topLeftCell="BG5" activePane="bottomRight" state="frozen"/>
      <selection activeCell="A3" sqref="A3"/>
      <selection pane="topRight" activeCell="E3" sqref="E3"/>
      <selection pane="bottomLeft" activeCell="A5" sqref="A5"/>
      <selection pane="bottomRight" activeCell="BL5" sqref="BL5"/>
    </sheetView>
  </sheetViews>
  <sheetFormatPr baseColWidth="10" defaultColWidth="12.625" defaultRowHeight="15" customHeight="1" x14ac:dyDescent="0.25"/>
  <cols>
    <col min="1" max="1" width="8.875" style="24" customWidth="1"/>
    <col min="2" max="2" width="19.875" style="24" customWidth="1"/>
    <col min="3" max="3" width="5.25" style="24" customWidth="1"/>
    <col min="4" max="4" width="20.25" style="24" customWidth="1"/>
    <col min="5" max="5" width="14.75" style="24" customWidth="1"/>
    <col min="6" max="6" width="18.375" style="24" customWidth="1"/>
    <col min="7" max="7" width="15.875" style="24" customWidth="1"/>
    <col min="8" max="8" width="10.625" style="24" customWidth="1"/>
    <col min="9" max="9" width="10" style="24" customWidth="1"/>
    <col min="10" max="57" width="3.25" style="24" hidden="1" customWidth="1"/>
    <col min="58" max="58" width="15.875" style="24" customWidth="1"/>
    <col min="59" max="59" width="42.25" style="24" customWidth="1"/>
    <col min="60" max="60" width="12.625" style="24"/>
    <col min="61" max="63" width="12.625" style="24" customWidth="1"/>
    <col min="64" max="64" width="57.25" style="24" customWidth="1"/>
    <col min="65" max="16384" width="12.625" style="24"/>
  </cols>
  <sheetData>
    <row r="1" spans="1:65" ht="57" customHeight="1" thickBot="1" x14ac:dyDescent="0.3">
      <c r="A1" s="31"/>
      <c r="B1" s="461" t="s">
        <v>0</v>
      </c>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31"/>
      <c r="BG1" s="31"/>
    </row>
    <row r="2" spans="1:65" ht="51" customHeight="1" x14ac:dyDescent="0.25">
      <c r="A2" s="31"/>
      <c r="B2" s="540" t="s">
        <v>173</v>
      </c>
      <c r="C2" s="464"/>
      <c r="D2" s="464"/>
      <c r="E2" s="464"/>
      <c r="F2" s="464"/>
      <c r="G2" s="464"/>
      <c r="H2" s="464"/>
      <c r="I2" s="465"/>
      <c r="J2" s="466" t="s">
        <v>2</v>
      </c>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31"/>
      <c r="BG2" s="31"/>
    </row>
    <row r="3" spans="1:65" ht="48.75" customHeight="1" x14ac:dyDescent="0.25">
      <c r="A3" s="447" t="s">
        <v>90</v>
      </c>
      <c r="B3" s="447" t="s">
        <v>4</v>
      </c>
      <c r="C3" s="447" t="s">
        <v>91</v>
      </c>
      <c r="D3" s="447" t="s">
        <v>5</v>
      </c>
      <c r="E3" s="447" t="s">
        <v>6</v>
      </c>
      <c r="F3" s="447" t="s">
        <v>7</v>
      </c>
      <c r="G3" s="447" t="s">
        <v>8</v>
      </c>
      <c r="H3" s="467" t="s">
        <v>9</v>
      </c>
      <c r="I3" s="455"/>
      <c r="J3" s="467" t="s">
        <v>10</v>
      </c>
      <c r="K3" s="454"/>
      <c r="L3" s="454"/>
      <c r="M3" s="455"/>
      <c r="N3" s="467" t="s">
        <v>11</v>
      </c>
      <c r="O3" s="454"/>
      <c r="P3" s="454"/>
      <c r="Q3" s="455"/>
      <c r="R3" s="467" t="s">
        <v>12</v>
      </c>
      <c r="S3" s="454"/>
      <c r="T3" s="454"/>
      <c r="U3" s="455"/>
      <c r="V3" s="467" t="s">
        <v>13</v>
      </c>
      <c r="W3" s="454"/>
      <c r="X3" s="454"/>
      <c r="Y3" s="455"/>
      <c r="Z3" s="467" t="s">
        <v>14</v>
      </c>
      <c r="AA3" s="454"/>
      <c r="AB3" s="454"/>
      <c r="AC3" s="455"/>
      <c r="AD3" s="467" t="s">
        <v>15</v>
      </c>
      <c r="AE3" s="454"/>
      <c r="AF3" s="454"/>
      <c r="AG3" s="455"/>
      <c r="AH3" s="467" t="s">
        <v>16</v>
      </c>
      <c r="AI3" s="454"/>
      <c r="AJ3" s="454"/>
      <c r="AK3" s="455"/>
      <c r="AL3" s="467" t="s">
        <v>17</v>
      </c>
      <c r="AM3" s="454"/>
      <c r="AN3" s="454"/>
      <c r="AO3" s="455"/>
      <c r="AP3" s="467" t="s">
        <v>18</v>
      </c>
      <c r="AQ3" s="454"/>
      <c r="AR3" s="454"/>
      <c r="AS3" s="455"/>
      <c r="AT3" s="467" t="s">
        <v>19</v>
      </c>
      <c r="AU3" s="454"/>
      <c r="AV3" s="454"/>
      <c r="AW3" s="455"/>
      <c r="AX3" s="467" t="s">
        <v>20</v>
      </c>
      <c r="AY3" s="454"/>
      <c r="AZ3" s="454"/>
      <c r="BA3" s="455"/>
      <c r="BB3" s="440" t="s">
        <v>441</v>
      </c>
      <c r="BC3" s="441"/>
      <c r="BD3" s="441"/>
      <c r="BE3" s="441"/>
      <c r="BF3" s="501" t="s">
        <v>442</v>
      </c>
      <c r="BG3" s="565" t="s">
        <v>21</v>
      </c>
      <c r="BH3" s="496" t="s">
        <v>193</v>
      </c>
      <c r="BI3" s="497"/>
      <c r="BJ3" s="497"/>
      <c r="BK3" s="497"/>
      <c r="BL3" s="497"/>
      <c r="BM3" s="497"/>
    </row>
    <row r="4" spans="1:65" ht="49.5" customHeight="1" x14ac:dyDescent="0.25">
      <c r="A4" s="503"/>
      <c r="B4" s="448"/>
      <c r="C4" s="448"/>
      <c r="D4" s="448"/>
      <c r="E4" s="448"/>
      <c r="F4" s="448"/>
      <c r="G4" s="448"/>
      <c r="H4" s="27" t="s">
        <v>22</v>
      </c>
      <c r="I4" s="27" t="s">
        <v>23</v>
      </c>
      <c r="J4" s="27" t="s">
        <v>24</v>
      </c>
      <c r="K4" s="27" t="s">
        <v>25</v>
      </c>
      <c r="L4" s="27" t="s">
        <v>26</v>
      </c>
      <c r="M4" s="27" t="s">
        <v>27</v>
      </c>
      <c r="N4" s="27" t="s">
        <v>24</v>
      </c>
      <c r="O4" s="27" t="s">
        <v>25</v>
      </c>
      <c r="P4" s="27" t="s">
        <v>26</v>
      </c>
      <c r="Q4" s="27" t="s">
        <v>27</v>
      </c>
      <c r="R4" s="27" t="s">
        <v>24</v>
      </c>
      <c r="S4" s="27" t="s">
        <v>25</v>
      </c>
      <c r="T4" s="27" t="s">
        <v>26</v>
      </c>
      <c r="U4" s="27" t="s">
        <v>27</v>
      </c>
      <c r="V4" s="27" t="s">
        <v>24</v>
      </c>
      <c r="W4" s="27" t="s">
        <v>25</v>
      </c>
      <c r="X4" s="27" t="s">
        <v>26</v>
      </c>
      <c r="Y4" s="27" t="s">
        <v>27</v>
      </c>
      <c r="Z4" s="27" t="s">
        <v>24</v>
      </c>
      <c r="AA4" s="27" t="s">
        <v>25</v>
      </c>
      <c r="AB4" s="27" t="s">
        <v>26</v>
      </c>
      <c r="AC4" s="27" t="s">
        <v>27</v>
      </c>
      <c r="AD4" s="27" t="s">
        <v>24</v>
      </c>
      <c r="AE4" s="27" t="s">
        <v>25</v>
      </c>
      <c r="AF4" s="27" t="s">
        <v>26</v>
      </c>
      <c r="AG4" s="27" t="s">
        <v>27</v>
      </c>
      <c r="AH4" s="27" t="s">
        <v>24</v>
      </c>
      <c r="AI4" s="27" t="s">
        <v>25</v>
      </c>
      <c r="AJ4" s="27" t="s">
        <v>26</v>
      </c>
      <c r="AK4" s="27" t="s">
        <v>27</v>
      </c>
      <c r="AL4" s="27" t="s">
        <v>24</v>
      </c>
      <c r="AM4" s="27" t="s">
        <v>25</v>
      </c>
      <c r="AN4" s="27" t="s">
        <v>26</v>
      </c>
      <c r="AO4" s="27" t="s">
        <v>27</v>
      </c>
      <c r="AP4" s="27" t="s">
        <v>24</v>
      </c>
      <c r="AQ4" s="27" t="s">
        <v>25</v>
      </c>
      <c r="AR4" s="27" t="s">
        <v>26</v>
      </c>
      <c r="AS4" s="27" t="s">
        <v>27</v>
      </c>
      <c r="AT4" s="27" t="s">
        <v>24</v>
      </c>
      <c r="AU4" s="27" t="s">
        <v>25</v>
      </c>
      <c r="AV4" s="27" t="s">
        <v>26</v>
      </c>
      <c r="AW4" s="27" t="s">
        <v>27</v>
      </c>
      <c r="AX4" s="27" t="s">
        <v>24</v>
      </c>
      <c r="AY4" s="27" t="s">
        <v>25</v>
      </c>
      <c r="AZ4" s="27" t="s">
        <v>26</v>
      </c>
      <c r="BA4" s="27" t="s">
        <v>27</v>
      </c>
      <c r="BB4" s="27" t="s">
        <v>24</v>
      </c>
      <c r="BC4" s="27" t="s">
        <v>25</v>
      </c>
      <c r="BD4" s="27" t="s">
        <v>26</v>
      </c>
      <c r="BE4" s="27" t="s">
        <v>27</v>
      </c>
      <c r="BF4" s="448"/>
      <c r="BG4" s="566"/>
      <c r="BH4" s="176" t="s">
        <v>443</v>
      </c>
      <c r="BI4" s="176" t="s">
        <v>444</v>
      </c>
      <c r="BJ4" s="176" t="s">
        <v>445</v>
      </c>
      <c r="BK4" s="176" t="s">
        <v>194</v>
      </c>
      <c r="BL4" s="177" t="s">
        <v>195</v>
      </c>
      <c r="BM4" s="177" t="s">
        <v>196</v>
      </c>
    </row>
    <row r="5" spans="1:65" ht="307.5" customHeight="1" x14ac:dyDescent="0.25">
      <c r="A5" s="94">
        <v>1</v>
      </c>
      <c r="B5" s="227" t="s">
        <v>174</v>
      </c>
      <c r="C5" s="36">
        <v>1</v>
      </c>
      <c r="D5" s="36" t="s">
        <v>362</v>
      </c>
      <c r="E5" s="36" t="s">
        <v>175</v>
      </c>
      <c r="F5" s="33" t="s">
        <v>363</v>
      </c>
      <c r="G5" s="36" t="s">
        <v>144</v>
      </c>
      <c r="H5" s="101">
        <v>44958</v>
      </c>
      <c r="I5" s="101">
        <v>45260</v>
      </c>
      <c r="J5" s="158"/>
      <c r="K5" s="158"/>
      <c r="L5" s="158"/>
      <c r="M5" s="158"/>
      <c r="N5" s="159"/>
      <c r="O5" s="159"/>
      <c r="P5" s="159"/>
      <c r="Q5" s="159"/>
      <c r="R5" s="159"/>
      <c r="S5" s="159"/>
      <c r="T5" s="159"/>
      <c r="U5" s="159"/>
      <c r="V5" s="160"/>
      <c r="W5" s="160"/>
      <c r="X5" s="160"/>
      <c r="Y5" s="160"/>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274" t="s">
        <v>477</v>
      </c>
      <c r="BG5" s="242" t="s">
        <v>631</v>
      </c>
      <c r="BH5" s="203">
        <v>0.66669999999999996</v>
      </c>
      <c r="BI5" s="203">
        <v>0.67</v>
      </c>
      <c r="BJ5" s="61"/>
      <c r="BK5" s="183">
        <f>+BI5</f>
        <v>0.67</v>
      </c>
      <c r="BL5" s="422" t="s">
        <v>660</v>
      </c>
      <c r="BM5" s="104" t="s">
        <v>449</v>
      </c>
    </row>
    <row r="6" spans="1:65" ht="140.25" customHeight="1" x14ac:dyDescent="0.25">
      <c r="A6" s="94">
        <v>2</v>
      </c>
      <c r="B6" s="228" t="s">
        <v>176</v>
      </c>
      <c r="C6" s="72">
        <v>1</v>
      </c>
      <c r="D6" s="85" t="s">
        <v>364</v>
      </c>
      <c r="E6" s="71" t="s">
        <v>365</v>
      </c>
      <c r="F6" s="71" t="s">
        <v>366</v>
      </c>
      <c r="G6" s="72" t="s">
        <v>144</v>
      </c>
      <c r="H6" s="73">
        <v>44927</v>
      </c>
      <c r="I6" s="73">
        <v>44957</v>
      </c>
      <c r="J6" s="161"/>
      <c r="K6" s="161"/>
      <c r="L6" s="161"/>
      <c r="M6" s="161"/>
      <c r="N6" s="162"/>
      <c r="O6" s="162"/>
      <c r="P6" s="162"/>
      <c r="Q6" s="162"/>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274" t="s">
        <v>477</v>
      </c>
      <c r="BG6" s="242" t="s">
        <v>492</v>
      </c>
      <c r="BH6" s="203">
        <v>1</v>
      </c>
      <c r="BI6" s="203">
        <v>1</v>
      </c>
      <c r="BJ6" s="61"/>
      <c r="BK6" s="183">
        <f>+BI6</f>
        <v>1</v>
      </c>
      <c r="BL6" s="242" t="s">
        <v>492</v>
      </c>
      <c r="BM6" s="104" t="s">
        <v>448</v>
      </c>
    </row>
    <row r="7" spans="1:65" ht="192" customHeight="1" x14ac:dyDescent="0.25">
      <c r="A7" s="94">
        <v>3</v>
      </c>
      <c r="B7" s="229" t="s">
        <v>367</v>
      </c>
      <c r="C7" s="72">
        <v>1</v>
      </c>
      <c r="D7" s="72" t="s">
        <v>177</v>
      </c>
      <c r="E7" s="71" t="s">
        <v>178</v>
      </c>
      <c r="F7" s="71" t="s">
        <v>368</v>
      </c>
      <c r="G7" s="72" t="s">
        <v>144</v>
      </c>
      <c r="H7" s="73">
        <v>44958</v>
      </c>
      <c r="I7" s="88">
        <v>45260</v>
      </c>
      <c r="J7" s="163"/>
      <c r="K7" s="163"/>
      <c r="L7" s="163"/>
      <c r="M7" s="163"/>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3"/>
      <c r="BC7" s="163"/>
      <c r="BD7" s="163"/>
      <c r="BE7" s="163"/>
      <c r="BF7" s="270">
        <v>0.4</v>
      </c>
      <c r="BG7" s="242" t="s">
        <v>632</v>
      </c>
      <c r="BH7" s="203">
        <v>0.2</v>
      </c>
      <c r="BI7" s="203">
        <v>0.6</v>
      </c>
      <c r="BJ7" s="61"/>
      <c r="BK7" s="436">
        <f>+AVERAGE(BI7:BI9)</f>
        <v>0.56666666666666665</v>
      </c>
      <c r="BL7" s="12" t="s">
        <v>636</v>
      </c>
      <c r="BM7" s="104" t="s">
        <v>449</v>
      </c>
    </row>
    <row r="8" spans="1:65" ht="252" customHeight="1" x14ac:dyDescent="0.25">
      <c r="A8" s="94">
        <v>3</v>
      </c>
      <c r="B8" s="229" t="s">
        <v>367</v>
      </c>
      <c r="C8" s="72">
        <v>2</v>
      </c>
      <c r="D8" s="71" t="s">
        <v>179</v>
      </c>
      <c r="E8" s="72" t="s">
        <v>369</v>
      </c>
      <c r="F8" s="72" t="s">
        <v>370</v>
      </c>
      <c r="G8" s="72" t="s">
        <v>144</v>
      </c>
      <c r="H8" s="73">
        <v>44958</v>
      </c>
      <c r="I8" s="88">
        <v>45260</v>
      </c>
      <c r="J8" s="163"/>
      <c r="K8" s="163"/>
      <c r="L8" s="163"/>
      <c r="M8" s="163"/>
      <c r="N8" s="163"/>
      <c r="O8" s="163"/>
      <c r="P8" s="163"/>
      <c r="Q8" s="163"/>
      <c r="R8" s="161"/>
      <c r="S8" s="161"/>
      <c r="T8" s="161"/>
      <c r="U8" s="161"/>
      <c r="V8" s="163"/>
      <c r="W8" s="163"/>
      <c r="X8" s="163"/>
      <c r="Y8" s="163"/>
      <c r="Z8" s="161"/>
      <c r="AA8" s="161"/>
      <c r="AB8" s="161"/>
      <c r="AC8" s="161"/>
      <c r="AD8" s="163"/>
      <c r="AE8" s="163"/>
      <c r="AF8" s="163"/>
      <c r="AG8" s="163"/>
      <c r="AH8" s="161"/>
      <c r="AI8" s="161"/>
      <c r="AJ8" s="161"/>
      <c r="AK8" s="161"/>
      <c r="AL8" s="163"/>
      <c r="AM8" s="163"/>
      <c r="AN8" s="163"/>
      <c r="AO8" s="163"/>
      <c r="AP8" s="161"/>
      <c r="AQ8" s="161"/>
      <c r="AR8" s="161"/>
      <c r="AS8" s="161"/>
      <c r="AT8" s="163"/>
      <c r="AU8" s="163"/>
      <c r="AV8" s="163"/>
      <c r="AW8" s="163"/>
      <c r="AX8" s="161"/>
      <c r="AY8" s="161"/>
      <c r="AZ8" s="161"/>
      <c r="BA8" s="161"/>
      <c r="BB8" s="163"/>
      <c r="BC8" s="163"/>
      <c r="BD8" s="163"/>
      <c r="BE8" s="163"/>
      <c r="BF8" s="270">
        <v>0.4</v>
      </c>
      <c r="BG8" s="242" t="s">
        <v>633</v>
      </c>
      <c r="BH8" s="203">
        <v>0.2</v>
      </c>
      <c r="BI8" s="203">
        <v>0.6</v>
      </c>
      <c r="BJ8" s="61"/>
      <c r="BK8" s="437"/>
      <c r="BL8" s="12" t="s">
        <v>637</v>
      </c>
      <c r="BM8" s="104" t="s">
        <v>449</v>
      </c>
    </row>
    <row r="9" spans="1:65" ht="106.5" customHeight="1" x14ac:dyDescent="0.25">
      <c r="A9" s="94">
        <v>3</v>
      </c>
      <c r="B9" s="230" t="s">
        <v>367</v>
      </c>
      <c r="C9" s="121">
        <v>3</v>
      </c>
      <c r="D9" s="75" t="s">
        <v>371</v>
      </c>
      <c r="E9" s="121" t="s">
        <v>372</v>
      </c>
      <c r="F9" s="121" t="s">
        <v>373</v>
      </c>
      <c r="G9" s="121" t="s">
        <v>144</v>
      </c>
      <c r="H9" s="164">
        <v>44927</v>
      </c>
      <c r="I9" s="164">
        <v>45260</v>
      </c>
      <c r="J9" s="165"/>
      <c r="K9" s="165"/>
      <c r="L9" s="165"/>
      <c r="M9" s="165"/>
      <c r="N9" s="165"/>
      <c r="O9" s="165"/>
      <c r="P9" s="165"/>
      <c r="Q9" s="165"/>
      <c r="R9" s="165"/>
      <c r="S9" s="165"/>
      <c r="T9" s="165"/>
      <c r="U9" s="161"/>
      <c r="V9" s="165"/>
      <c r="W9" s="165"/>
      <c r="X9" s="165"/>
      <c r="Y9" s="165"/>
      <c r="Z9" s="165"/>
      <c r="AA9" s="165"/>
      <c r="AB9" s="165"/>
      <c r="AC9" s="165"/>
      <c r="AD9" s="165"/>
      <c r="AE9" s="165"/>
      <c r="AF9" s="165"/>
      <c r="AG9" s="161"/>
      <c r="AH9" s="165"/>
      <c r="AI9" s="165"/>
      <c r="AJ9" s="165"/>
      <c r="AK9" s="165"/>
      <c r="AL9" s="165"/>
      <c r="AM9" s="165"/>
      <c r="AN9" s="165"/>
      <c r="AO9" s="165"/>
      <c r="AP9" s="165"/>
      <c r="AQ9" s="165"/>
      <c r="AR9" s="165"/>
      <c r="AS9" s="161"/>
      <c r="AT9" s="165"/>
      <c r="AU9" s="165"/>
      <c r="AV9" s="165"/>
      <c r="AW9" s="165"/>
      <c r="AX9" s="165"/>
      <c r="AY9" s="165"/>
      <c r="AZ9" s="165"/>
      <c r="BA9" s="161"/>
      <c r="BB9" s="165"/>
      <c r="BC9" s="165"/>
      <c r="BD9" s="166"/>
      <c r="BE9" s="166"/>
      <c r="BF9" s="270">
        <v>0.25</v>
      </c>
      <c r="BG9" s="242" t="s">
        <v>634</v>
      </c>
      <c r="BH9" s="203">
        <v>0.25</v>
      </c>
      <c r="BI9" s="203">
        <v>0.5</v>
      </c>
      <c r="BJ9" s="61"/>
      <c r="BK9" s="438"/>
      <c r="BL9" s="262" t="s">
        <v>638</v>
      </c>
      <c r="BM9" s="104" t="s">
        <v>449</v>
      </c>
    </row>
    <row r="10" spans="1:65" ht="76.5" customHeight="1" x14ac:dyDescent="0.25">
      <c r="A10" s="94">
        <v>4</v>
      </c>
      <c r="B10" s="230" t="s">
        <v>374</v>
      </c>
      <c r="C10" s="36">
        <v>1</v>
      </c>
      <c r="D10" s="33" t="s">
        <v>375</v>
      </c>
      <c r="E10" s="33" t="s">
        <v>376</v>
      </c>
      <c r="F10" s="33" t="s">
        <v>180</v>
      </c>
      <c r="G10" s="36" t="s">
        <v>144</v>
      </c>
      <c r="H10" s="90">
        <v>45231</v>
      </c>
      <c r="I10" s="90">
        <v>45270</v>
      </c>
      <c r="J10" s="158"/>
      <c r="K10" s="158"/>
      <c r="L10" s="158"/>
      <c r="M10" s="158"/>
      <c r="N10" s="158"/>
      <c r="O10" s="158"/>
      <c r="P10" s="158"/>
      <c r="Q10" s="158"/>
      <c r="R10" s="158"/>
      <c r="S10" s="158"/>
      <c r="T10" s="158"/>
      <c r="U10" s="163"/>
      <c r="V10" s="158"/>
      <c r="W10" s="158"/>
      <c r="X10" s="158"/>
      <c r="Y10" s="158"/>
      <c r="Z10" s="158"/>
      <c r="AA10" s="158"/>
      <c r="AB10" s="158"/>
      <c r="AC10" s="158"/>
      <c r="AD10" s="158"/>
      <c r="AE10" s="158"/>
      <c r="AF10" s="158"/>
      <c r="AG10" s="163"/>
      <c r="AH10" s="158"/>
      <c r="AI10" s="158"/>
      <c r="AJ10" s="158"/>
      <c r="AK10" s="158"/>
      <c r="AL10" s="158"/>
      <c r="AM10" s="158"/>
      <c r="AN10" s="158"/>
      <c r="AO10" s="158"/>
      <c r="AP10" s="158"/>
      <c r="AQ10" s="158"/>
      <c r="AR10" s="158"/>
      <c r="AS10" s="163"/>
      <c r="AT10" s="158"/>
      <c r="AU10" s="158"/>
      <c r="AV10" s="158"/>
      <c r="AW10" s="158"/>
      <c r="AX10" s="167"/>
      <c r="AY10" s="167"/>
      <c r="AZ10" s="167"/>
      <c r="BA10" s="161"/>
      <c r="BB10" s="167"/>
      <c r="BC10" s="158"/>
      <c r="BD10" s="158"/>
      <c r="BE10" s="158"/>
      <c r="BF10" s="274" t="s">
        <v>477</v>
      </c>
      <c r="BG10" s="242" t="s">
        <v>635</v>
      </c>
      <c r="BH10" s="203">
        <v>0</v>
      </c>
      <c r="BI10" s="203">
        <v>0</v>
      </c>
      <c r="BJ10" s="61"/>
      <c r="BK10" s="436">
        <f>+AVERAGE(BI10:BI11)</f>
        <v>0</v>
      </c>
      <c r="BL10" s="242" t="s">
        <v>635</v>
      </c>
      <c r="BM10" s="104" t="s">
        <v>450</v>
      </c>
    </row>
    <row r="11" spans="1:65" ht="76.5" customHeight="1" thickBot="1" x14ac:dyDescent="0.3">
      <c r="A11" s="94">
        <v>4</v>
      </c>
      <c r="B11" s="230" t="s">
        <v>374</v>
      </c>
      <c r="C11" s="72">
        <v>2</v>
      </c>
      <c r="D11" s="71" t="s">
        <v>181</v>
      </c>
      <c r="E11" s="71" t="s">
        <v>377</v>
      </c>
      <c r="F11" s="71" t="s">
        <v>377</v>
      </c>
      <c r="G11" s="71" t="s">
        <v>144</v>
      </c>
      <c r="H11" s="109">
        <v>45231</v>
      </c>
      <c r="I11" s="88">
        <v>45270</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1"/>
      <c r="AY11" s="161"/>
      <c r="AZ11" s="161"/>
      <c r="BA11" s="161"/>
      <c r="BB11" s="161"/>
      <c r="BC11" s="163"/>
      <c r="BD11" s="163"/>
      <c r="BE11" s="163"/>
      <c r="BF11" s="274" t="s">
        <v>477</v>
      </c>
      <c r="BG11" s="242" t="s">
        <v>635</v>
      </c>
      <c r="BH11" s="203">
        <v>0</v>
      </c>
      <c r="BI11" s="203">
        <v>0</v>
      </c>
      <c r="BJ11" s="61"/>
      <c r="BK11" s="438"/>
      <c r="BL11" s="242" t="s">
        <v>635</v>
      </c>
      <c r="BM11" s="104" t="s">
        <v>450</v>
      </c>
    </row>
    <row r="12" spans="1:65" ht="15.75" customHeight="1" thickBot="1" x14ac:dyDescent="0.3">
      <c r="A12" s="560" t="s">
        <v>455</v>
      </c>
      <c r="B12" s="561"/>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2"/>
      <c r="BK12" s="563">
        <f>+AVERAGE(BK5:BK11)</f>
        <v>0.55916666666666659</v>
      </c>
      <c r="BL12" s="564"/>
      <c r="BM12" s="186"/>
    </row>
    <row r="13" spans="1:65" ht="15.75" customHeight="1" x14ac:dyDescent="0.25">
      <c r="A13" s="31"/>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31"/>
      <c r="BG13" s="31"/>
    </row>
    <row r="14" spans="1:65" ht="15.75" customHeight="1" x14ac:dyDescent="0.25">
      <c r="A14" s="31"/>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31"/>
      <c r="BG14" s="31"/>
    </row>
    <row r="15" spans="1:65" ht="15.75" customHeight="1" x14ac:dyDescent="0.25">
      <c r="A15" s="31"/>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31"/>
      <c r="BG15" s="31"/>
    </row>
    <row r="16" spans="1:65" ht="15.75" customHeight="1" x14ac:dyDescent="0.25">
      <c r="A16" s="31"/>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31"/>
      <c r="BG16" s="31"/>
    </row>
    <row r="17" spans="1:59" ht="15.75" customHeight="1" x14ac:dyDescent="0.25">
      <c r="A17" s="31"/>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31"/>
      <c r="BG17" s="31"/>
    </row>
    <row r="18" spans="1:59" ht="15.75" customHeight="1" x14ac:dyDescent="0.25">
      <c r="A18" s="31"/>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31"/>
      <c r="BG18" s="31"/>
    </row>
    <row r="19" spans="1:59" ht="15.75" customHeight="1" x14ac:dyDescent="0.25">
      <c r="A19" s="31"/>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31"/>
      <c r="BG19" s="31"/>
    </row>
    <row r="20" spans="1:59" ht="15.75" customHeight="1" x14ac:dyDescent="0.25">
      <c r="A20" s="31"/>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31"/>
      <c r="BG20" s="31"/>
    </row>
    <row r="21" spans="1:59" ht="15.75" customHeight="1" x14ac:dyDescent="0.25">
      <c r="A21" s="31"/>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31"/>
      <c r="BG21" s="31"/>
    </row>
    <row r="22" spans="1:59" ht="15.75" customHeight="1" x14ac:dyDescent="0.25">
      <c r="A22" s="31"/>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31"/>
      <c r="BG22" s="31"/>
    </row>
    <row r="23" spans="1:59" ht="15.75" customHeight="1" x14ac:dyDescent="0.25">
      <c r="A23" s="31"/>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31"/>
      <c r="BG23" s="31"/>
    </row>
    <row r="24" spans="1:59" ht="15.75" customHeight="1" x14ac:dyDescent="0.25">
      <c r="A24" s="31"/>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31"/>
      <c r="BG24" s="31"/>
    </row>
    <row r="25" spans="1:59" ht="15.75" customHeight="1" x14ac:dyDescent="0.25">
      <c r="A25" s="31"/>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31"/>
      <c r="BG25" s="31"/>
    </row>
    <row r="26" spans="1:59" ht="15.75" customHeight="1" x14ac:dyDescent="0.25">
      <c r="A26" s="31"/>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31"/>
      <c r="BG26" s="31"/>
    </row>
    <row r="27" spans="1:59" ht="15.75" customHeight="1" x14ac:dyDescent="0.25">
      <c r="A27" s="31"/>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31"/>
      <c r="BG27" s="31"/>
    </row>
    <row r="28" spans="1:59" ht="15.75" customHeight="1" x14ac:dyDescent="0.25">
      <c r="A28" s="31"/>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31"/>
      <c r="BG28" s="31"/>
    </row>
    <row r="29" spans="1:59" ht="15.75" customHeight="1" x14ac:dyDescent="0.25">
      <c r="A29" s="31"/>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31"/>
      <c r="BG29" s="31"/>
    </row>
    <row r="30" spans="1:59" ht="15.75" customHeight="1" x14ac:dyDescent="0.25">
      <c r="A30" s="31"/>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31"/>
      <c r="BG30" s="31"/>
    </row>
    <row r="31" spans="1:59" ht="15.75" customHeight="1" x14ac:dyDescent="0.25">
      <c r="A31" s="3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31"/>
      <c r="BG31" s="31"/>
    </row>
    <row r="32" spans="1:59" ht="15.75" customHeight="1" x14ac:dyDescent="0.25">
      <c r="A32" s="3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31"/>
      <c r="BG32" s="31"/>
    </row>
    <row r="33" spans="1:59" ht="15.75" customHeight="1" x14ac:dyDescent="0.25">
      <c r="A33" s="31"/>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31"/>
      <c r="BG33" s="31"/>
    </row>
    <row r="34" spans="1:59" ht="15.75" customHeight="1" x14ac:dyDescent="0.25">
      <c r="A34" s="31"/>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31"/>
      <c r="BG34" s="31"/>
    </row>
    <row r="35" spans="1:59" ht="15.75" customHeight="1" x14ac:dyDescent="0.25">
      <c r="A35" s="3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31"/>
      <c r="BG35" s="31"/>
    </row>
    <row r="36" spans="1:59" ht="15.75" customHeight="1" x14ac:dyDescent="0.25">
      <c r="A36" s="31"/>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31"/>
      <c r="BG36" s="31"/>
    </row>
    <row r="37" spans="1:59" ht="15.75" customHeight="1" x14ac:dyDescent="0.25">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59" ht="15.75" customHeight="1" x14ac:dyDescent="0.25">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59" ht="15.75" customHeight="1" x14ac:dyDescent="0.25">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59" ht="15.75" customHeight="1" x14ac:dyDescent="0.25">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59" ht="15.75" customHeight="1" x14ac:dyDescent="0.25">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59" ht="15.75" customHeight="1" x14ac:dyDescent="0.25">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59" ht="15.75" customHeight="1" x14ac:dyDescent="0.25">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59" ht="15.75" customHeight="1" x14ac:dyDescent="0.25">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59" ht="15.75" customHeight="1" x14ac:dyDescent="0.25">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59" ht="15.75" customHeight="1" x14ac:dyDescent="0.25">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59" ht="15.75" customHeight="1" x14ac:dyDescent="0.25">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59" ht="15.75" customHeight="1" x14ac:dyDescent="0.25">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x14ac:dyDescent="0.25">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x14ac:dyDescent="0.25">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x14ac:dyDescent="0.25">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x14ac:dyDescent="0.25">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x14ac:dyDescent="0.25">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x14ac:dyDescent="0.25">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x14ac:dyDescent="0.25">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x14ac:dyDescent="0.25">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x14ac:dyDescent="0.25">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x14ac:dyDescent="0.25">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x14ac:dyDescent="0.25">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x14ac:dyDescent="0.25">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x14ac:dyDescent="0.25">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x14ac:dyDescent="0.25">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x14ac:dyDescent="0.25">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x14ac:dyDescent="0.25">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x14ac:dyDescent="0.25">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x14ac:dyDescent="0.25">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x14ac:dyDescent="0.25">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x14ac:dyDescent="0.25">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x14ac:dyDescent="0.25">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x14ac:dyDescent="0.25">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x14ac:dyDescent="0.25">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x14ac:dyDescent="0.25">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x14ac:dyDescent="0.25">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x14ac:dyDescent="0.25">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x14ac:dyDescent="0.25">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x14ac:dyDescent="0.25">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x14ac:dyDescent="0.25">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x14ac:dyDescent="0.25">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x14ac:dyDescent="0.25">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x14ac:dyDescent="0.25">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x14ac:dyDescent="0.25">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x14ac:dyDescent="0.25">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x14ac:dyDescent="0.25">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x14ac:dyDescent="0.25">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x14ac:dyDescent="0.25">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x14ac:dyDescent="0.25">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x14ac:dyDescent="0.25">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x14ac:dyDescent="0.25">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x14ac:dyDescent="0.25">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x14ac:dyDescent="0.25">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x14ac:dyDescent="0.25">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x14ac:dyDescent="0.25">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x14ac:dyDescent="0.25">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x14ac:dyDescent="0.25">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x14ac:dyDescent="0.25">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x14ac:dyDescent="0.25">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x14ac:dyDescent="0.25">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x14ac:dyDescent="0.25">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x14ac:dyDescent="0.25">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x14ac:dyDescent="0.25">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x14ac:dyDescent="0.25">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x14ac:dyDescent="0.25">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x14ac:dyDescent="0.25">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x14ac:dyDescent="0.25">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x14ac:dyDescent="0.25">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x14ac:dyDescent="0.25">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x14ac:dyDescent="0.25">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x14ac:dyDescent="0.25">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x14ac:dyDescent="0.25">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x14ac:dyDescent="0.25">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x14ac:dyDescent="0.25">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x14ac:dyDescent="0.25">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x14ac:dyDescent="0.25">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x14ac:dyDescent="0.25">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x14ac:dyDescent="0.25">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x14ac:dyDescent="0.25">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x14ac:dyDescent="0.25">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x14ac:dyDescent="0.25">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x14ac:dyDescent="0.25">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x14ac:dyDescent="0.25">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x14ac:dyDescent="0.25">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x14ac:dyDescent="0.25">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x14ac:dyDescent="0.25">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x14ac:dyDescent="0.25">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x14ac:dyDescent="0.25">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x14ac:dyDescent="0.25">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x14ac:dyDescent="0.25">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x14ac:dyDescent="0.25">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x14ac:dyDescent="0.25">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x14ac:dyDescent="0.25">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x14ac:dyDescent="0.25">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x14ac:dyDescent="0.25">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x14ac:dyDescent="0.25">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x14ac:dyDescent="0.25">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x14ac:dyDescent="0.25">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x14ac:dyDescent="0.25">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x14ac:dyDescent="0.25">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x14ac:dyDescent="0.25">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x14ac:dyDescent="0.25">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x14ac:dyDescent="0.25">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x14ac:dyDescent="0.25">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x14ac:dyDescent="0.25">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x14ac:dyDescent="0.25">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x14ac:dyDescent="0.25">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x14ac:dyDescent="0.25">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x14ac:dyDescent="0.25">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x14ac:dyDescent="0.25">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x14ac:dyDescent="0.25">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x14ac:dyDescent="0.25">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x14ac:dyDescent="0.25">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x14ac:dyDescent="0.25">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x14ac:dyDescent="0.25">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x14ac:dyDescent="0.25">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x14ac:dyDescent="0.25">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x14ac:dyDescent="0.25">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x14ac:dyDescent="0.25">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x14ac:dyDescent="0.25">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x14ac:dyDescent="0.25">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x14ac:dyDescent="0.25">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x14ac:dyDescent="0.25">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x14ac:dyDescent="0.25">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x14ac:dyDescent="0.25">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x14ac:dyDescent="0.25">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x14ac:dyDescent="0.25">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x14ac:dyDescent="0.25">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x14ac:dyDescent="0.25">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x14ac:dyDescent="0.25">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x14ac:dyDescent="0.25">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x14ac:dyDescent="0.25">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x14ac:dyDescent="0.25">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x14ac:dyDescent="0.25">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x14ac:dyDescent="0.25">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x14ac:dyDescent="0.25">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x14ac:dyDescent="0.25">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x14ac:dyDescent="0.25">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x14ac:dyDescent="0.25">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x14ac:dyDescent="0.25">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x14ac:dyDescent="0.25">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x14ac:dyDescent="0.25">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x14ac:dyDescent="0.25">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x14ac:dyDescent="0.25">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x14ac:dyDescent="0.25">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x14ac:dyDescent="0.25">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x14ac:dyDescent="0.25">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x14ac:dyDescent="0.25">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x14ac:dyDescent="0.25">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x14ac:dyDescent="0.25">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x14ac:dyDescent="0.25">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x14ac:dyDescent="0.25">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x14ac:dyDescent="0.25">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x14ac:dyDescent="0.25">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x14ac:dyDescent="0.25">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x14ac:dyDescent="0.25">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x14ac:dyDescent="0.25">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x14ac:dyDescent="0.25">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x14ac:dyDescent="0.25">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x14ac:dyDescent="0.25">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x14ac:dyDescent="0.25">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x14ac:dyDescent="0.25">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x14ac:dyDescent="0.25">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x14ac:dyDescent="0.25">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x14ac:dyDescent="0.25">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x14ac:dyDescent="0.25">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x14ac:dyDescent="0.25">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x14ac:dyDescent="0.25">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x14ac:dyDescent="0.25">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x14ac:dyDescent="0.25">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x14ac:dyDescent="0.25">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x14ac:dyDescent="0.25">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x14ac:dyDescent="0.25">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x14ac:dyDescent="0.25">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x14ac:dyDescent="0.25">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x14ac:dyDescent="0.25">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x14ac:dyDescent="0.25">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x14ac:dyDescent="0.25">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x14ac:dyDescent="0.25">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x14ac:dyDescent="0.25">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x14ac:dyDescent="0.25">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x14ac:dyDescent="0.25">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x14ac:dyDescent="0.25">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x14ac:dyDescent="0.25">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x14ac:dyDescent="0.25">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x14ac:dyDescent="0.25">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x14ac:dyDescent="0.25">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x14ac:dyDescent="0.25">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x14ac:dyDescent="0.25">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x14ac:dyDescent="0.25">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x14ac:dyDescent="0.25">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x14ac:dyDescent="0.25">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x14ac:dyDescent="0.25">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x14ac:dyDescent="0.25">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x14ac:dyDescent="0.25">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x14ac:dyDescent="0.25">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x14ac:dyDescent="0.25">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x14ac:dyDescent="0.25">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x14ac:dyDescent="0.25">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x14ac:dyDescent="0.25">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x14ac:dyDescent="0.25">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x14ac:dyDescent="0.25">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x14ac:dyDescent="0.25">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x14ac:dyDescent="0.25">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x14ac:dyDescent="0.25">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x14ac:dyDescent="0.25">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x14ac:dyDescent="0.25">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x14ac:dyDescent="0.25">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x14ac:dyDescent="0.25">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x14ac:dyDescent="0.25">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x14ac:dyDescent="0.25">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x14ac:dyDescent="0.25">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x14ac:dyDescent="0.25">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x14ac:dyDescent="0.25">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x14ac:dyDescent="0.25">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x14ac:dyDescent="0.25">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x14ac:dyDescent="0.25">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x14ac:dyDescent="0.25">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x14ac:dyDescent="0.25">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x14ac:dyDescent="0.25">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x14ac:dyDescent="0.25">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x14ac:dyDescent="0.25">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x14ac:dyDescent="0.25">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x14ac:dyDescent="0.25">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x14ac:dyDescent="0.25">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x14ac:dyDescent="0.25">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x14ac:dyDescent="0.25">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x14ac:dyDescent="0.25">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x14ac:dyDescent="0.25">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x14ac:dyDescent="0.25">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x14ac:dyDescent="0.25">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x14ac:dyDescent="0.25">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x14ac:dyDescent="0.25">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x14ac:dyDescent="0.25">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x14ac:dyDescent="0.25">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x14ac:dyDescent="0.25">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x14ac:dyDescent="0.25">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x14ac:dyDescent="0.25">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x14ac:dyDescent="0.25">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x14ac:dyDescent="0.25">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x14ac:dyDescent="0.25">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x14ac:dyDescent="0.25">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x14ac:dyDescent="0.25">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x14ac:dyDescent="0.25">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x14ac:dyDescent="0.25">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x14ac:dyDescent="0.25">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x14ac:dyDescent="0.25">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x14ac:dyDescent="0.25">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x14ac:dyDescent="0.25">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x14ac:dyDescent="0.25">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x14ac:dyDescent="0.25">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x14ac:dyDescent="0.25">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x14ac:dyDescent="0.25">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x14ac:dyDescent="0.25">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x14ac:dyDescent="0.25">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x14ac:dyDescent="0.25">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x14ac:dyDescent="0.25">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x14ac:dyDescent="0.25">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x14ac:dyDescent="0.25">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x14ac:dyDescent="0.25">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x14ac:dyDescent="0.25">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x14ac:dyDescent="0.25">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x14ac:dyDescent="0.25">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x14ac:dyDescent="0.25">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x14ac:dyDescent="0.25">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x14ac:dyDescent="0.25">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x14ac:dyDescent="0.25">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x14ac:dyDescent="0.25">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x14ac:dyDescent="0.25">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x14ac:dyDescent="0.25">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x14ac:dyDescent="0.25">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x14ac:dyDescent="0.25">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x14ac:dyDescent="0.25">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x14ac:dyDescent="0.25">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x14ac:dyDescent="0.25">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x14ac:dyDescent="0.25">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x14ac:dyDescent="0.25">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x14ac:dyDescent="0.25">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x14ac:dyDescent="0.25">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x14ac:dyDescent="0.25">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x14ac:dyDescent="0.25">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x14ac:dyDescent="0.25">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x14ac:dyDescent="0.25">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x14ac:dyDescent="0.25">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x14ac:dyDescent="0.25">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x14ac:dyDescent="0.25">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x14ac:dyDescent="0.25">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x14ac:dyDescent="0.25">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x14ac:dyDescent="0.25">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x14ac:dyDescent="0.25">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x14ac:dyDescent="0.25">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x14ac:dyDescent="0.25">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x14ac:dyDescent="0.25">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x14ac:dyDescent="0.25">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x14ac:dyDescent="0.25">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x14ac:dyDescent="0.25">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x14ac:dyDescent="0.25">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x14ac:dyDescent="0.25">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x14ac:dyDescent="0.25">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x14ac:dyDescent="0.25">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x14ac:dyDescent="0.25">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x14ac:dyDescent="0.25">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x14ac:dyDescent="0.25">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x14ac:dyDescent="0.25">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x14ac:dyDescent="0.25">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x14ac:dyDescent="0.25">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x14ac:dyDescent="0.25">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x14ac:dyDescent="0.25">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x14ac:dyDescent="0.25">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x14ac:dyDescent="0.25">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x14ac:dyDescent="0.25">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x14ac:dyDescent="0.25">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x14ac:dyDescent="0.25">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x14ac:dyDescent="0.25">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x14ac:dyDescent="0.25">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x14ac:dyDescent="0.25">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x14ac:dyDescent="0.25">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x14ac:dyDescent="0.25">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x14ac:dyDescent="0.25">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x14ac:dyDescent="0.25">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x14ac:dyDescent="0.25">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x14ac:dyDescent="0.25">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x14ac:dyDescent="0.25">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x14ac:dyDescent="0.25">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x14ac:dyDescent="0.25">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x14ac:dyDescent="0.25">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x14ac:dyDescent="0.25">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x14ac:dyDescent="0.25">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x14ac:dyDescent="0.25">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x14ac:dyDescent="0.25">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x14ac:dyDescent="0.25">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x14ac:dyDescent="0.25">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x14ac:dyDescent="0.25">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x14ac:dyDescent="0.25">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x14ac:dyDescent="0.25">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x14ac:dyDescent="0.25">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x14ac:dyDescent="0.25">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x14ac:dyDescent="0.25">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x14ac:dyDescent="0.25">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x14ac:dyDescent="0.25">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x14ac:dyDescent="0.25">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x14ac:dyDescent="0.25">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x14ac:dyDescent="0.25">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x14ac:dyDescent="0.25">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x14ac:dyDescent="0.25">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x14ac:dyDescent="0.25">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x14ac:dyDescent="0.25">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x14ac:dyDescent="0.25">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x14ac:dyDescent="0.25">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x14ac:dyDescent="0.25">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x14ac:dyDescent="0.25">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x14ac:dyDescent="0.25">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x14ac:dyDescent="0.25">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x14ac:dyDescent="0.25">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x14ac:dyDescent="0.25">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x14ac:dyDescent="0.25">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x14ac:dyDescent="0.25">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x14ac:dyDescent="0.25">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x14ac:dyDescent="0.25">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x14ac:dyDescent="0.25">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x14ac:dyDescent="0.25">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x14ac:dyDescent="0.25">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x14ac:dyDescent="0.25">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x14ac:dyDescent="0.25">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x14ac:dyDescent="0.25">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x14ac:dyDescent="0.25">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x14ac:dyDescent="0.25">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x14ac:dyDescent="0.25">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x14ac:dyDescent="0.25">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x14ac:dyDescent="0.25">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x14ac:dyDescent="0.25">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x14ac:dyDescent="0.25">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x14ac:dyDescent="0.25">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x14ac:dyDescent="0.25">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x14ac:dyDescent="0.25">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x14ac:dyDescent="0.25">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x14ac:dyDescent="0.25">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x14ac:dyDescent="0.25">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x14ac:dyDescent="0.25">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x14ac:dyDescent="0.25">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x14ac:dyDescent="0.25">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x14ac:dyDescent="0.25">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x14ac:dyDescent="0.25">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x14ac:dyDescent="0.25">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x14ac:dyDescent="0.25">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x14ac:dyDescent="0.25">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x14ac:dyDescent="0.25">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x14ac:dyDescent="0.25">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x14ac:dyDescent="0.25">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x14ac:dyDescent="0.25">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x14ac:dyDescent="0.25">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x14ac:dyDescent="0.25">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x14ac:dyDescent="0.25">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x14ac:dyDescent="0.25">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x14ac:dyDescent="0.25">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x14ac:dyDescent="0.25">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x14ac:dyDescent="0.25">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x14ac:dyDescent="0.25">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x14ac:dyDescent="0.25">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x14ac:dyDescent="0.25">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x14ac:dyDescent="0.25">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x14ac:dyDescent="0.25">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x14ac:dyDescent="0.25">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x14ac:dyDescent="0.25">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x14ac:dyDescent="0.25">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x14ac:dyDescent="0.25">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x14ac:dyDescent="0.25">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x14ac:dyDescent="0.25">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x14ac:dyDescent="0.25">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x14ac:dyDescent="0.25">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x14ac:dyDescent="0.25">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x14ac:dyDescent="0.25">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x14ac:dyDescent="0.25">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x14ac:dyDescent="0.25">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x14ac:dyDescent="0.25">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x14ac:dyDescent="0.25">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x14ac:dyDescent="0.25">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x14ac:dyDescent="0.25">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x14ac:dyDescent="0.25">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x14ac:dyDescent="0.25">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x14ac:dyDescent="0.25">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x14ac:dyDescent="0.25">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x14ac:dyDescent="0.25">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x14ac:dyDescent="0.25">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x14ac:dyDescent="0.25">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x14ac:dyDescent="0.25">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x14ac:dyDescent="0.25">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x14ac:dyDescent="0.25">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x14ac:dyDescent="0.25">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x14ac:dyDescent="0.25">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x14ac:dyDescent="0.25">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x14ac:dyDescent="0.25">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x14ac:dyDescent="0.25">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x14ac:dyDescent="0.25">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x14ac:dyDescent="0.25">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x14ac:dyDescent="0.25">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x14ac:dyDescent="0.25">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x14ac:dyDescent="0.25">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x14ac:dyDescent="0.25">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x14ac:dyDescent="0.25">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x14ac:dyDescent="0.25">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x14ac:dyDescent="0.25">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x14ac:dyDescent="0.25">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x14ac:dyDescent="0.25">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x14ac:dyDescent="0.25">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x14ac:dyDescent="0.25">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x14ac:dyDescent="0.25">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x14ac:dyDescent="0.25">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x14ac:dyDescent="0.25">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x14ac:dyDescent="0.25">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x14ac:dyDescent="0.25">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x14ac:dyDescent="0.25">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x14ac:dyDescent="0.25">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x14ac:dyDescent="0.25">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x14ac:dyDescent="0.25">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x14ac:dyDescent="0.25">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x14ac:dyDescent="0.25">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x14ac:dyDescent="0.25">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x14ac:dyDescent="0.25">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x14ac:dyDescent="0.25">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x14ac:dyDescent="0.25">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x14ac:dyDescent="0.25">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x14ac:dyDescent="0.25">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x14ac:dyDescent="0.25">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x14ac:dyDescent="0.25">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x14ac:dyDescent="0.25">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x14ac:dyDescent="0.25">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x14ac:dyDescent="0.25">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x14ac:dyDescent="0.25">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x14ac:dyDescent="0.25">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x14ac:dyDescent="0.25">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x14ac:dyDescent="0.25">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x14ac:dyDescent="0.25">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x14ac:dyDescent="0.25">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x14ac:dyDescent="0.25">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x14ac:dyDescent="0.25">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x14ac:dyDescent="0.25">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x14ac:dyDescent="0.25">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x14ac:dyDescent="0.25">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x14ac:dyDescent="0.25">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x14ac:dyDescent="0.25">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x14ac:dyDescent="0.25">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x14ac:dyDescent="0.25">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x14ac:dyDescent="0.25">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x14ac:dyDescent="0.25">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x14ac:dyDescent="0.25">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x14ac:dyDescent="0.25">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x14ac:dyDescent="0.25">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x14ac:dyDescent="0.25">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x14ac:dyDescent="0.25">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x14ac:dyDescent="0.25">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x14ac:dyDescent="0.25">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x14ac:dyDescent="0.25">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x14ac:dyDescent="0.25">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x14ac:dyDescent="0.25">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x14ac:dyDescent="0.25">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x14ac:dyDescent="0.25">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x14ac:dyDescent="0.25">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x14ac:dyDescent="0.25">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x14ac:dyDescent="0.25">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x14ac:dyDescent="0.25">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x14ac:dyDescent="0.25">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x14ac:dyDescent="0.25">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x14ac:dyDescent="0.25">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x14ac:dyDescent="0.25">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x14ac:dyDescent="0.25">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x14ac:dyDescent="0.25">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x14ac:dyDescent="0.25">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x14ac:dyDescent="0.25">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x14ac:dyDescent="0.25">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x14ac:dyDescent="0.25">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x14ac:dyDescent="0.25">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x14ac:dyDescent="0.25">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x14ac:dyDescent="0.25">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x14ac:dyDescent="0.25">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x14ac:dyDescent="0.25">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x14ac:dyDescent="0.25">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x14ac:dyDescent="0.25">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x14ac:dyDescent="0.25">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x14ac:dyDescent="0.25">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x14ac:dyDescent="0.25">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x14ac:dyDescent="0.25">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x14ac:dyDescent="0.25">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x14ac:dyDescent="0.25">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x14ac:dyDescent="0.25">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x14ac:dyDescent="0.25">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x14ac:dyDescent="0.25">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x14ac:dyDescent="0.25">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x14ac:dyDescent="0.25">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x14ac:dyDescent="0.25">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x14ac:dyDescent="0.25">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x14ac:dyDescent="0.25">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x14ac:dyDescent="0.25">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x14ac:dyDescent="0.25">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x14ac:dyDescent="0.25">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x14ac:dyDescent="0.25">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x14ac:dyDescent="0.25">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x14ac:dyDescent="0.25">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x14ac:dyDescent="0.25">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x14ac:dyDescent="0.25">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x14ac:dyDescent="0.25">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x14ac:dyDescent="0.25">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x14ac:dyDescent="0.25">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x14ac:dyDescent="0.25">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x14ac:dyDescent="0.25">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x14ac:dyDescent="0.25">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x14ac:dyDescent="0.25">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x14ac:dyDescent="0.25">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x14ac:dyDescent="0.25">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x14ac:dyDescent="0.25">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x14ac:dyDescent="0.25">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x14ac:dyDescent="0.25">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x14ac:dyDescent="0.25">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x14ac:dyDescent="0.25">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x14ac:dyDescent="0.25">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x14ac:dyDescent="0.25">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x14ac:dyDescent="0.25">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x14ac:dyDescent="0.25">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x14ac:dyDescent="0.25">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x14ac:dyDescent="0.25">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x14ac:dyDescent="0.25">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x14ac:dyDescent="0.25">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x14ac:dyDescent="0.25">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x14ac:dyDescent="0.25">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x14ac:dyDescent="0.25">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x14ac:dyDescent="0.25">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x14ac:dyDescent="0.25">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x14ac:dyDescent="0.25">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x14ac:dyDescent="0.25">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x14ac:dyDescent="0.25">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x14ac:dyDescent="0.25">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x14ac:dyDescent="0.25">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x14ac:dyDescent="0.25">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x14ac:dyDescent="0.25">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x14ac:dyDescent="0.25">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x14ac:dyDescent="0.25">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x14ac:dyDescent="0.25">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x14ac:dyDescent="0.25">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x14ac:dyDescent="0.25">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x14ac:dyDescent="0.25">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x14ac:dyDescent="0.25">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x14ac:dyDescent="0.25">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x14ac:dyDescent="0.25">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x14ac:dyDescent="0.25">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x14ac:dyDescent="0.25">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x14ac:dyDescent="0.25">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x14ac:dyDescent="0.25">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x14ac:dyDescent="0.25">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x14ac:dyDescent="0.25">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x14ac:dyDescent="0.25">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x14ac:dyDescent="0.25">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x14ac:dyDescent="0.25">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x14ac:dyDescent="0.25">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x14ac:dyDescent="0.25">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x14ac:dyDescent="0.25">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x14ac:dyDescent="0.25">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x14ac:dyDescent="0.25">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x14ac:dyDescent="0.25">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x14ac:dyDescent="0.25">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x14ac:dyDescent="0.25">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x14ac:dyDescent="0.25">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x14ac:dyDescent="0.25">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x14ac:dyDescent="0.25">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x14ac:dyDescent="0.25">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x14ac:dyDescent="0.25">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x14ac:dyDescent="0.25">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x14ac:dyDescent="0.25">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x14ac:dyDescent="0.25">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x14ac:dyDescent="0.25">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x14ac:dyDescent="0.25">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x14ac:dyDescent="0.25">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x14ac:dyDescent="0.25">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x14ac:dyDescent="0.25">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x14ac:dyDescent="0.25">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x14ac:dyDescent="0.25">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x14ac:dyDescent="0.25">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x14ac:dyDescent="0.25">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x14ac:dyDescent="0.25">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x14ac:dyDescent="0.25">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x14ac:dyDescent="0.25">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x14ac:dyDescent="0.25">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x14ac:dyDescent="0.25">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x14ac:dyDescent="0.25">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x14ac:dyDescent="0.25">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x14ac:dyDescent="0.25">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x14ac:dyDescent="0.25">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x14ac:dyDescent="0.25">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x14ac:dyDescent="0.25">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x14ac:dyDescent="0.25">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x14ac:dyDescent="0.25">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x14ac:dyDescent="0.25">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x14ac:dyDescent="0.25">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x14ac:dyDescent="0.25">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x14ac:dyDescent="0.25">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x14ac:dyDescent="0.25">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x14ac:dyDescent="0.25">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x14ac:dyDescent="0.25">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x14ac:dyDescent="0.25">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x14ac:dyDescent="0.25">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x14ac:dyDescent="0.25">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x14ac:dyDescent="0.25">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x14ac:dyDescent="0.25">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x14ac:dyDescent="0.25">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x14ac:dyDescent="0.25">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x14ac:dyDescent="0.25">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x14ac:dyDescent="0.25">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x14ac:dyDescent="0.25">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x14ac:dyDescent="0.25">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x14ac:dyDescent="0.25">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x14ac:dyDescent="0.25">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x14ac:dyDescent="0.25">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x14ac:dyDescent="0.25">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x14ac:dyDescent="0.25">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x14ac:dyDescent="0.25">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x14ac:dyDescent="0.25">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x14ac:dyDescent="0.25">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x14ac:dyDescent="0.25">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x14ac:dyDescent="0.25">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x14ac:dyDescent="0.25">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x14ac:dyDescent="0.25">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x14ac:dyDescent="0.25">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x14ac:dyDescent="0.25">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x14ac:dyDescent="0.25">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x14ac:dyDescent="0.25">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x14ac:dyDescent="0.25">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x14ac:dyDescent="0.25">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x14ac:dyDescent="0.25">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x14ac:dyDescent="0.25">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x14ac:dyDescent="0.25">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x14ac:dyDescent="0.25">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x14ac:dyDescent="0.25">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x14ac:dyDescent="0.25">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x14ac:dyDescent="0.25">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x14ac:dyDescent="0.25">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x14ac:dyDescent="0.25">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x14ac:dyDescent="0.25">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x14ac:dyDescent="0.25">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x14ac:dyDescent="0.25">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x14ac:dyDescent="0.25">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x14ac:dyDescent="0.25">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x14ac:dyDescent="0.25">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x14ac:dyDescent="0.25">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x14ac:dyDescent="0.25">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x14ac:dyDescent="0.25">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x14ac:dyDescent="0.25">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x14ac:dyDescent="0.25">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x14ac:dyDescent="0.25">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x14ac:dyDescent="0.25">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x14ac:dyDescent="0.25">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x14ac:dyDescent="0.25">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x14ac:dyDescent="0.25">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x14ac:dyDescent="0.25">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x14ac:dyDescent="0.25">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x14ac:dyDescent="0.25">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x14ac:dyDescent="0.25">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x14ac:dyDescent="0.25">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x14ac:dyDescent="0.25">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x14ac:dyDescent="0.25">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x14ac:dyDescent="0.25">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x14ac:dyDescent="0.25">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x14ac:dyDescent="0.25">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x14ac:dyDescent="0.25">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x14ac:dyDescent="0.25">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x14ac:dyDescent="0.25">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x14ac:dyDescent="0.25">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x14ac:dyDescent="0.25">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x14ac:dyDescent="0.25">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x14ac:dyDescent="0.25">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x14ac:dyDescent="0.25">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x14ac:dyDescent="0.25">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x14ac:dyDescent="0.25">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x14ac:dyDescent="0.25">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x14ac:dyDescent="0.25">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x14ac:dyDescent="0.25">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x14ac:dyDescent="0.25">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x14ac:dyDescent="0.25">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x14ac:dyDescent="0.25">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x14ac:dyDescent="0.25">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x14ac:dyDescent="0.25">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x14ac:dyDescent="0.25">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x14ac:dyDescent="0.25">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x14ac:dyDescent="0.25">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x14ac:dyDescent="0.25">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x14ac:dyDescent="0.25">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x14ac:dyDescent="0.25">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x14ac:dyDescent="0.25">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x14ac:dyDescent="0.25">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x14ac:dyDescent="0.25">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x14ac:dyDescent="0.25">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x14ac:dyDescent="0.25">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x14ac:dyDescent="0.25">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x14ac:dyDescent="0.25">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x14ac:dyDescent="0.25">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x14ac:dyDescent="0.25">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x14ac:dyDescent="0.25">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x14ac:dyDescent="0.25">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x14ac:dyDescent="0.25">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x14ac:dyDescent="0.25">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x14ac:dyDescent="0.25">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x14ac:dyDescent="0.25">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x14ac:dyDescent="0.25">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x14ac:dyDescent="0.25">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x14ac:dyDescent="0.25">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x14ac:dyDescent="0.25">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x14ac:dyDescent="0.25">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x14ac:dyDescent="0.25">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x14ac:dyDescent="0.25">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x14ac:dyDescent="0.25">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x14ac:dyDescent="0.25">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x14ac:dyDescent="0.25">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x14ac:dyDescent="0.25">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x14ac:dyDescent="0.25">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x14ac:dyDescent="0.25">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x14ac:dyDescent="0.25">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x14ac:dyDescent="0.25">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x14ac:dyDescent="0.25">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x14ac:dyDescent="0.25">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x14ac:dyDescent="0.25">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x14ac:dyDescent="0.25">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x14ac:dyDescent="0.25">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x14ac:dyDescent="0.25">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x14ac:dyDescent="0.25">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x14ac:dyDescent="0.25">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x14ac:dyDescent="0.25">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x14ac:dyDescent="0.25">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x14ac:dyDescent="0.25">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x14ac:dyDescent="0.25">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x14ac:dyDescent="0.25">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x14ac:dyDescent="0.25">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x14ac:dyDescent="0.25">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x14ac:dyDescent="0.25">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x14ac:dyDescent="0.25">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x14ac:dyDescent="0.25">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x14ac:dyDescent="0.25">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x14ac:dyDescent="0.25">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x14ac:dyDescent="0.25">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x14ac:dyDescent="0.25">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x14ac:dyDescent="0.25">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x14ac:dyDescent="0.25">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x14ac:dyDescent="0.25">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x14ac:dyDescent="0.25">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x14ac:dyDescent="0.25">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x14ac:dyDescent="0.25">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x14ac:dyDescent="0.25">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x14ac:dyDescent="0.25">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x14ac:dyDescent="0.25">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x14ac:dyDescent="0.25">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x14ac:dyDescent="0.25">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x14ac:dyDescent="0.25">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x14ac:dyDescent="0.25">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x14ac:dyDescent="0.25">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x14ac:dyDescent="0.25">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x14ac:dyDescent="0.25">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x14ac:dyDescent="0.25">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x14ac:dyDescent="0.25">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x14ac:dyDescent="0.25">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x14ac:dyDescent="0.25">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x14ac:dyDescent="0.25">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x14ac:dyDescent="0.25">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x14ac:dyDescent="0.25">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x14ac:dyDescent="0.25">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x14ac:dyDescent="0.25">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x14ac:dyDescent="0.25">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x14ac:dyDescent="0.25">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x14ac:dyDescent="0.25">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x14ac:dyDescent="0.25">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x14ac:dyDescent="0.25">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x14ac:dyDescent="0.25">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x14ac:dyDescent="0.25">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x14ac:dyDescent="0.25">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x14ac:dyDescent="0.25">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x14ac:dyDescent="0.25">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x14ac:dyDescent="0.25">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x14ac:dyDescent="0.25">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x14ac:dyDescent="0.25">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x14ac:dyDescent="0.25">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x14ac:dyDescent="0.25">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x14ac:dyDescent="0.25">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x14ac:dyDescent="0.25">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x14ac:dyDescent="0.25">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x14ac:dyDescent="0.25">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x14ac:dyDescent="0.25">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x14ac:dyDescent="0.25">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x14ac:dyDescent="0.25">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x14ac:dyDescent="0.25">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x14ac:dyDescent="0.25">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x14ac:dyDescent="0.25">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x14ac:dyDescent="0.25">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x14ac:dyDescent="0.25">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x14ac:dyDescent="0.25">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x14ac:dyDescent="0.25">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x14ac:dyDescent="0.25">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x14ac:dyDescent="0.25">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x14ac:dyDescent="0.25">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x14ac:dyDescent="0.25">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x14ac:dyDescent="0.25">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x14ac:dyDescent="0.25">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x14ac:dyDescent="0.25">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x14ac:dyDescent="0.25">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x14ac:dyDescent="0.25">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x14ac:dyDescent="0.25">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x14ac:dyDescent="0.25">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x14ac:dyDescent="0.25">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x14ac:dyDescent="0.25">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x14ac:dyDescent="0.25">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x14ac:dyDescent="0.25">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x14ac:dyDescent="0.25">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x14ac:dyDescent="0.25">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x14ac:dyDescent="0.25">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x14ac:dyDescent="0.25">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x14ac:dyDescent="0.25">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x14ac:dyDescent="0.25">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x14ac:dyDescent="0.25">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x14ac:dyDescent="0.25">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x14ac:dyDescent="0.25">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x14ac:dyDescent="0.25">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x14ac:dyDescent="0.25">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x14ac:dyDescent="0.25">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x14ac:dyDescent="0.25">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x14ac:dyDescent="0.25">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x14ac:dyDescent="0.25">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x14ac:dyDescent="0.25">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x14ac:dyDescent="0.25">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x14ac:dyDescent="0.25">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x14ac:dyDescent="0.25">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x14ac:dyDescent="0.25">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x14ac:dyDescent="0.25">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x14ac:dyDescent="0.25">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x14ac:dyDescent="0.25">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x14ac:dyDescent="0.25">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x14ac:dyDescent="0.25">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x14ac:dyDescent="0.25">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x14ac:dyDescent="0.25">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x14ac:dyDescent="0.25">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x14ac:dyDescent="0.25">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x14ac:dyDescent="0.25">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x14ac:dyDescent="0.25">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x14ac:dyDescent="0.25">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x14ac:dyDescent="0.25">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x14ac:dyDescent="0.25">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x14ac:dyDescent="0.25">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x14ac:dyDescent="0.25">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x14ac:dyDescent="0.25">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x14ac:dyDescent="0.25">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x14ac:dyDescent="0.25">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x14ac:dyDescent="0.25">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x14ac:dyDescent="0.25">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x14ac:dyDescent="0.25">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x14ac:dyDescent="0.25">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x14ac:dyDescent="0.25">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x14ac:dyDescent="0.25">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x14ac:dyDescent="0.25">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x14ac:dyDescent="0.25">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x14ac:dyDescent="0.25">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x14ac:dyDescent="0.25">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x14ac:dyDescent="0.25">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x14ac:dyDescent="0.25">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x14ac:dyDescent="0.25">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x14ac:dyDescent="0.25">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x14ac:dyDescent="0.25">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x14ac:dyDescent="0.25">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x14ac:dyDescent="0.25">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x14ac:dyDescent="0.25">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x14ac:dyDescent="0.25">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x14ac:dyDescent="0.25">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x14ac:dyDescent="0.25">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x14ac:dyDescent="0.25">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x14ac:dyDescent="0.25">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x14ac:dyDescent="0.25">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x14ac:dyDescent="0.25">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x14ac:dyDescent="0.25">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x14ac:dyDescent="0.25">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x14ac:dyDescent="0.25">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x14ac:dyDescent="0.25">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x14ac:dyDescent="0.25">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x14ac:dyDescent="0.25">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x14ac:dyDescent="0.25">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x14ac:dyDescent="0.25">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x14ac:dyDescent="0.25">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x14ac:dyDescent="0.25">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x14ac:dyDescent="0.25">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x14ac:dyDescent="0.25">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x14ac:dyDescent="0.25">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x14ac:dyDescent="0.25">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x14ac:dyDescent="0.25">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x14ac:dyDescent="0.25">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x14ac:dyDescent="0.25">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x14ac:dyDescent="0.25">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x14ac:dyDescent="0.25">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x14ac:dyDescent="0.25">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x14ac:dyDescent="0.25">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x14ac:dyDescent="0.25">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x14ac:dyDescent="0.25">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x14ac:dyDescent="0.25">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x14ac:dyDescent="0.25">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x14ac:dyDescent="0.25">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row r="974" spans="1:59" ht="15.75" customHeight="1" x14ac:dyDescent="0.25">
      <c r="A974" s="31"/>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31"/>
      <c r="BG974" s="31"/>
    </row>
    <row r="975" spans="1:59" ht="15.75" customHeight="1" x14ac:dyDescent="0.25">
      <c r="A975" s="31"/>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31"/>
      <c r="BG975" s="31"/>
    </row>
    <row r="976" spans="1:59" ht="15.75" customHeight="1" x14ac:dyDescent="0.25">
      <c r="A976" s="31"/>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31"/>
      <c r="BG976" s="31"/>
    </row>
    <row r="977" spans="1:59" ht="15.75" customHeight="1" x14ac:dyDescent="0.25">
      <c r="A977" s="31"/>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31"/>
      <c r="BG977" s="31"/>
    </row>
    <row r="978" spans="1:59" ht="15.75" customHeight="1" x14ac:dyDescent="0.25">
      <c r="A978" s="31"/>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31"/>
      <c r="BG978" s="31"/>
    </row>
    <row r="979" spans="1:59" ht="15.75" customHeight="1" x14ac:dyDescent="0.25">
      <c r="A979" s="31"/>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31"/>
      <c r="BG979" s="31"/>
    </row>
    <row r="980" spans="1:59" ht="15.75" customHeight="1" x14ac:dyDescent="0.25">
      <c r="A980" s="31"/>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31"/>
      <c r="BG980" s="31"/>
    </row>
  </sheetData>
  <mergeCells count="30">
    <mergeCell ref="A12:BJ12"/>
    <mergeCell ref="BK12:BL12"/>
    <mergeCell ref="A3:A4"/>
    <mergeCell ref="B3:B4"/>
    <mergeCell ref="C3:C4"/>
    <mergeCell ref="D3:D4"/>
    <mergeCell ref="E3:E4"/>
    <mergeCell ref="BK10:BK11"/>
    <mergeCell ref="BK7:BK9"/>
    <mergeCell ref="AX3:BA3"/>
    <mergeCell ref="BB3:BE3"/>
    <mergeCell ref="BF3:BF4"/>
    <mergeCell ref="BG3:BG4"/>
    <mergeCell ref="BH3:BM3"/>
    <mergeCell ref="B1:BE1"/>
    <mergeCell ref="B2:I2"/>
    <mergeCell ref="J2:BE2"/>
    <mergeCell ref="F3:F4"/>
    <mergeCell ref="N3:Q3"/>
    <mergeCell ref="R3:U3"/>
    <mergeCell ref="V3:Y3"/>
    <mergeCell ref="Z3:AC3"/>
    <mergeCell ref="AD3:AG3"/>
    <mergeCell ref="AH3:AK3"/>
    <mergeCell ref="AP3:AS3"/>
    <mergeCell ref="AT3:AW3"/>
    <mergeCell ref="G3:G4"/>
    <mergeCell ref="J3:M3"/>
    <mergeCell ref="H3:I3"/>
    <mergeCell ref="AL3:AO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67"/>
  <sheetViews>
    <sheetView topLeftCell="A3" zoomScale="80" zoomScaleNormal="80" workbookViewId="0">
      <pane xSplit="4" ySplit="2" topLeftCell="BI5" activePane="bottomRight" state="frozen"/>
      <selection activeCell="A3" sqref="A3"/>
      <selection pane="topRight" activeCell="E3" sqref="E3"/>
      <selection pane="bottomLeft" activeCell="A5" sqref="A5"/>
      <selection pane="bottomRight" activeCell="BO10" sqref="BO10"/>
    </sheetView>
  </sheetViews>
  <sheetFormatPr baseColWidth="10" defaultColWidth="12.625" defaultRowHeight="15" customHeight="1" x14ac:dyDescent="0.25"/>
  <cols>
    <col min="1" max="1" width="7.625" style="24" customWidth="1"/>
    <col min="2" max="2" width="11.25" style="24" customWidth="1"/>
    <col min="3" max="3" width="3.625" style="24" customWidth="1"/>
    <col min="4" max="4" width="28.625" style="24" customWidth="1"/>
    <col min="5" max="5" width="16.5" style="24" customWidth="1"/>
    <col min="6" max="6" width="15.875" style="24" customWidth="1"/>
    <col min="7" max="7" width="15.75" style="24" customWidth="1"/>
    <col min="8" max="8" width="9.125" style="24" customWidth="1"/>
    <col min="9" max="9" width="10.625" style="24" customWidth="1"/>
    <col min="10" max="57" width="3.25" style="24" hidden="1" customWidth="1"/>
    <col min="58" max="58" width="16" style="24" customWidth="1"/>
    <col min="59" max="59" width="40.25" style="24" customWidth="1"/>
    <col min="60" max="60" width="12.625" style="24"/>
    <col min="61" max="62" width="12.625" style="24" customWidth="1"/>
    <col min="63" max="63" width="14" style="24" customWidth="1"/>
    <col min="64" max="64" width="41.5" style="24" customWidth="1"/>
    <col min="65" max="65" width="14" style="24" customWidth="1"/>
    <col min="66" max="16384" width="12.625" style="24"/>
  </cols>
  <sheetData>
    <row r="1" spans="1:65" ht="57" customHeight="1" thickBot="1" x14ac:dyDescent="0.3">
      <c r="A1" s="420"/>
      <c r="B1" s="526" t="s">
        <v>0</v>
      </c>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420"/>
      <c r="BG1" s="420"/>
      <c r="BH1" s="287"/>
      <c r="BI1" s="287"/>
      <c r="BJ1" s="287"/>
      <c r="BK1" s="287"/>
      <c r="BL1" s="287"/>
      <c r="BM1" s="287"/>
    </row>
    <row r="2" spans="1:65" ht="51" customHeight="1" x14ac:dyDescent="0.25">
      <c r="A2" s="420"/>
      <c r="B2" s="572" t="s">
        <v>182</v>
      </c>
      <c r="C2" s="464"/>
      <c r="D2" s="464"/>
      <c r="E2" s="464"/>
      <c r="F2" s="464"/>
      <c r="G2" s="464"/>
      <c r="H2" s="464"/>
      <c r="I2" s="465"/>
      <c r="J2" s="531" t="s">
        <v>2</v>
      </c>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420"/>
      <c r="BG2" s="420"/>
      <c r="BH2" s="287"/>
      <c r="BI2" s="287"/>
      <c r="BJ2" s="287"/>
      <c r="BK2" s="287"/>
      <c r="BL2" s="287"/>
      <c r="BM2" s="287"/>
    </row>
    <row r="3" spans="1:65" ht="48.75" customHeight="1" x14ac:dyDescent="0.25">
      <c r="A3" s="538" t="s">
        <v>90</v>
      </c>
      <c r="B3" s="538" t="s">
        <v>4</v>
      </c>
      <c r="C3" s="538" t="s">
        <v>91</v>
      </c>
      <c r="D3" s="538" t="s">
        <v>5</v>
      </c>
      <c r="E3" s="538" t="s">
        <v>6</v>
      </c>
      <c r="F3" s="538" t="s">
        <v>7</v>
      </c>
      <c r="G3" s="538" t="s">
        <v>8</v>
      </c>
      <c r="H3" s="538" t="s">
        <v>9</v>
      </c>
      <c r="I3" s="446"/>
      <c r="J3" s="538" t="s">
        <v>10</v>
      </c>
      <c r="K3" s="446"/>
      <c r="L3" s="446"/>
      <c r="M3" s="446"/>
      <c r="N3" s="538" t="s">
        <v>11</v>
      </c>
      <c r="O3" s="446"/>
      <c r="P3" s="446"/>
      <c r="Q3" s="446"/>
      <c r="R3" s="538" t="s">
        <v>12</v>
      </c>
      <c r="S3" s="446"/>
      <c r="T3" s="446"/>
      <c r="U3" s="446"/>
      <c r="V3" s="538" t="s">
        <v>13</v>
      </c>
      <c r="W3" s="446"/>
      <c r="X3" s="446"/>
      <c r="Y3" s="446"/>
      <c r="Z3" s="538" t="s">
        <v>14</v>
      </c>
      <c r="AA3" s="446"/>
      <c r="AB3" s="446"/>
      <c r="AC3" s="446"/>
      <c r="AD3" s="538" t="s">
        <v>15</v>
      </c>
      <c r="AE3" s="446"/>
      <c r="AF3" s="446"/>
      <c r="AG3" s="446"/>
      <c r="AH3" s="538" t="s">
        <v>16</v>
      </c>
      <c r="AI3" s="446"/>
      <c r="AJ3" s="446"/>
      <c r="AK3" s="446"/>
      <c r="AL3" s="538" t="s">
        <v>17</v>
      </c>
      <c r="AM3" s="446"/>
      <c r="AN3" s="446"/>
      <c r="AO3" s="446"/>
      <c r="AP3" s="538" t="s">
        <v>18</v>
      </c>
      <c r="AQ3" s="446"/>
      <c r="AR3" s="446"/>
      <c r="AS3" s="446"/>
      <c r="AT3" s="538" t="s">
        <v>19</v>
      </c>
      <c r="AU3" s="446"/>
      <c r="AV3" s="446"/>
      <c r="AW3" s="446"/>
      <c r="AX3" s="538" t="s">
        <v>20</v>
      </c>
      <c r="AY3" s="446"/>
      <c r="AZ3" s="446"/>
      <c r="BA3" s="446"/>
      <c r="BB3" s="538" t="s">
        <v>441</v>
      </c>
      <c r="BC3" s="441"/>
      <c r="BD3" s="441"/>
      <c r="BE3" s="441"/>
      <c r="BF3" s="509" t="s">
        <v>499</v>
      </c>
      <c r="BG3" s="509" t="s">
        <v>21</v>
      </c>
      <c r="BH3" s="507" t="s">
        <v>193</v>
      </c>
      <c r="BI3" s="508"/>
      <c r="BJ3" s="508"/>
      <c r="BK3" s="508"/>
      <c r="BL3" s="508"/>
      <c r="BM3" s="508"/>
    </row>
    <row r="4" spans="1:65" ht="67.5" customHeight="1" x14ac:dyDescent="0.25">
      <c r="A4" s="446"/>
      <c r="B4" s="446"/>
      <c r="C4" s="446"/>
      <c r="D4" s="446"/>
      <c r="E4" s="446"/>
      <c r="F4" s="446"/>
      <c r="G4" s="446"/>
      <c r="H4" s="288" t="s">
        <v>22</v>
      </c>
      <c r="I4" s="288" t="s">
        <v>23</v>
      </c>
      <c r="J4" s="288" t="s">
        <v>24</v>
      </c>
      <c r="K4" s="288" t="s">
        <v>25</v>
      </c>
      <c r="L4" s="288" t="s">
        <v>26</v>
      </c>
      <c r="M4" s="288" t="s">
        <v>27</v>
      </c>
      <c r="N4" s="288" t="s">
        <v>24</v>
      </c>
      <c r="O4" s="288" t="s">
        <v>25</v>
      </c>
      <c r="P4" s="288" t="s">
        <v>26</v>
      </c>
      <c r="Q4" s="288" t="s">
        <v>27</v>
      </c>
      <c r="R4" s="288" t="s">
        <v>24</v>
      </c>
      <c r="S4" s="288" t="s">
        <v>25</v>
      </c>
      <c r="T4" s="288" t="s">
        <v>26</v>
      </c>
      <c r="U4" s="288" t="s">
        <v>27</v>
      </c>
      <c r="V4" s="288" t="s">
        <v>24</v>
      </c>
      <c r="W4" s="288" t="s">
        <v>25</v>
      </c>
      <c r="X4" s="288" t="s">
        <v>26</v>
      </c>
      <c r="Y4" s="288" t="s">
        <v>27</v>
      </c>
      <c r="Z4" s="288" t="s">
        <v>24</v>
      </c>
      <c r="AA4" s="288" t="s">
        <v>25</v>
      </c>
      <c r="AB4" s="288" t="s">
        <v>26</v>
      </c>
      <c r="AC4" s="288" t="s">
        <v>27</v>
      </c>
      <c r="AD4" s="288" t="s">
        <v>24</v>
      </c>
      <c r="AE4" s="288" t="s">
        <v>25</v>
      </c>
      <c r="AF4" s="288" t="s">
        <v>26</v>
      </c>
      <c r="AG4" s="288" t="s">
        <v>27</v>
      </c>
      <c r="AH4" s="288" t="s">
        <v>24</v>
      </c>
      <c r="AI4" s="288" t="s">
        <v>25</v>
      </c>
      <c r="AJ4" s="288" t="s">
        <v>26</v>
      </c>
      <c r="AK4" s="288" t="s">
        <v>27</v>
      </c>
      <c r="AL4" s="288" t="s">
        <v>24</v>
      </c>
      <c r="AM4" s="288" t="s">
        <v>25</v>
      </c>
      <c r="AN4" s="288" t="s">
        <v>26</v>
      </c>
      <c r="AO4" s="288" t="s">
        <v>27</v>
      </c>
      <c r="AP4" s="288" t="s">
        <v>24</v>
      </c>
      <c r="AQ4" s="288" t="s">
        <v>25</v>
      </c>
      <c r="AR4" s="288" t="s">
        <v>26</v>
      </c>
      <c r="AS4" s="288" t="s">
        <v>27</v>
      </c>
      <c r="AT4" s="288" t="s">
        <v>24</v>
      </c>
      <c r="AU4" s="288" t="s">
        <v>25</v>
      </c>
      <c r="AV4" s="288" t="s">
        <v>26</v>
      </c>
      <c r="AW4" s="288" t="s">
        <v>27</v>
      </c>
      <c r="AX4" s="288" t="s">
        <v>24</v>
      </c>
      <c r="AY4" s="288" t="s">
        <v>25</v>
      </c>
      <c r="AZ4" s="288" t="s">
        <v>26</v>
      </c>
      <c r="BA4" s="288" t="s">
        <v>27</v>
      </c>
      <c r="BB4" s="288" t="s">
        <v>24</v>
      </c>
      <c r="BC4" s="288" t="s">
        <v>25</v>
      </c>
      <c r="BD4" s="288" t="s">
        <v>26</v>
      </c>
      <c r="BE4" s="288" t="s">
        <v>27</v>
      </c>
      <c r="BF4" s="503"/>
      <c r="BG4" s="503"/>
      <c r="BH4" s="289" t="s">
        <v>443</v>
      </c>
      <c r="BI4" s="289" t="s">
        <v>444</v>
      </c>
      <c r="BJ4" s="289" t="s">
        <v>445</v>
      </c>
      <c r="BK4" s="289" t="s">
        <v>194</v>
      </c>
      <c r="BL4" s="290" t="s">
        <v>195</v>
      </c>
      <c r="BM4" s="290" t="s">
        <v>196</v>
      </c>
    </row>
    <row r="5" spans="1:65" ht="215.25" customHeight="1" x14ac:dyDescent="0.25">
      <c r="A5" s="283">
        <v>1</v>
      </c>
      <c r="B5" s="291" t="s">
        <v>378</v>
      </c>
      <c r="C5" s="283">
        <v>1</v>
      </c>
      <c r="D5" s="153" t="s">
        <v>379</v>
      </c>
      <c r="E5" s="153" t="s">
        <v>380</v>
      </c>
      <c r="F5" s="153" t="s">
        <v>381</v>
      </c>
      <c r="G5" s="363" t="s">
        <v>144</v>
      </c>
      <c r="H5" s="423">
        <v>44928</v>
      </c>
      <c r="I5" s="423">
        <v>44957</v>
      </c>
      <c r="J5" s="424"/>
      <c r="K5" s="424"/>
      <c r="L5" s="424"/>
      <c r="M5" s="424"/>
      <c r="N5" s="425"/>
      <c r="O5" s="425"/>
      <c r="P5" s="425"/>
      <c r="Q5" s="425"/>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307" t="s">
        <v>477</v>
      </c>
      <c r="BG5" s="301" t="s">
        <v>492</v>
      </c>
      <c r="BH5" s="239">
        <v>1</v>
      </c>
      <c r="BI5" s="239">
        <v>1</v>
      </c>
      <c r="BJ5" s="284"/>
      <c r="BK5" s="504">
        <f>+AVERAGE(BI5:BI6)</f>
        <v>1</v>
      </c>
      <c r="BL5" s="301" t="s">
        <v>492</v>
      </c>
      <c r="BM5" s="144" t="s">
        <v>448</v>
      </c>
    </row>
    <row r="6" spans="1:65" ht="293.25" customHeight="1" x14ac:dyDescent="0.25">
      <c r="A6" s="283">
        <v>1</v>
      </c>
      <c r="B6" s="291" t="s">
        <v>378</v>
      </c>
      <c r="C6" s="283">
        <v>2</v>
      </c>
      <c r="D6" s="283" t="s">
        <v>183</v>
      </c>
      <c r="E6" s="283" t="s">
        <v>470</v>
      </c>
      <c r="F6" s="283" t="s">
        <v>471</v>
      </c>
      <c r="G6" s="283" t="s">
        <v>144</v>
      </c>
      <c r="H6" s="426">
        <v>44927</v>
      </c>
      <c r="I6" s="426">
        <v>44956</v>
      </c>
      <c r="J6" s="427"/>
      <c r="K6" s="427"/>
      <c r="L6" s="427"/>
      <c r="M6" s="427"/>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307" t="s">
        <v>477</v>
      </c>
      <c r="BG6" s="301" t="s">
        <v>492</v>
      </c>
      <c r="BH6" s="239">
        <v>1</v>
      </c>
      <c r="BI6" s="239">
        <v>1</v>
      </c>
      <c r="BJ6" s="284"/>
      <c r="BK6" s="506"/>
      <c r="BL6" s="422" t="s">
        <v>661</v>
      </c>
      <c r="BM6" s="144" t="s">
        <v>448</v>
      </c>
    </row>
    <row r="7" spans="1:65" ht="120.75" customHeight="1" x14ac:dyDescent="0.25">
      <c r="A7" s="283">
        <v>2</v>
      </c>
      <c r="B7" s="291" t="s">
        <v>184</v>
      </c>
      <c r="C7" s="283">
        <v>1</v>
      </c>
      <c r="D7" s="363" t="s">
        <v>185</v>
      </c>
      <c r="E7" s="363" t="s">
        <v>186</v>
      </c>
      <c r="F7" s="363" t="s">
        <v>187</v>
      </c>
      <c r="G7" s="283" t="s">
        <v>144</v>
      </c>
      <c r="H7" s="428">
        <v>45139</v>
      </c>
      <c r="I7" s="428">
        <v>45260</v>
      </c>
      <c r="J7" s="89"/>
      <c r="K7" s="89"/>
      <c r="L7" s="89"/>
      <c r="M7" s="89"/>
      <c r="N7" s="89"/>
      <c r="O7" s="89"/>
      <c r="P7" s="89"/>
      <c r="Q7" s="89"/>
      <c r="R7" s="89"/>
      <c r="S7" s="89"/>
      <c r="T7" s="89"/>
      <c r="U7" s="89"/>
      <c r="V7" s="425"/>
      <c r="W7" s="425"/>
      <c r="X7" s="425"/>
      <c r="Y7" s="425"/>
      <c r="Z7" s="89"/>
      <c r="AA7" s="89"/>
      <c r="AB7" s="89"/>
      <c r="AC7" s="89"/>
      <c r="AD7" s="89"/>
      <c r="AE7" s="89"/>
      <c r="AF7" s="89"/>
      <c r="AG7" s="89"/>
      <c r="AH7" s="89"/>
      <c r="AI7" s="89"/>
      <c r="AJ7" s="429"/>
      <c r="AK7" s="89"/>
      <c r="AL7" s="424"/>
      <c r="AM7" s="424"/>
      <c r="AN7" s="424"/>
      <c r="AO7" s="424"/>
      <c r="AP7" s="89"/>
      <c r="AQ7" s="89"/>
      <c r="AR7" s="89"/>
      <c r="AS7" s="89"/>
      <c r="AT7" s="89"/>
      <c r="AU7" s="89"/>
      <c r="AV7" s="89"/>
      <c r="AW7" s="89"/>
      <c r="AX7" s="427"/>
      <c r="AY7" s="427"/>
      <c r="AZ7" s="427"/>
      <c r="BA7" s="427"/>
      <c r="BB7" s="89"/>
      <c r="BC7" s="89"/>
      <c r="BD7" s="89"/>
      <c r="BE7" s="89"/>
      <c r="BF7" s="307" t="s">
        <v>477</v>
      </c>
      <c r="BG7" s="301" t="s">
        <v>493</v>
      </c>
      <c r="BH7" s="239">
        <v>0</v>
      </c>
      <c r="BI7" s="239">
        <v>0</v>
      </c>
      <c r="BJ7" s="284"/>
      <c r="BK7" s="504">
        <f>+AVERAGE(BI7:BI8)</f>
        <v>0</v>
      </c>
      <c r="BL7" s="422" t="s">
        <v>498</v>
      </c>
      <c r="BM7" s="144" t="s">
        <v>465</v>
      </c>
    </row>
    <row r="8" spans="1:65" ht="147" customHeight="1" x14ac:dyDescent="0.25">
      <c r="A8" s="283">
        <v>2</v>
      </c>
      <c r="B8" s="430" t="s">
        <v>184</v>
      </c>
      <c r="C8" s="283">
        <v>2</v>
      </c>
      <c r="D8" s="283" t="s">
        <v>382</v>
      </c>
      <c r="E8" s="283" t="s">
        <v>383</v>
      </c>
      <c r="F8" s="363" t="s">
        <v>368</v>
      </c>
      <c r="G8" s="283" t="s">
        <v>144</v>
      </c>
      <c r="H8" s="426">
        <v>44958</v>
      </c>
      <c r="I8" s="431">
        <v>45260</v>
      </c>
      <c r="J8" s="89"/>
      <c r="K8" s="89"/>
      <c r="L8" s="89"/>
      <c r="M8" s="89"/>
      <c r="N8" s="424"/>
      <c r="O8" s="424"/>
      <c r="P8" s="424"/>
      <c r="Q8" s="424"/>
      <c r="R8" s="424"/>
      <c r="S8" s="424"/>
      <c r="T8" s="424"/>
      <c r="U8" s="424"/>
      <c r="V8" s="424"/>
      <c r="W8" s="424"/>
      <c r="X8" s="424"/>
      <c r="Y8" s="424"/>
      <c r="Z8" s="424"/>
      <c r="AA8" s="424"/>
      <c r="AB8" s="424"/>
      <c r="AC8" s="424"/>
      <c r="AD8" s="424"/>
      <c r="AE8" s="424"/>
      <c r="AF8" s="424"/>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295">
        <v>0.25</v>
      </c>
      <c r="BG8" s="301" t="s">
        <v>494</v>
      </c>
      <c r="BH8" s="239">
        <v>0</v>
      </c>
      <c r="BI8" s="239">
        <v>0</v>
      </c>
      <c r="BJ8" s="284"/>
      <c r="BK8" s="506"/>
      <c r="BL8" s="422" t="s">
        <v>500</v>
      </c>
      <c r="BM8" s="144" t="s">
        <v>449</v>
      </c>
    </row>
    <row r="9" spans="1:65" ht="114" customHeight="1" x14ac:dyDescent="0.25">
      <c r="A9" s="283">
        <v>3</v>
      </c>
      <c r="B9" s="291" t="s">
        <v>384</v>
      </c>
      <c r="C9" s="283">
        <v>1</v>
      </c>
      <c r="D9" s="283" t="s">
        <v>188</v>
      </c>
      <c r="E9" s="283" t="s">
        <v>189</v>
      </c>
      <c r="F9" s="283" t="s">
        <v>385</v>
      </c>
      <c r="G9" s="283" t="s">
        <v>144</v>
      </c>
      <c r="H9" s="426">
        <v>44958</v>
      </c>
      <c r="I9" s="432">
        <v>45260</v>
      </c>
      <c r="J9" s="89"/>
      <c r="K9" s="89"/>
      <c r="L9" s="89"/>
      <c r="M9" s="89"/>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24"/>
      <c r="AM9" s="424"/>
      <c r="AN9" s="424"/>
      <c r="AO9" s="424"/>
      <c r="AP9" s="424"/>
      <c r="AQ9" s="424"/>
      <c r="AR9" s="424"/>
      <c r="AS9" s="424"/>
      <c r="AT9" s="424"/>
      <c r="AU9" s="424"/>
      <c r="AV9" s="424"/>
      <c r="AW9" s="424"/>
      <c r="AX9" s="424"/>
      <c r="AY9" s="424"/>
      <c r="AZ9" s="424"/>
      <c r="BA9" s="424"/>
      <c r="BB9" s="89"/>
      <c r="BC9" s="89"/>
      <c r="BD9" s="89"/>
      <c r="BE9" s="89"/>
      <c r="BF9" s="295">
        <v>0.6</v>
      </c>
      <c r="BG9" s="301" t="s">
        <v>495</v>
      </c>
      <c r="BH9" s="239">
        <v>0</v>
      </c>
      <c r="BI9" s="239">
        <v>0</v>
      </c>
      <c r="BJ9" s="284"/>
      <c r="BK9" s="504">
        <f>+AVERAGE(BI9:BI10)</f>
        <v>0.25</v>
      </c>
      <c r="BL9" s="434" t="s">
        <v>501</v>
      </c>
      <c r="BM9" s="144" t="s">
        <v>449</v>
      </c>
    </row>
    <row r="10" spans="1:65" ht="94.5" customHeight="1" x14ac:dyDescent="0.25">
      <c r="A10" s="283">
        <v>3</v>
      </c>
      <c r="B10" s="291" t="s">
        <v>384</v>
      </c>
      <c r="C10" s="283">
        <v>2</v>
      </c>
      <c r="D10" s="283" t="s">
        <v>190</v>
      </c>
      <c r="E10" s="363" t="s">
        <v>386</v>
      </c>
      <c r="F10" s="283" t="s">
        <v>387</v>
      </c>
      <c r="G10" s="283" t="s">
        <v>144</v>
      </c>
      <c r="H10" s="426">
        <v>44958</v>
      </c>
      <c r="I10" s="432">
        <v>45260</v>
      </c>
      <c r="J10" s="89"/>
      <c r="K10" s="89"/>
      <c r="L10" s="89"/>
      <c r="M10" s="89"/>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24"/>
      <c r="AM10" s="424"/>
      <c r="AN10" s="424"/>
      <c r="AO10" s="424"/>
      <c r="AP10" s="424"/>
      <c r="AQ10" s="424"/>
      <c r="AR10" s="424"/>
      <c r="AS10" s="424"/>
      <c r="AT10" s="424"/>
      <c r="AU10" s="424"/>
      <c r="AV10" s="424"/>
      <c r="AW10" s="424"/>
      <c r="AX10" s="424"/>
      <c r="AY10" s="424"/>
      <c r="AZ10" s="424"/>
      <c r="BA10" s="424"/>
      <c r="BB10" s="89"/>
      <c r="BC10" s="89"/>
      <c r="BD10" s="89"/>
      <c r="BE10" s="89"/>
      <c r="BF10" s="295">
        <v>0.5</v>
      </c>
      <c r="BG10" s="301" t="s">
        <v>494</v>
      </c>
      <c r="BH10" s="239">
        <v>0</v>
      </c>
      <c r="BI10" s="239">
        <v>0.5</v>
      </c>
      <c r="BJ10" s="284"/>
      <c r="BK10" s="506"/>
      <c r="BL10" s="422" t="s">
        <v>502</v>
      </c>
      <c r="BM10" s="144" t="s">
        <v>449</v>
      </c>
    </row>
    <row r="11" spans="1:65" ht="150.75" customHeight="1" x14ac:dyDescent="0.25">
      <c r="A11" s="283">
        <v>4</v>
      </c>
      <c r="B11" s="291" t="s">
        <v>191</v>
      </c>
      <c r="C11" s="283">
        <v>1</v>
      </c>
      <c r="D11" s="144" t="s">
        <v>388</v>
      </c>
      <c r="E11" s="153" t="s">
        <v>389</v>
      </c>
      <c r="F11" s="144" t="s">
        <v>390</v>
      </c>
      <c r="G11" s="283" t="s">
        <v>144</v>
      </c>
      <c r="H11" s="426">
        <v>44958</v>
      </c>
      <c r="I11" s="426">
        <v>45138</v>
      </c>
      <c r="J11" s="89"/>
      <c r="K11" s="89"/>
      <c r="L11" s="89"/>
      <c r="M11" s="89"/>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89"/>
      <c r="AM11" s="89"/>
      <c r="AN11" s="89"/>
      <c r="AO11" s="89"/>
      <c r="AP11" s="89"/>
      <c r="AQ11" s="89"/>
      <c r="AR11" s="89"/>
      <c r="AS11" s="89"/>
      <c r="AT11" s="89"/>
      <c r="AU11" s="89"/>
      <c r="AV11" s="89"/>
      <c r="AW11" s="89"/>
      <c r="AX11" s="89"/>
      <c r="AY11" s="89"/>
      <c r="AZ11" s="89"/>
      <c r="BA11" s="89"/>
      <c r="BB11" s="89"/>
      <c r="BC11" s="89"/>
      <c r="BD11" s="89"/>
      <c r="BE11" s="89"/>
      <c r="BF11" s="295">
        <v>1</v>
      </c>
      <c r="BG11" s="301" t="s">
        <v>496</v>
      </c>
      <c r="BH11" s="239">
        <v>0</v>
      </c>
      <c r="BI11" s="239">
        <v>1</v>
      </c>
      <c r="BJ11" s="284"/>
      <c r="BK11" s="504">
        <f>+AVERAGE(BI11:BI13)</f>
        <v>0.66666666666666663</v>
      </c>
      <c r="BL11" s="282" t="s">
        <v>503</v>
      </c>
      <c r="BM11" s="144" t="s">
        <v>448</v>
      </c>
    </row>
    <row r="12" spans="1:65" ht="64.5" customHeight="1" x14ac:dyDescent="0.25">
      <c r="A12" s="283">
        <v>4</v>
      </c>
      <c r="B12" s="291" t="s">
        <v>191</v>
      </c>
      <c r="C12" s="283">
        <v>2</v>
      </c>
      <c r="D12" s="363" t="s">
        <v>192</v>
      </c>
      <c r="E12" s="283" t="s">
        <v>391</v>
      </c>
      <c r="F12" s="283" t="s">
        <v>391</v>
      </c>
      <c r="G12" s="283" t="s">
        <v>144</v>
      </c>
      <c r="H12" s="426">
        <v>45139</v>
      </c>
      <c r="I12" s="432">
        <v>45260</v>
      </c>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433"/>
      <c r="AM12" s="433"/>
      <c r="AN12" s="433"/>
      <c r="AO12" s="433"/>
      <c r="AP12" s="433"/>
      <c r="AQ12" s="433"/>
      <c r="AR12" s="433"/>
      <c r="AS12" s="433"/>
      <c r="AT12" s="433"/>
      <c r="AU12" s="433"/>
      <c r="AV12" s="433"/>
      <c r="AW12" s="433"/>
      <c r="AX12" s="433"/>
      <c r="AY12" s="433"/>
      <c r="AZ12" s="433"/>
      <c r="BA12" s="433"/>
      <c r="BB12" s="89"/>
      <c r="BC12" s="89"/>
      <c r="BD12" s="89"/>
      <c r="BE12" s="89"/>
      <c r="BF12" s="307" t="s">
        <v>477</v>
      </c>
      <c r="BG12" s="301" t="s">
        <v>493</v>
      </c>
      <c r="BH12" s="239">
        <v>0</v>
      </c>
      <c r="BI12" s="239">
        <v>0</v>
      </c>
      <c r="BJ12" s="284"/>
      <c r="BK12" s="505"/>
      <c r="BL12" s="422" t="s">
        <v>498</v>
      </c>
      <c r="BM12" s="144" t="s">
        <v>465</v>
      </c>
    </row>
    <row r="13" spans="1:65" ht="92.25" customHeight="1" thickBot="1" x14ac:dyDescent="0.3">
      <c r="A13" s="283">
        <v>4</v>
      </c>
      <c r="B13" s="291" t="s">
        <v>374</v>
      </c>
      <c r="C13" s="283">
        <v>3</v>
      </c>
      <c r="D13" s="283" t="s">
        <v>392</v>
      </c>
      <c r="E13" s="363" t="s">
        <v>325</v>
      </c>
      <c r="F13" s="363" t="s">
        <v>52</v>
      </c>
      <c r="G13" s="283" t="s">
        <v>31</v>
      </c>
      <c r="H13" s="431">
        <v>45092</v>
      </c>
      <c r="I13" s="431">
        <v>45163</v>
      </c>
      <c r="J13" s="283"/>
      <c r="K13" s="283"/>
      <c r="L13" s="283"/>
      <c r="M13" s="283"/>
      <c r="N13" s="283"/>
      <c r="O13" s="283"/>
      <c r="P13" s="283"/>
      <c r="Q13" s="283"/>
      <c r="R13" s="283"/>
      <c r="S13" s="283"/>
      <c r="T13" s="283"/>
      <c r="U13" s="283"/>
      <c r="V13" s="283"/>
      <c r="W13" s="283"/>
      <c r="X13" s="283"/>
      <c r="Y13" s="283"/>
      <c r="Z13" s="283"/>
      <c r="AA13" s="283"/>
      <c r="AB13" s="283"/>
      <c r="AC13" s="283"/>
      <c r="AD13" s="283"/>
      <c r="AE13" s="435"/>
      <c r="AF13" s="435"/>
      <c r="AG13" s="435"/>
      <c r="AH13" s="435"/>
      <c r="AI13" s="435"/>
      <c r="AJ13" s="435"/>
      <c r="AK13" s="435"/>
      <c r="AL13" s="435"/>
      <c r="AM13" s="435"/>
      <c r="AN13" s="283"/>
      <c r="AO13" s="283"/>
      <c r="AP13" s="283"/>
      <c r="AQ13" s="283"/>
      <c r="AR13" s="283"/>
      <c r="AS13" s="283"/>
      <c r="AT13" s="283"/>
      <c r="AU13" s="283"/>
      <c r="AV13" s="283"/>
      <c r="AW13" s="283"/>
      <c r="AX13" s="283"/>
      <c r="AY13" s="283"/>
      <c r="AZ13" s="283"/>
      <c r="BA13" s="283"/>
      <c r="BB13" s="283"/>
      <c r="BC13" s="283"/>
      <c r="BD13" s="283"/>
      <c r="BE13" s="283"/>
      <c r="BF13" s="314">
        <v>1</v>
      </c>
      <c r="BG13" s="315" t="s">
        <v>497</v>
      </c>
      <c r="BH13" s="239">
        <v>0</v>
      </c>
      <c r="BI13" s="239">
        <v>1</v>
      </c>
      <c r="BJ13" s="284"/>
      <c r="BK13" s="506"/>
      <c r="BL13" s="282" t="s">
        <v>504</v>
      </c>
      <c r="BM13" s="144" t="s">
        <v>448</v>
      </c>
    </row>
    <row r="14" spans="1:65" ht="15.75" customHeight="1" thickBot="1" x14ac:dyDescent="0.3">
      <c r="A14" s="567" t="s">
        <v>456</v>
      </c>
      <c r="B14" s="568"/>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68"/>
      <c r="BH14" s="568"/>
      <c r="BI14" s="568"/>
      <c r="BJ14" s="569"/>
      <c r="BK14" s="570">
        <f>+AVERAGE(BK5:BK13)</f>
        <v>0.47916666666666663</v>
      </c>
      <c r="BL14" s="571"/>
      <c r="BM14" s="287"/>
    </row>
    <row r="15" spans="1:65" ht="15.75" customHeight="1" x14ac:dyDescent="0.25">
      <c r="A15" s="59"/>
      <c r="B15" s="92"/>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row>
    <row r="16" spans="1:65" ht="15.75" customHeight="1" x14ac:dyDescent="0.25">
      <c r="A16" s="59"/>
      <c r="B16" s="92"/>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row>
    <row r="17" spans="1:59" ht="15.75" customHeight="1" x14ac:dyDescent="0.25">
      <c r="A17" s="59"/>
      <c r="B17" s="92"/>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row>
    <row r="18" spans="1:59" ht="15.75" customHeight="1" x14ac:dyDescent="0.25">
      <c r="A18" s="59"/>
      <c r="B18" s="92"/>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row>
    <row r="19" spans="1:59" ht="15.75" customHeight="1" x14ac:dyDescent="0.25">
      <c r="A19" s="59"/>
      <c r="B19" s="92"/>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row>
    <row r="20" spans="1:59" ht="15.75" customHeight="1" x14ac:dyDescent="0.25">
      <c r="A20" s="59"/>
      <c r="B20" s="92"/>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row>
    <row r="21" spans="1:59" ht="15.75" customHeight="1" x14ac:dyDescent="0.25">
      <c r="A21" s="59"/>
      <c r="B21" s="92"/>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row>
    <row r="22" spans="1:59" ht="15.75" customHeight="1" x14ac:dyDescent="0.25">
      <c r="A22" s="59"/>
      <c r="B22" s="92"/>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row>
    <row r="23" spans="1:59" ht="15.75" customHeight="1" x14ac:dyDescent="0.25">
      <c r="A23" s="59"/>
      <c r="B23" s="92"/>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row>
    <row r="24" spans="1:59" ht="15.75" customHeight="1" x14ac:dyDescent="0.25">
      <c r="A24" s="59"/>
      <c r="B24" s="9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row>
    <row r="25" spans="1:59" ht="15.75" customHeight="1" x14ac:dyDescent="0.25">
      <c r="A25" s="59"/>
      <c r="B25" s="92"/>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row>
    <row r="26" spans="1:59" ht="15.75" customHeight="1" x14ac:dyDescent="0.25">
      <c r="A26" s="59"/>
      <c r="B26" s="92"/>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ht="15.75" customHeight="1" x14ac:dyDescent="0.25">
      <c r="A27" s="59"/>
      <c r="B27" s="92"/>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ht="15.75" customHeight="1" x14ac:dyDescent="0.25">
      <c r="A28" s="59"/>
      <c r="B28" s="92"/>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ht="15.75" customHeight="1" x14ac:dyDescent="0.25">
      <c r="A29" s="59"/>
      <c r="B29" s="92"/>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ht="15.75" customHeight="1" x14ac:dyDescent="0.25">
      <c r="A30" s="59"/>
      <c r="B30" s="92"/>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ht="15.75" customHeight="1" x14ac:dyDescent="0.25">
      <c r="A31" s="59"/>
      <c r="B31" s="92"/>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ht="15.75" customHeight="1" x14ac:dyDescent="0.25">
      <c r="A32" s="59"/>
      <c r="B32" s="92"/>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ht="15.75" customHeight="1" x14ac:dyDescent="0.25">
      <c r="A33" s="59"/>
      <c r="B33" s="92"/>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ht="15.75" customHeight="1" x14ac:dyDescent="0.25">
      <c r="A34" s="59"/>
      <c r="B34" s="92"/>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row>
    <row r="35" spans="1:59" ht="15.75" customHeight="1" x14ac:dyDescent="0.25">
      <c r="A35" s="59"/>
      <c r="B35" s="92"/>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1:59" ht="15.75" customHeight="1" x14ac:dyDescent="0.25">
      <c r="A36" s="59"/>
      <c r="B36" s="92"/>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59" ht="15.75" customHeight="1" x14ac:dyDescent="0.25">
      <c r="A37" s="59"/>
      <c r="B37" s="92"/>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row>
    <row r="38" spans="1:59" ht="15.75" customHeight="1" x14ac:dyDescent="0.25">
      <c r="A38" s="59"/>
      <c r="B38" s="9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59" ht="15.75" customHeight="1" x14ac:dyDescent="0.25">
      <c r="A39" s="59"/>
      <c r="B39" s="92"/>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ht="15.75" customHeight="1" x14ac:dyDescent="0.25">
      <c r="A40" s="59"/>
      <c r="B40" s="92"/>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ht="15.75" customHeight="1" x14ac:dyDescent="0.25">
      <c r="A41" s="59"/>
      <c r="B41" s="92"/>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ht="15.75" customHeight="1" x14ac:dyDescent="0.25">
      <c r="A42" s="59"/>
      <c r="B42" s="92"/>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ht="15.75" customHeight="1" x14ac:dyDescent="0.25">
      <c r="A43" s="59"/>
      <c r="B43" s="92"/>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ht="15.75" customHeight="1" x14ac:dyDescent="0.25">
      <c r="A44" s="59"/>
      <c r="B44" s="92"/>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ht="15.75" customHeight="1" x14ac:dyDescent="0.25">
      <c r="A45" s="59"/>
      <c r="B45" s="92"/>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ht="15.75" customHeight="1" x14ac:dyDescent="0.25">
      <c r="A46" s="59"/>
      <c r="B46" s="92"/>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ht="15.75" customHeight="1" x14ac:dyDescent="0.25">
      <c r="A47" s="59"/>
      <c r="B47" s="92"/>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ht="15.75" customHeight="1" x14ac:dyDescent="0.25">
      <c r="A48" s="59"/>
      <c r="B48" s="92"/>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ht="15.75" customHeight="1" x14ac:dyDescent="0.25">
      <c r="A49" s="59"/>
      <c r="B49" s="92"/>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ht="15.75" customHeight="1" x14ac:dyDescent="0.25">
      <c r="A50" s="59"/>
      <c r="B50" s="92"/>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row>
    <row r="51" spans="1:59" ht="15.75" customHeight="1" x14ac:dyDescent="0.25">
      <c r="A51" s="59"/>
      <c r="B51" s="92"/>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ht="15.75" customHeight="1" x14ac:dyDescent="0.25">
      <c r="A52" s="59"/>
      <c r="B52" s="92"/>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row>
    <row r="53" spans="1:59" ht="15.75" customHeight="1" x14ac:dyDescent="0.25">
      <c r="A53" s="59"/>
      <c r="B53" s="92"/>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ht="15.75" customHeight="1" x14ac:dyDescent="0.25">
      <c r="A54" s="59"/>
      <c r="B54" s="92"/>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row>
    <row r="55" spans="1:59" ht="15.75" customHeight="1" x14ac:dyDescent="0.25">
      <c r="A55" s="59"/>
      <c r="B55" s="92"/>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ht="15.75" customHeight="1" x14ac:dyDescent="0.25">
      <c r="A56" s="59"/>
      <c r="B56" s="92"/>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row>
    <row r="57" spans="1:59" ht="15.75" customHeight="1" x14ac:dyDescent="0.25">
      <c r="A57" s="59"/>
      <c r="B57" s="92"/>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ht="15.75" customHeight="1" x14ac:dyDescent="0.25">
      <c r="A58" s="59"/>
      <c r="B58" s="92"/>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row>
    <row r="59" spans="1:59" ht="15.75" customHeight="1" x14ac:dyDescent="0.25">
      <c r="A59" s="59"/>
      <c r="B59" s="92"/>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ht="15.75" customHeight="1" x14ac:dyDescent="0.25">
      <c r="A60" s="59"/>
      <c r="B60" s="92"/>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ht="15.75" customHeight="1" x14ac:dyDescent="0.25">
      <c r="A61" s="59"/>
      <c r="B61" s="92"/>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ht="15.75" customHeight="1" x14ac:dyDescent="0.25">
      <c r="A62" s="59"/>
      <c r="B62" s="92"/>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ht="15.75" customHeight="1" x14ac:dyDescent="0.25">
      <c r="A63" s="59"/>
      <c r="B63" s="92"/>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ht="15.75" customHeight="1" x14ac:dyDescent="0.25">
      <c r="A64" s="59"/>
      <c r="B64" s="92"/>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1:59" ht="15.75" customHeight="1" x14ac:dyDescent="0.25">
      <c r="A65" s="59"/>
      <c r="B65" s="92"/>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1:59" ht="15.75" customHeight="1" x14ac:dyDescent="0.25">
      <c r="A66" s="59"/>
      <c r="B66" s="92"/>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1:59" ht="15.75" customHeight="1" x14ac:dyDescent="0.25">
      <c r="A67" s="59"/>
      <c r="B67" s="92"/>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1:59" ht="15.75" customHeight="1" x14ac:dyDescent="0.25">
      <c r="A68" s="59"/>
      <c r="B68" s="92"/>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ht="15.75" customHeight="1" x14ac:dyDescent="0.25">
      <c r="A69" s="59"/>
      <c r="B69" s="92"/>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1:59" ht="15.75" customHeight="1" x14ac:dyDescent="0.25">
      <c r="A70" s="59"/>
      <c r="B70" s="92"/>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1:59" ht="15.75" customHeight="1" x14ac:dyDescent="0.25">
      <c r="A71" s="59"/>
      <c r="B71" s="92"/>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1:59" ht="15.75" customHeight="1" x14ac:dyDescent="0.25">
      <c r="A72" s="59"/>
      <c r="B72" s="92"/>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1:59" ht="15.75" customHeight="1" x14ac:dyDescent="0.25">
      <c r="A73" s="59"/>
      <c r="B73" s="92"/>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ht="15.75" customHeight="1" x14ac:dyDescent="0.25">
      <c r="A74" s="59"/>
      <c r="B74" s="9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1:59" ht="15.75" customHeight="1" x14ac:dyDescent="0.25">
      <c r="A75" s="59"/>
      <c r="B75" s="92"/>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1:59" ht="15.75" customHeight="1" x14ac:dyDescent="0.25">
      <c r="A76" s="59"/>
      <c r="B76" s="92"/>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1:59" ht="15.75" customHeight="1" x14ac:dyDescent="0.25">
      <c r="A77" s="59"/>
      <c r="B77" s="92"/>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1:59" ht="15.75" customHeight="1" x14ac:dyDescent="0.25">
      <c r="A78" s="59"/>
      <c r="B78" s="92"/>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1:59" ht="15.75" customHeight="1" x14ac:dyDescent="0.25">
      <c r="A79" s="59"/>
      <c r="B79" s="92"/>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1:59" ht="15.75" customHeight="1" x14ac:dyDescent="0.25">
      <c r="A80" s="59"/>
      <c r="B80" s="92"/>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ht="15.75" customHeight="1" x14ac:dyDescent="0.25">
      <c r="A81" s="59"/>
      <c r="B81" s="92"/>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ht="15.75" customHeight="1" x14ac:dyDescent="0.25">
      <c r="A82" s="59"/>
      <c r="B82" s="92"/>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row>
    <row r="83" spans="1:59" ht="15.75" customHeight="1" x14ac:dyDescent="0.25">
      <c r="A83" s="59"/>
      <c r="B83" s="92"/>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1:59" ht="15.75" customHeight="1" x14ac:dyDescent="0.25">
      <c r="A84" s="59"/>
      <c r="B84" s="92"/>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row>
    <row r="85" spans="1:59" ht="15.75" customHeight="1" x14ac:dyDescent="0.25">
      <c r="A85" s="59"/>
      <c r="B85" s="92"/>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1:59" ht="15.75" customHeight="1" x14ac:dyDescent="0.25">
      <c r="A86" s="59"/>
      <c r="B86" s="92"/>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ht="15.75" customHeight="1" x14ac:dyDescent="0.25">
      <c r="A87" s="59"/>
      <c r="B87" s="92"/>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59" ht="15.75" customHeight="1" x14ac:dyDescent="0.25">
      <c r="A88" s="59"/>
      <c r="B88" s="92"/>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ht="15.75" customHeight="1" x14ac:dyDescent="0.25">
      <c r="A89" s="59"/>
      <c r="B89" s="92"/>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row>
    <row r="90" spans="1:59" ht="15.75" customHeight="1" x14ac:dyDescent="0.25">
      <c r="A90" s="59"/>
      <c r="B90" s="92"/>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ht="15.75" customHeight="1" x14ac:dyDescent="0.25">
      <c r="A91" s="59"/>
      <c r="B91" s="92"/>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59" ht="15.75" customHeight="1" x14ac:dyDescent="0.25">
      <c r="A92" s="59"/>
      <c r="B92" s="92"/>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59" ht="15.75" customHeight="1" x14ac:dyDescent="0.25">
      <c r="A93" s="59"/>
      <c r="B93" s="92"/>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59" ht="15.75" customHeight="1" x14ac:dyDescent="0.25">
      <c r="A94" s="59"/>
      <c r="B94" s="92"/>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row>
    <row r="95" spans="1:59" ht="15.75" customHeight="1" x14ac:dyDescent="0.25">
      <c r="A95" s="59"/>
      <c r="B95" s="92"/>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row>
    <row r="96" spans="1:59" ht="15.75" customHeight="1" x14ac:dyDescent="0.25">
      <c r="A96" s="59"/>
      <c r="B96" s="92"/>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row>
    <row r="97" spans="1:59" ht="15.75" customHeight="1" x14ac:dyDescent="0.25">
      <c r="A97" s="59"/>
      <c r="B97" s="92"/>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row>
    <row r="98" spans="1:59" ht="15.75" customHeight="1" x14ac:dyDescent="0.25">
      <c r="A98" s="59"/>
      <c r="B98" s="92"/>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row>
    <row r="99" spans="1:59" ht="15.75" customHeight="1" x14ac:dyDescent="0.25">
      <c r="A99" s="59"/>
      <c r="B99" s="92"/>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ht="15.75" customHeight="1" x14ac:dyDescent="0.25">
      <c r="A100" s="59"/>
      <c r="B100" s="92"/>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row>
    <row r="101" spans="1:59" ht="15.75" customHeight="1" x14ac:dyDescent="0.25">
      <c r="A101" s="59"/>
      <c r="B101" s="92"/>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row>
    <row r="102" spans="1:59" ht="15.75" customHeight="1" x14ac:dyDescent="0.25">
      <c r="A102" s="59"/>
      <c r="B102" s="92"/>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row>
    <row r="103" spans="1:59" ht="15.75" customHeight="1" x14ac:dyDescent="0.25">
      <c r="A103" s="59"/>
      <c r="B103" s="92"/>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row>
    <row r="104" spans="1:59" ht="15.75" customHeight="1" x14ac:dyDescent="0.25">
      <c r="A104" s="59"/>
      <c r="B104" s="92"/>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row>
    <row r="105" spans="1:59" ht="15.75" customHeight="1" x14ac:dyDescent="0.25">
      <c r="A105" s="59"/>
      <c r="B105" s="92"/>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row>
    <row r="106" spans="1:59" ht="15.75" customHeight="1" x14ac:dyDescent="0.25">
      <c r="A106" s="59"/>
      <c r="B106" s="92"/>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row>
    <row r="107" spans="1:59" ht="15.75" customHeight="1" x14ac:dyDescent="0.25">
      <c r="A107" s="59"/>
      <c r="B107" s="92"/>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row>
    <row r="108" spans="1:59" ht="15.75" customHeight="1" x14ac:dyDescent="0.25">
      <c r="A108" s="59"/>
      <c r="B108" s="92"/>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row>
    <row r="109" spans="1:59" ht="15.75" customHeight="1" x14ac:dyDescent="0.25">
      <c r="A109" s="59"/>
      <c r="B109" s="92"/>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row>
    <row r="110" spans="1:59" ht="15.75" customHeight="1" x14ac:dyDescent="0.25">
      <c r="A110" s="59"/>
      <c r="B110" s="92"/>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row>
    <row r="111" spans="1:59" ht="15.75" customHeight="1" x14ac:dyDescent="0.25">
      <c r="A111" s="59"/>
      <c r="B111" s="92"/>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row>
    <row r="112" spans="1:59" ht="15.75" customHeight="1" x14ac:dyDescent="0.25">
      <c r="A112" s="59"/>
      <c r="B112" s="92"/>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row>
    <row r="113" spans="1:59" ht="15.75" customHeight="1" x14ac:dyDescent="0.25">
      <c r="A113" s="59"/>
      <c r="B113" s="92"/>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row>
    <row r="114" spans="1:59" ht="15.75" customHeight="1" x14ac:dyDescent="0.25">
      <c r="A114" s="59"/>
      <c r="B114" s="92"/>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row>
    <row r="115" spans="1:59" ht="15.75" customHeight="1" x14ac:dyDescent="0.25">
      <c r="A115" s="59"/>
      <c r="B115" s="92"/>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1:59" ht="15.75" customHeight="1" x14ac:dyDescent="0.25">
      <c r="A116" s="59"/>
      <c r="B116" s="92"/>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row>
    <row r="117" spans="1:59" ht="15.75" customHeight="1" x14ac:dyDescent="0.25">
      <c r="A117" s="59"/>
      <c r="B117" s="92"/>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1:59" ht="15.75" customHeight="1" x14ac:dyDescent="0.25">
      <c r="A118" s="59"/>
      <c r="B118" s="92"/>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row>
    <row r="119" spans="1:59" ht="15.75" customHeight="1" x14ac:dyDescent="0.25">
      <c r="A119" s="59"/>
      <c r="B119" s="92"/>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row>
    <row r="120" spans="1:59" ht="15.75" customHeight="1" x14ac:dyDescent="0.25">
      <c r="A120" s="59"/>
      <c r="B120" s="92"/>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ht="15.75" customHeight="1" x14ac:dyDescent="0.25">
      <c r="A121" s="59"/>
      <c r="B121" s="92"/>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ht="15.75" customHeight="1" x14ac:dyDescent="0.25">
      <c r="A122" s="59"/>
      <c r="B122" s="92"/>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ht="15.75" customHeight="1" x14ac:dyDescent="0.25">
      <c r="A123" s="59"/>
      <c r="B123" s="92"/>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row>
    <row r="124" spans="1:59" ht="15.75" customHeight="1" x14ac:dyDescent="0.25">
      <c r="A124" s="59"/>
      <c r="B124" s="92"/>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row>
    <row r="125" spans="1:59" ht="15.75" customHeight="1" x14ac:dyDescent="0.25">
      <c r="A125" s="59"/>
      <c r="B125" s="92"/>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ht="15.75" customHeight="1" x14ac:dyDescent="0.25">
      <c r="A126" s="59"/>
      <c r="B126" s="92"/>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row>
    <row r="127" spans="1:59" ht="15.75" customHeight="1" x14ac:dyDescent="0.25">
      <c r="A127" s="59"/>
      <c r="B127" s="92"/>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row>
    <row r="128" spans="1:59" ht="15.75" customHeight="1" x14ac:dyDescent="0.25">
      <c r="A128" s="59"/>
      <c r="B128" s="92"/>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row>
    <row r="129" spans="1:59" ht="15.75" customHeight="1" x14ac:dyDescent="0.25">
      <c r="A129" s="59"/>
      <c r="B129" s="92"/>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row>
    <row r="130" spans="1:59" ht="15.75" customHeight="1" x14ac:dyDescent="0.25">
      <c r="A130" s="59"/>
      <c r="B130" s="92"/>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row>
    <row r="131" spans="1:59" ht="15.75" customHeight="1" x14ac:dyDescent="0.25">
      <c r="A131" s="59"/>
      <c r="B131" s="92"/>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row>
    <row r="132" spans="1:59" ht="15.75" customHeight="1" x14ac:dyDescent="0.25">
      <c r="A132" s="59"/>
      <c r="B132" s="92"/>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row>
    <row r="133" spans="1:59" ht="15.75" customHeight="1" x14ac:dyDescent="0.25">
      <c r="A133" s="59"/>
      <c r="B133" s="92"/>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row>
    <row r="134" spans="1:59" ht="15.75" customHeight="1" x14ac:dyDescent="0.25">
      <c r="A134" s="59"/>
      <c r="B134" s="92"/>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row>
    <row r="135" spans="1:59" ht="15.75" customHeight="1" x14ac:dyDescent="0.25">
      <c r="A135" s="59"/>
      <c r="B135" s="92"/>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row>
    <row r="136" spans="1:59" ht="15.75" customHeight="1" x14ac:dyDescent="0.25">
      <c r="A136" s="59"/>
      <c r="B136" s="92"/>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row>
    <row r="137" spans="1:59" ht="15.75" customHeight="1" x14ac:dyDescent="0.25">
      <c r="A137" s="59"/>
      <c r="B137" s="92"/>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row>
    <row r="138" spans="1:59" ht="15.75" customHeight="1" x14ac:dyDescent="0.25">
      <c r="A138" s="59"/>
      <c r="B138" s="92"/>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row>
    <row r="139" spans="1:59" ht="15.75" customHeight="1" x14ac:dyDescent="0.25">
      <c r="A139" s="59"/>
      <c r="B139" s="92"/>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1:59" ht="15.75" customHeight="1" x14ac:dyDescent="0.25">
      <c r="A140" s="59"/>
      <c r="B140" s="92"/>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row>
    <row r="141" spans="1:59" ht="15.75" customHeight="1" x14ac:dyDescent="0.25">
      <c r="A141" s="59"/>
      <c r="B141" s="92"/>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1:59" ht="15.75" customHeight="1" x14ac:dyDescent="0.25">
      <c r="A142" s="59"/>
      <c r="B142" s="92"/>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row>
    <row r="143" spans="1:59" ht="15.75" customHeight="1" x14ac:dyDescent="0.25">
      <c r="A143" s="59"/>
      <c r="B143" s="92"/>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row>
    <row r="144" spans="1:59" ht="15.75" customHeight="1" x14ac:dyDescent="0.25">
      <c r="A144" s="59"/>
      <c r="B144" s="92"/>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row>
    <row r="145" spans="1:59" ht="15.75" customHeight="1" x14ac:dyDescent="0.25">
      <c r="A145" s="59"/>
      <c r="B145" s="92"/>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row>
    <row r="146" spans="1:59" ht="15.75" customHeight="1" x14ac:dyDescent="0.25">
      <c r="A146" s="59"/>
      <c r="B146" s="92"/>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ht="15.75" customHeight="1" x14ac:dyDescent="0.25">
      <c r="A147" s="59"/>
      <c r="B147" s="92"/>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row>
    <row r="148" spans="1:59" ht="15.75" customHeight="1" x14ac:dyDescent="0.25">
      <c r="A148" s="59"/>
      <c r="B148" s="92"/>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row>
    <row r="149" spans="1:59" ht="15.75" customHeight="1" x14ac:dyDescent="0.25">
      <c r="A149" s="59"/>
      <c r="B149" s="92"/>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row>
    <row r="150" spans="1:59" ht="15.75" customHeight="1" x14ac:dyDescent="0.25">
      <c r="A150" s="59"/>
      <c r="B150" s="92"/>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row>
    <row r="151" spans="1:59" ht="15.75" customHeight="1" x14ac:dyDescent="0.25">
      <c r="A151" s="59"/>
      <c r="B151" s="92"/>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row>
    <row r="152" spans="1:59" ht="15.75" customHeight="1" x14ac:dyDescent="0.25">
      <c r="A152" s="59"/>
      <c r="B152" s="92"/>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row>
    <row r="153" spans="1:59" ht="15.75" customHeight="1" x14ac:dyDescent="0.25">
      <c r="A153" s="59"/>
      <c r="B153" s="92"/>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row>
    <row r="154" spans="1:59" ht="15.75" customHeight="1" x14ac:dyDescent="0.25">
      <c r="A154" s="59"/>
      <c r="B154" s="92"/>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row>
    <row r="155" spans="1:59" ht="15.75" customHeight="1" x14ac:dyDescent="0.25">
      <c r="A155" s="59"/>
      <c r="B155" s="92"/>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row>
    <row r="156" spans="1:59" ht="15.75" customHeight="1" x14ac:dyDescent="0.25">
      <c r="A156" s="59"/>
      <c r="B156" s="92"/>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row>
    <row r="157" spans="1:59" ht="15.75" customHeight="1" x14ac:dyDescent="0.25">
      <c r="A157" s="59"/>
      <c r="B157" s="92"/>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row>
    <row r="158" spans="1:59" ht="15.75" customHeight="1" x14ac:dyDescent="0.25">
      <c r="A158" s="59"/>
      <c r="B158" s="92"/>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row>
    <row r="159" spans="1:59" ht="15.75" customHeight="1" x14ac:dyDescent="0.25">
      <c r="A159" s="59"/>
      <c r="B159" s="92"/>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row>
    <row r="160" spans="1:59" ht="15.75" customHeight="1" x14ac:dyDescent="0.25">
      <c r="A160" s="59"/>
      <c r="B160" s="92"/>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row>
    <row r="161" spans="1:59" ht="15.75" customHeight="1" x14ac:dyDescent="0.25">
      <c r="A161" s="59"/>
      <c r="B161" s="92"/>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row>
    <row r="162" spans="1:59" ht="15.75" customHeight="1" x14ac:dyDescent="0.25">
      <c r="A162" s="59"/>
      <c r="B162" s="92"/>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row>
    <row r="163" spans="1:59" ht="15.75" customHeight="1" x14ac:dyDescent="0.25">
      <c r="A163" s="59"/>
      <c r="B163" s="92"/>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row>
    <row r="164" spans="1:59" ht="15.75" customHeight="1" x14ac:dyDescent="0.25">
      <c r="A164" s="59"/>
      <c r="B164" s="92"/>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row>
    <row r="165" spans="1:59" ht="15.75" customHeight="1" x14ac:dyDescent="0.25">
      <c r="A165" s="59"/>
      <c r="B165" s="92"/>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row>
    <row r="166" spans="1:59" ht="15.75" customHeight="1" x14ac:dyDescent="0.25">
      <c r="A166" s="59"/>
      <c r="B166" s="92"/>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1:59" ht="15.75" customHeight="1" x14ac:dyDescent="0.25">
      <c r="A167" s="59"/>
      <c r="B167" s="92"/>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row>
    <row r="168" spans="1:59" ht="15.75" customHeight="1" x14ac:dyDescent="0.25">
      <c r="A168" s="59"/>
      <c r="B168" s="92"/>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row>
    <row r="169" spans="1:59" ht="15.75" customHeight="1" x14ac:dyDescent="0.25">
      <c r="A169" s="59"/>
      <c r="B169" s="92"/>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row>
    <row r="170" spans="1:59" ht="15.75" customHeight="1" x14ac:dyDescent="0.25">
      <c r="A170" s="59"/>
      <c r="B170" s="92"/>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row>
    <row r="171" spans="1:59" ht="15.75" customHeight="1" x14ac:dyDescent="0.25">
      <c r="A171" s="59"/>
      <c r="B171" s="92"/>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row>
    <row r="172" spans="1:59" ht="15.75" customHeight="1" x14ac:dyDescent="0.25">
      <c r="A172" s="59"/>
      <c r="B172" s="92"/>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row>
    <row r="173" spans="1:59" ht="15.75" customHeight="1" x14ac:dyDescent="0.25">
      <c r="A173" s="59"/>
      <c r="B173" s="92"/>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row>
    <row r="174" spans="1:59" ht="15.75" customHeight="1" x14ac:dyDescent="0.25">
      <c r="A174" s="59"/>
      <c r="B174" s="92"/>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row>
    <row r="175" spans="1:59" ht="15.75" customHeight="1" x14ac:dyDescent="0.25">
      <c r="A175" s="59"/>
      <c r="B175" s="92"/>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row>
    <row r="176" spans="1:59" ht="15.75" customHeight="1" x14ac:dyDescent="0.25">
      <c r="A176" s="59"/>
      <c r="B176" s="92"/>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row>
    <row r="177" spans="1:59" ht="15.75" customHeight="1" x14ac:dyDescent="0.25">
      <c r="A177" s="59"/>
      <c r="B177" s="92"/>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row>
    <row r="178" spans="1:59" ht="15.75" customHeight="1" x14ac:dyDescent="0.25">
      <c r="A178" s="59"/>
      <c r="B178" s="92"/>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row>
    <row r="179" spans="1:59" ht="15.75" customHeight="1" x14ac:dyDescent="0.25">
      <c r="A179" s="59"/>
      <c r="B179" s="92"/>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row>
    <row r="180" spans="1:59" ht="15.75" customHeight="1" x14ac:dyDescent="0.25">
      <c r="A180" s="59"/>
      <c r="B180" s="92"/>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row>
    <row r="181" spans="1:59" ht="15.75" customHeight="1" x14ac:dyDescent="0.25">
      <c r="A181" s="59"/>
      <c r="B181" s="92"/>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row>
    <row r="182" spans="1:59" ht="15.75" customHeight="1" x14ac:dyDescent="0.25">
      <c r="A182" s="59"/>
      <c r="B182" s="92"/>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row>
    <row r="183" spans="1:59" ht="15.75" customHeight="1" x14ac:dyDescent="0.25">
      <c r="A183" s="59"/>
      <c r="B183" s="92"/>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ht="15.75" customHeight="1" x14ac:dyDescent="0.25">
      <c r="A184" s="59"/>
      <c r="B184" s="92"/>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row>
    <row r="185" spans="1:59" ht="15.75" customHeight="1" x14ac:dyDescent="0.25">
      <c r="A185" s="59"/>
      <c r="B185" s="92"/>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ht="15.75" customHeight="1" x14ac:dyDescent="0.25">
      <c r="A186" s="59"/>
      <c r="B186" s="92"/>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row>
    <row r="187" spans="1:59" ht="15.75" customHeight="1" x14ac:dyDescent="0.25">
      <c r="A187" s="59"/>
      <c r="B187" s="92"/>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ht="15.75" customHeight="1" x14ac:dyDescent="0.25">
      <c r="A188" s="59"/>
      <c r="B188" s="92"/>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ht="15.75" customHeight="1" x14ac:dyDescent="0.25">
      <c r="A189" s="59"/>
      <c r="B189" s="92"/>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ht="15.75" customHeight="1" x14ac:dyDescent="0.25">
      <c r="A190" s="59"/>
      <c r="B190" s="92"/>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row>
    <row r="191" spans="1:59" ht="15.75" customHeight="1" x14ac:dyDescent="0.25">
      <c r="A191" s="59"/>
      <c r="B191" s="92"/>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ht="15.75" customHeight="1" x14ac:dyDescent="0.25">
      <c r="A192" s="59"/>
      <c r="B192" s="92"/>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row>
    <row r="193" spans="1:59" ht="15.75" customHeight="1" x14ac:dyDescent="0.25">
      <c r="A193" s="59"/>
      <c r="B193" s="92"/>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row>
    <row r="194" spans="1:59" ht="15.75" customHeight="1" x14ac:dyDescent="0.25">
      <c r="A194" s="59"/>
      <c r="B194" s="92"/>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row>
    <row r="195" spans="1:59" ht="15.75" customHeight="1" x14ac:dyDescent="0.25">
      <c r="A195" s="59"/>
      <c r="B195" s="92"/>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1:59" ht="15.75" customHeight="1" x14ac:dyDescent="0.25">
      <c r="A196" s="59"/>
      <c r="B196" s="92"/>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row>
    <row r="197" spans="1:59" ht="15.75" customHeight="1" x14ac:dyDescent="0.25">
      <c r="A197" s="59"/>
      <c r="B197" s="92"/>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row>
    <row r="198" spans="1:59" ht="15.75" customHeight="1" x14ac:dyDescent="0.25">
      <c r="A198" s="59"/>
      <c r="B198" s="92"/>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row>
    <row r="199" spans="1:59" ht="15.75" customHeight="1" x14ac:dyDescent="0.25">
      <c r="A199" s="59"/>
      <c r="B199" s="92"/>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row>
    <row r="200" spans="1:59" ht="15.75" customHeight="1" x14ac:dyDescent="0.25">
      <c r="A200" s="59"/>
      <c r="B200" s="92"/>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row>
    <row r="201" spans="1:59" ht="15.75" customHeight="1" x14ac:dyDescent="0.25">
      <c r="A201" s="59"/>
      <c r="B201" s="92"/>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row>
    <row r="202" spans="1:59" ht="15.75" customHeight="1" x14ac:dyDescent="0.25">
      <c r="A202" s="59"/>
      <c r="B202" s="92"/>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row>
    <row r="203" spans="1:59" ht="15.75" customHeight="1" x14ac:dyDescent="0.25">
      <c r="A203" s="59"/>
      <c r="B203" s="92"/>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row>
    <row r="204" spans="1:59" ht="15.75" customHeight="1" x14ac:dyDescent="0.25">
      <c r="A204" s="59"/>
      <c r="B204" s="92"/>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row>
    <row r="205" spans="1:59" ht="15.75" customHeight="1" x14ac:dyDescent="0.25">
      <c r="A205" s="59"/>
      <c r="B205" s="92"/>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row>
    <row r="206" spans="1:59" ht="15.75" customHeight="1" x14ac:dyDescent="0.25">
      <c r="A206" s="59"/>
      <c r="B206" s="92"/>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row>
    <row r="207" spans="1:59" ht="15.75" customHeight="1" x14ac:dyDescent="0.25">
      <c r="A207" s="59"/>
      <c r="B207" s="92"/>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row>
    <row r="208" spans="1:59" ht="15.75" customHeight="1" x14ac:dyDescent="0.25">
      <c r="A208" s="59"/>
      <c r="B208" s="92"/>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1:59" ht="15.75" customHeight="1" x14ac:dyDescent="0.25">
      <c r="A209" s="59"/>
      <c r="B209" s="92"/>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row>
    <row r="210" spans="1:59" ht="15.75" customHeight="1" x14ac:dyDescent="0.25">
      <c r="A210" s="59"/>
      <c r="B210" s="92"/>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59" ht="15.75" customHeight="1" x14ac:dyDescent="0.25">
      <c r="A211" s="59"/>
      <c r="B211" s="92"/>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row>
    <row r="212" spans="1:59" ht="15.75" customHeight="1" x14ac:dyDescent="0.25">
      <c r="A212" s="59"/>
      <c r="B212" s="92"/>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row>
    <row r="213" spans="1:59" ht="15.75" customHeight="1" x14ac:dyDescent="0.25">
      <c r="A213" s="59"/>
      <c r="B213" s="92"/>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row>
    <row r="214" spans="1:59" ht="15.75" customHeight="1" x14ac:dyDescent="0.25">
      <c r="A214" s="59"/>
      <c r="B214" s="92"/>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row>
    <row r="215" spans="1:59" ht="15.75" customHeight="1" x14ac:dyDescent="0.25">
      <c r="A215" s="59"/>
      <c r="B215" s="92"/>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row>
    <row r="216" spans="1:59" ht="15.75" customHeight="1" x14ac:dyDescent="0.25">
      <c r="A216" s="59"/>
      <c r="B216" s="92"/>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row>
    <row r="217" spans="1:59" ht="15.75" customHeight="1" x14ac:dyDescent="0.25">
      <c r="A217" s="59"/>
      <c r="B217" s="92"/>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row>
    <row r="218" spans="1:59" ht="15.75" customHeight="1" x14ac:dyDescent="0.25">
      <c r="A218" s="59"/>
      <c r="B218" s="92"/>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row>
    <row r="219" spans="1:59" ht="15.75" customHeight="1" x14ac:dyDescent="0.25">
      <c r="A219" s="59"/>
      <c r="B219" s="92"/>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row>
    <row r="220" spans="1:59" ht="15.75" customHeight="1" x14ac:dyDescent="0.25">
      <c r="A220" s="59"/>
      <c r="B220" s="92"/>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row>
    <row r="221" spans="1:59" ht="15.75" customHeight="1" x14ac:dyDescent="0.25">
      <c r="A221" s="59"/>
      <c r="B221" s="92"/>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ht="15.75" customHeight="1" x14ac:dyDescent="0.25">
      <c r="A222" s="59"/>
      <c r="B222" s="92"/>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row>
    <row r="223" spans="1:59" ht="15.75" customHeight="1" x14ac:dyDescent="0.25">
      <c r="A223" s="59"/>
      <c r="B223" s="92"/>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ht="15.75" customHeight="1" x14ac:dyDescent="0.25">
      <c r="A224" s="59"/>
      <c r="B224" s="92"/>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1:59" ht="15.75" customHeight="1" x14ac:dyDescent="0.25">
      <c r="A225" s="59"/>
      <c r="B225" s="92"/>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1:59" ht="15.75" customHeight="1" x14ac:dyDescent="0.25">
      <c r="A226" s="59"/>
      <c r="B226" s="92"/>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1:59" ht="15.75" customHeight="1" x14ac:dyDescent="0.25">
      <c r="A227" s="59"/>
      <c r="B227" s="92"/>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1:59" ht="15.75" customHeight="1" x14ac:dyDescent="0.25">
      <c r="A228" s="59"/>
      <c r="B228" s="92"/>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1:59" ht="15.75" customHeight="1" x14ac:dyDescent="0.25">
      <c r="A229" s="59"/>
      <c r="B229" s="92"/>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row>
    <row r="230" spans="1:59" ht="15.75" customHeight="1" x14ac:dyDescent="0.25">
      <c r="A230" s="59"/>
      <c r="B230" s="92"/>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1:59" ht="15.75" customHeight="1" x14ac:dyDescent="0.25">
      <c r="A231" s="59"/>
      <c r="B231" s="92"/>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1:59" ht="15.75" customHeight="1" x14ac:dyDescent="0.25">
      <c r="A232" s="59"/>
      <c r="B232" s="92"/>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1:59" ht="15.75" customHeight="1" x14ac:dyDescent="0.25">
      <c r="A233" s="59"/>
      <c r="B233" s="92"/>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row>
    <row r="234" spans="1:59" ht="15.75" customHeight="1" x14ac:dyDescent="0.25">
      <c r="A234" s="59"/>
      <c r="B234" s="92"/>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1:59" ht="15.75" customHeight="1" x14ac:dyDescent="0.25">
      <c r="A235" s="59"/>
      <c r="B235" s="92"/>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row>
    <row r="236" spans="1:59" ht="15.75" customHeight="1" x14ac:dyDescent="0.25">
      <c r="A236" s="59"/>
      <c r="B236" s="92"/>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1:59" ht="15.75" customHeight="1" x14ac:dyDescent="0.25">
      <c r="A237" s="59"/>
      <c r="B237" s="92"/>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1:59" ht="15.75" customHeight="1" x14ac:dyDescent="0.25">
      <c r="A238" s="59"/>
      <c r="B238" s="92"/>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1:59" ht="15.75" customHeight="1" x14ac:dyDescent="0.25">
      <c r="A239" s="59"/>
      <c r="B239" s="92"/>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1:59" ht="15.75" customHeight="1" x14ac:dyDescent="0.25">
      <c r="A240" s="59"/>
      <c r="B240" s="92"/>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1:59" ht="15.75" customHeight="1" x14ac:dyDescent="0.25">
      <c r="A241" s="59"/>
      <c r="B241" s="92"/>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1:59" ht="15.75" customHeight="1" x14ac:dyDescent="0.25">
      <c r="A242" s="59"/>
      <c r="B242" s="92"/>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1:59" ht="15.75" customHeight="1" x14ac:dyDescent="0.25">
      <c r="A243" s="59"/>
      <c r="B243" s="92"/>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row>
    <row r="244" spans="1:59" ht="15.75" customHeight="1" x14ac:dyDescent="0.25">
      <c r="A244" s="59"/>
      <c r="B244" s="92"/>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1:59" ht="15.75" customHeight="1" x14ac:dyDescent="0.25">
      <c r="A245" s="59"/>
      <c r="B245" s="92"/>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1:59" ht="15.75" customHeight="1" x14ac:dyDescent="0.25">
      <c r="A246" s="59"/>
      <c r="B246" s="92"/>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row>
    <row r="247" spans="1:59" ht="15.75" customHeight="1" x14ac:dyDescent="0.25">
      <c r="A247" s="59"/>
      <c r="B247" s="92"/>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1:59" ht="15.75" customHeight="1" x14ac:dyDescent="0.25">
      <c r="A248" s="59"/>
      <c r="B248" s="92"/>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row>
    <row r="249" spans="1:59" ht="15.75" customHeight="1" x14ac:dyDescent="0.25">
      <c r="A249" s="59"/>
      <c r="B249" s="92"/>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1:59" ht="15.75" customHeight="1" x14ac:dyDescent="0.25">
      <c r="A250" s="59"/>
      <c r="B250" s="92"/>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1:59" ht="15.75" customHeight="1" x14ac:dyDescent="0.25">
      <c r="A251" s="59"/>
      <c r="B251" s="92"/>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1:59" ht="15.75" customHeight="1" x14ac:dyDescent="0.25">
      <c r="A252" s="59"/>
      <c r="B252" s="92"/>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1:59" ht="15.75" customHeight="1" x14ac:dyDescent="0.25">
      <c r="A253" s="59"/>
      <c r="B253" s="92"/>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row>
    <row r="254" spans="1:59" ht="15.75" customHeight="1" x14ac:dyDescent="0.25">
      <c r="A254" s="59"/>
      <c r="B254" s="92"/>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1:59" ht="15.75" customHeight="1" x14ac:dyDescent="0.25">
      <c r="A255" s="59"/>
      <c r="B255" s="92"/>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row>
    <row r="256" spans="1:59" ht="15.75" customHeight="1" x14ac:dyDescent="0.25">
      <c r="A256" s="59"/>
      <c r="B256" s="92"/>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row>
    <row r="257" spans="1:59" ht="15.75" customHeight="1" x14ac:dyDescent="0.25">
      <c r="A257" s="59"/>
      <c r="B257" s="92"/>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row>
    <row r="258" spans="1:59" ht="15.75" customHeight="1" x14ac:dyDescent="0.25">
      <c r="A258" s="59"/>
      <c r="B258" s="92"/>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row>
    <row r="259" spans="1:59" ht="15.75" customHeight="1" x14ac:dyDescent="0.25">
      <c r="A259" s="59"/>
      <c r="B259" s="92"/>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row>
    <row r="260" spans="1:59" ht="15.75" customHeight="1" x14ac:dyDescent="0.25">
      <c r="A260" s="59"/>
      <c r="B260" s="92"/>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row>
    <row r="261" spans="1:59" ht="15.75" customHeight="1" x14ac:dyDescent="0.25">
      <c r="A261" s="59"/>
      <c r="B261" s="92"/>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row>
    <row r="262" spans="1:59" ht="15.75" customHeight="1" x14ac:dyDescent="0.25">
      <c r="A262" s="59"/>
      <c r="B262" s="92"/>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row>
    <row r="263" spans="1:59" ht="15.75" customHeight="1" x14ac:dyDescent="0.25">
      <c r="A263" s="59"/>
      <c r="B263" s="92"/>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1:59" ht="15.75" customHeight="1" x14ac:dyDescent="0.25">
      <c r="A264" s="59"/>
      <c r="B264" s="92"/>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row>
    <row r="265" spans="1:59" ht="15.75" customHeight="1" x14ac:dyDescent="0.25">
      <c r="A265" s="59"/>
      <c r="B265" s="92"/>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1:59" ht="15.75" customHeight="1" x14ac:dyDescent="0.25">
      <c r="A266" s="59"/>
      <c r="B266" s="92"/>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row>
    <row r="267" spans="1:59" ht="15.75" customHeight="1" x14ac:dyDescent="0.25">
      <c r="A267" s="59"/>
      <c r="B267" s="92"/>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1:59" ht="15.75" customHeight="1" x14ac:dyDescent="0.25">
      <c r="A268" s="59"/>
      <c r="B268" s="92"/>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1:59" ht="15.75" customHeight="1" x14ac:dyDescent="0.25">
      <c r="A269" s="59"/>
      <c r="B269" s="92"/>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row>
    <row r="270" spans="1:59" ht="15.75" customHeight="1" x14ac:dyDescent="0.25">
      <c r="A270" s="59"/>
      <c r="B270" s="92"/>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row>
    <row r="271" spans="1:59" ht="15.75" customHeight="1" x14ac:dyDescent="0.25">
      <c r="A271" s="59"/>
      <c r="B271" s="92"/>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row>
    <row r="272" spans="1:59" ht="15.75" customHeight="1" x14ac:dyDescent="0.25">
      <c r="A272" s="59"/>
      <c r="B272" s="92"/>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row>
    <row r="273" spans="1:59" ht="15.75" customHeight="1" x14ac:dyDescent="0.25">
      <c r="A273" s="59"/>
      <c r="B273" s="92"/>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row>
    <row r="274" spans="1:59" ht="15.75" customHeight="1" x14ac:dyDescent="0.25">
      <c r="A274" s="59"/>
      <c r="B274" s="92"/>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row>
    <row r="275" spans="1:59" ht="15.75" customHeight="1" x14ac:dyDescent="0.25">
      <c r="A275" s="59"/>
      <c r="B275" s="92"/>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row>
    <row r="276" spans="1:59" ht="15.75" customHeight="1" x14ac:dyDescent="0.25">
      <c r="A276" s="59"/>
      <c r="B276" s="92"/>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row>
    <row r="277" spans="1:59" ht="15.75" customHeight="1" x14ac:dyDescent="0.25">
      <c r="A277" s="59"/>
      <c r="B277" s="92"/>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row>
    <row r="278" spans="1:59" ht="15.75" customHeight="1" x14ac:dyDescent="0.25">
      <c r="A278" s="59"/>
      <c r="B278" s="92"/>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row>
    <row r="279" spans="1:59" ht="15.75" customHeight="1" x14ac:dyDescent="0.25">
      <c r="A279" s="59"/>
      <c r="B279" s="92"/>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row>
    <row r="280" spans="1:59" ht="15.75" customHeight="1" x14ac:dyDescent="0.25">
      <c r="A280" s="59"/>
      <c r="B280" s="92"/>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row>
    <row r="281" spans="1:59" ht="15.75" customHeight="1" x14ac:dyDescent="0.25">
      <c r="A281" s="59"/>
      <c r="B281" s="92"/>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row>
    <row r="282" spans="1:59" ht="15.75" customHeight="1" x14ac:dyDescent="0.25">
      <c r="A282" s="59"/>
      <c r="B282" s="92"/>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row>
    <row r="283" spans="1:59" ht="15.75" customHeight="1" x14ac:dyDescent="0.25">
      <c r="A283" s="59"/>
      <c r="B283" s="92"/>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row>
    <row r="284" spans="1:59" ht="15.75" customHeight="1" x14ac:dyDescent="0.25">
      <c r="A284" s="59"/>
      <c r="B284" s="92"/>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row>
    <row r="285" spans="1:59" ht="15.75" customHeight="1" x14ac:dyDescent="0.25">
      <c r="A285" s="59"/>
      <c r="B285" s="92"/>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row>
    <row r="286" spans="1:59" ht="15.75" customHeight="1" x14ac:dyDescent="0.25">
      <c r="A286" s="59"/>
      <c r="B286" s="92"/>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row>
    <row r="287" spans="1:59" ht="15.75" customHeight="1" x14ac:dyDescent="0.25">
      <c r="A287" s="59"/>
      <c r="B287" s="92"/>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row>
    <row r="288" spans="1:59" ht="15.75" customHeight="1" x14ac:dyDescent="0.25">
      <c r="A288" s="59"/>
      <c r="B288" s="92"/>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row>
    <row r="289" spans="1:59" ht="15.75" customHeight="1" x14ac:dyDescent="0.25">
      <c r="A289" s="59"/>
      <c r="B289" s="92"/>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row>
    <row r="290" spans="1:59" ht="15.75" customHeight="1" x14ac:dyDescent="0.25">
      <c r="A290" s="59"/>
      <c r="B290" s="92"/>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row>
    <row r="291" spans="1:59" ht="15.75" customHeight="1" x14ac:dyDescent="0.25">
      <c r="A291" s="59"/>
      <c r="B291" s="92"/>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row>
    <row r="292" spans="1:59" ht="15.75" customHeight="1" x14ac:dyDescent="0.25">
      <c r="A292" s="59"/>
      <c r="B292" s="92"/>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row>
    <row r="293" spans="1:59" ht="15.75" customHeight="1" x14ac:dyDescent="0.25">
      <c r="A293" s="59"/>
      <c r="B293" s="92"/>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1:59" ht="15.75" customHeight="1" x14ac:dyDescent="0.25">
      <c r="A294" s="59"/>
      <c r="B294" s="92"/>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1:59" ht="15.75" customHeight="1" x14ac:dyDescent="0.25">
      <c r="A295" s="59"/>
      <c r="B295" s="92"/>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row>
    <row r="296" spans="1:59" ht="15.75" customHeight="1" x14ac:dyDescent="0.25">
      <c r="A296" s="59"/>
      <c r="B296" s="92"/>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row>
    <row r="297" spans="1:59" ht="15.75" customHeight="1" x14ac:dyDescent="0.25">
      <c r="A297" s="59"/>
      <c r="B297" s="92"/>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row>
    <row r="298" spans="1:59" ht="15.75" customHeight="1" x14ac:dyDescent="0.25">
      <c r="A298" s="59"/>
      <c r="B298" s="92"/>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row>
    <row r="299" spans="1:59" ht="15.75" customHeight="1" x14ac:dyDescent="0.25">
      <c r="A299" s="59"/>
      <c r="B299" s="92"/>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row>
    <row r="300" spans="1:59" ht="15.75" customHeight="1" x14ac:dyDescent="0.25">
      <c r="A300" s="59"/>
      <c r="B300" s="92"/>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row>
    <row r="301" spans="1:59" ht="15.75" customHeight="1" x14ac:dyDescent="0.25">
      <c r="A301" s="59"/>
      <c r="B301" s="92"/>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row>
    <row r="302" spans="1:59" ht="15.75" customHeight="1" x14ac:dyDescent="0.25">
      <c r="A302" s="59"/>
      <c r="B302" s="92"/>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row>
    <row r="303" spans="1:59" ht="15.75" customHeight="1" x14ac:dyDescent="0.25">
      <c r="A303" s="59"/>
      <c r="B303" s="92"/>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row>
    <row r="304" spans="1:59" ht="15.75" customHeight="1" x14ac:dyDescent="0.25">
      <c r="A304" s="59"/>
      <c r="B304" s="92"/>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row>
    <row r="305" spans="1:59" ht="15.75" customHeight="1" x14ac:dyDescent="0.25">
      <c r="A305" s="59"/>
      <c r="B305" s="92"/>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row>
    <row r="306" spans="1:59" ht="15.75" customHeight="1" x14ac:dyDescent="0.25">
      <c r="A306" s="59"/>
      <c r="B306" s="92"/>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row>
    <row r="307" spans="1:59" ht="15.75" customHeight="1" x14ac:dyDescent="0.25">
      <c r="A307" s="59"/>
      <c r="B307" s="92"/>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row>
    <row r="308" spans="1:59" ht="15.75" customHeight="1" x14ac:dyDescent="0.25">
      <c r="A308" s="59"/>
      <c r="B308" s="92"/>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row>
    <row r="309" spans="1:59" ht="15.75" customHeight="1" x14ac:dyDescent="0.25">
      <c r="A309" s="59"/>
      <c r="B309" s="92"/>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row>
    <row r="310" spans="1:59" ht="15.75" customHeight="1" x14ac:dyDescent="0.25">
      <c r="A310" s="59"/>
      <c r="B310" s="92"/>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row>
    <row r="311" spans="1:59" ht="15.75" customHeight="1" x14ac:dyDescent="0.25">
      <c r="A311" s="59"/>
      <c r="B311" s="92"/>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row>
    <row r="312" spans="1:59" ht="15.75" customHeight="1" x14ac:dyDescent="0.25">
      <c r="A312" s="59"/>
      <c r="B312" s="92"/>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row>
    <row r="313" spans="1:59" ht="15.75" customHeight="1" x14ac:dyDescent="0.25">
      <c r="A313" s="59"/>
      <c r="B313" s="92"/>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row>
    <row r="314" spans="1:59" ht="15.75" customHeight="1" x14ac:dyDescent="0.25">
      <c r="A314" s="59"/>
      <c r="B314" s="92"/>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row>
    <row r="315" spans="1:59" ht="15.75" customHeight="1" x14ac:dyDescent="0.25">
      <c r="A315" s="59"/>
      <c r="B315" s="92"/>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row>
    <row r="316" spans="1:59" ht="15.75" customHeight="1" x14ac:dyDescent="0.25">
      <c r="A316" s="59"/>
      <c r="B316" s="92"/>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row>
    <row r="317" spans="1:59" ht="15.75" customHeight="1" x14ac:dyDescent="0.25">
      <c r="A317" s="59"/>
      <c r="B317" s="92"/>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row>
    <row r="318" spans="1:59" ht="15.75" customHeight="1" x14ac:dyDescent="0.25">
      <c r="A318" s="59"/>
      <c r="B318" s="92"/>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row>
    <row r="319" spans="1:59" ht="15.75" customHeight="1" x14ac:dyDescent="0.25">
      <c r="A319" s="59"/>
      <c r="B319" s="92"/>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row>
    <row r="320" spans="1:59" ht="15.75" customHeight="1" x14ac:dyDescent="0.25">
      <c r="A320" s="59"/>
      <c r="B320" s="92"/>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row>
    <row r="321" spans="1:59" ht="15.75" customHeight="1" x14ac:dyDescent="0.25">
      <c r="A321" s="59"/>
      <c r="B321" s="92"/>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row>
    <row r="322" spans="1:59" ht="15.75" customHeight="1" x14ac:dyDescent="0.25">
      <c r="A322" s="59"/>
      <c r="B322" s="92"/>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row>
    <row r="323" spans="1:59" ht="15.75" customHeight="1" x14ac:dyDescent="0.25">
      <c r="A323" s="59"/>
      <c r="B323" s="92"/>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row>
    <row r="324" spans="1:59" ht="15.75" customHeight="1" x14ac:dyDescent="0.25">
      <c r="A324" s="59"/>
      <c r="B324" s="92"/>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row>
    <row r="325" spans="1:59" ht="15.75" customHeight="1" x14ac:dyDescent="0.25">
      <c r="A325" s="59"/>
      <c r="B325" s="92"/>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row>
    <row r="326" spans="1:59" ht="15.75" customHeight="1" x14ac:dyDescent="0.25">
      <c r="A326" s="59"/>
      <c r="B326" s="92"/>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row>
    <row r="327" spans="1:59" ht="15.75" customHeight="1" x14ac:dyDescent="0.25">
      <c r="A327" s="59"/>
      <c r="B327" s="92"/>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row>
    <row r="328" spans="1:59" ht="15.75" customHeight="1" x14ac:dyDescent="0.25">
      <c r="A328" s="59"/>
      <c r="B328" s="92"/>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row>
    <row r="329" spans="1:59" ht="15.75" customHeight="1" x14ac:dyDescent="0.25">
      <c r="A329" s="59"/>
      <c r="B329" s="92"/>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row>
    <row r="330" spans="1:59" ht="15.75" customHeight="1" x14ac:dyDescent="0.25">
      <c r="A330" s="59"/>
      <c r="B330" s="92"/>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row>
    <row r="331" spans="1:59" ht="15.75" customHeight="1" x14ac:dyDescent="0.25">
      <c r="A331" s="59"/>
      <c r="B331" s="92"/>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row>
    <row r="332" spans="1:59" ht="15.75" customHeight="1" x14ac:dyDescent="0.25">
      <c r="A332" s="59"/>
      <c r="B332" s="92"/>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row>
    <row r="333" spans="1:59" ht="15.75" customHeight="1" x14ac:dyDescent="0.25">
      <c r="A333" s="59"/>
      <c r="B333" s="92"/>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row>
    <row r="334" spans="1:59" ht="15.75" customHeight="1" x14ac:dyDescent="0.25">
      <c r="A334" s="59"/>
      <c r="B334" s="92"/>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row>
    <row r="335" spans="1:59" ht="15.75" customHeight="1" x14ac:dyDescent="0.25">
      <c r="A335" s="59"/>
      <c r="B335" s="92"/>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row>
    <row r="336" spans="1:59" ht="15.75" customHeight="1" x14ac:dyDescent="0.25">
      <c r="A336" s="59"/>
      <c r="B336" s="92"/>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row>
    <row r="337" spans="1:59" ht="15.75" customHeight="1" x14ac:dyDescent="0.25">
      <c r="A337" s="59"/>
      <c r="B337" s="92"/>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row>
    <row r="338" spans="1:59" ht="15.75" customHeight="1" x14ac:dyDescent="0.25">
      <c r="A338" s="59"/>
      <c r="B338" s="92"/>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row>
    <row r="339" spans="1:59" ht="15.75" customHeight="1" x14ac:dyDescent="0.25">
      <c r="A339" s="59"/>
      <c r="B339" s="92"/>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row>
    <row r="340" spans="1:59" ht="15.75" customHeight="1" x14ac:dyDescent="0.25">
      <c r="A340" s="59"/>
      <c r="B340" s="92"/>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row>
    <row r="341" spans="1:59" ht="15.75" customHeight="1" x14ac:dyDescent="0.25">
      <c r="A341" s="59"/>
      <c r="B341" s="92"/>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row>
    <row r="342" spans="1:59" ht="15.75" customHeight="1" x14ac:dyDescent="0.25">
      <c r="A342" s="59"/>
      <c r="B342" s="92"/>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row>
    <row r="343" spans="1:59" ht="15.75" customHeight="1" x14ac:dyDescent="0.25">
      <c r="A343" s="59"/>
      <c r="B343" s="92"/>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row>
    <row r="344" spans="1:59" ht="15.75" customHeight="1" x14ac:dyDescent="0.25">
      <c r="A344" s="59"/>
      <c r="B344" s="92"/>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row>
    <row r="345" spans="1:59" ht="15.75" customHeight="1" x14ac:dyDescent="0.25">
      <c r="A345" s="59"/>
      <c r="B345" s="92"/>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row>
    <row r="346" spans="1:59" ht="15.75" customHeight="1" x14ac:dyDescent="0.25">
      <c r="A346" s="59"/>
      <c r="B346" s="92"/>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row>
    <row r="347" spans="1:59" ht="15.75" customHeight="1" x14ac:dyDescent="0.25">
      <c r="A347" s="59"/>
      <c r="B347" s="92"/>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row>
    <row r="348" spans="1:59" ht="15.75" customHeight="1" x14ac:dyDescent="0.25">
      <c r="A348" s="59"/>
      <c r="B348" s="92"/>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row>
    <row r="349" spans="1:59" ht="15.75" customHeight="1" x14ac:dyDescent="0.25">
      <c r="A349" s="59"/>
      <c r="B349" s="92"/>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row>
    <row r="350" spans="1:59" ht="15.75" customHeight="1" x14ac:dyDescent="0.25">
      <c r="A350" s="59"/>
      <c r="B350" s="92"/>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row>
    <row r="351" spans="1:59" ht="15.75" customHeight="1" x14ac:dyDescent="0.25">
      <c r="A351" s="59"/>
      <c r="B351" s="92"/>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row>
    <row r="352" spans="1:59" ht="15.75" customHeight="1" x14ac:dyDescent="0.25">
      <c r="A352" s="59"/>
      <c r="B352" s="92"/>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row>
    <row r="353" spans="1:59" ht="15.75" customHeight="1" x14ac:dyDescent="0.25">
      <c r="A353" s="59"/>
      <c r="B353" s="92"/>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row>
    <row r="354" spans="1:59" ht="15.75" customHeight="1" x14ac:dyDescent="0.25">
      <c r="A354" s="59"/>
      <c r="B354" s="92"/>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row>
    <row r="355" spans="1:59" ht="15.75" customHeight="1" x14ac:dyDescent="0.25">
      <c r="A355" s="59"/>
      <c r="B355" s="92"/>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row>
    <row r="356" spans="1:59" ht="15.75" customHeight="1" x14ac:dyDescent="0.25">
      <c r="A356" s="59"/>
      <c r="B356" s="92"/>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row>
    <row r="357" spans="1:59" ht="15.75" customHeight="1" x14ac:dyDescent="0.25">
      <c r="A357" s="59"/>
      <c r="B357" s="92"/>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row>
    <row r="358" spans="1:59" ht="15.75" customHeight="1" x14ac:dyDescent="0.25">
      <c r="A358" s="59"/>
      <c r="B358" s="92"/>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row>
    <row r="359" spans="1:59" ht="15.75" customHeight="1" x14ac:dyDescent="0.25">
      <c r="A359" s="59"/>
      <c r="B359" s="92"/>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row>
    <row r="360" spans="1:59" ht="15.75" customHeight="1" x14ac:dyDescent="0.25">
      <c r="A360" s="59"/>
      <c r="B360" s="92"/>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row>
    <row r="361" spans="1:59" ht="15.75" customHeight="1" x14ac:dyDescent="0.25">
      <c r="A361" s="59"/>
      <c r="B361" s="92"/>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row>
    <row r="362" spans="1:59" ht="15.75" customHeight="1" x14ac:dyDescent="0.25">
      <c r="A362" s="59"/>
      <c r="B362" s="92"/>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row>
    <row r="363" spans="1:59" ht="15.75" customHeight="1" x14ac:dyDescent="0.25">
      <c r="A363" s="59"/>
      <c r="B363" s="92"/>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row>
    <row r="364" spans="1:59" ht="15.75" customHeight="1" x14ac:dyDescent="0.25">
      <c r="A364" s="59"/>
      <c r="B364" s="92"/>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row>
    <row r="365" spans="1:59" ht="15.75" customHeight="1" x14ac:dyDescent="0.25">
      <c r="A365" s="59"/>
      <c r="B365" s="92"/>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row>
    <row r="366" spans="1:59" ht="15.75" customHeight="1" x14ac:dyDescent="0.25">
      <c r="A366" s="59"/>
      <c r="B366" s="92"/>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row>
    <row r="367" spans="1:59" ht="15.75" customHeight="1" x14ac:dyDescent="0.25">
      <c r="A367" s="59"/>
      <c r="B367" s="92"/>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row>
    <row r="368" spans="1:59" ht="15.75" customHeight="1" x14ac:dyDescent="0.25">
      <c r="A368" s="59"/>
      <c r="B368" s="92"/>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row>
    <row r="369" spans="1:59" ht="15.75" customHeight="1" x14ac:dyDescent="0.25">
      <c r="A369" s="59"/>
      <c r="B369" s="92"/>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row>
    <row r="370" spans="1:59" ht="15.75" customHeight="1" x14ac:dyDescent="0.25">
      <c r="A370" s="59"/>
      <c r="B370" s="92"/>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row>
    <row r="371" spans="1:59" ht="15.75" customHeight="1" x14ac:dyDescent="0.25">
      <c r="A371" s="59"/>
      <c r="B371" s="92"/>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row>
    <row r="372" spans="1:59" ht="15.75" customHeight="1" x14ac:dyDescent="0.25">
      <c r="A372" s="59"/>
      <c r="B372" s="92"/>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row>
    <row r="373" spans="1:59" ht="15.75" customHeight="1" x14ac:dyDescent="0.25">
      <c r="A373" s="59"/>
      <c r="B373" s="92"/>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row>
    <row r="374" spans="1:59" ht="15.75" customHeight="1" x14ac:dyDescent="0.25">
      <c r="A374" s="59"/>
      <c r="B374" s="92"/>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row>
    <row r="375" spans="1:59" ht="15.75" customHeight="1" x14ac:dyDescent="0.25">
      <c r="A375" s="59"/>
      <c r="B375" s="92"/>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row>
    <row r="376" spans="1:59" ht="15.75" customHeight="1" x14ac:dyDescent="0.25">
      <c r="A376" s="59"/>
      <c r="B376" s="92"/>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row>
    <row r="377" spans="1:59" ht="15.75" customHeight="1" x14ac:dyDescent="0.25">
      <c r="A377" s="59"/>
      <c r="B377" s="92"/>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row>
    <row r="378" spans="1:59" ht="15.75" customHeight="1" x14ac:dyDescent="0.25">
      <c r="A378" s="59"/>
      <c r="B378" s="92"/>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row>
    <row r="379" spans="1:59" ht="15.75" customHeight="1" x14ac:dyDescent="0.25">
      <c r="A379" s="59"/>
      <c r="B379" s="92"/>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row>
    <row r="380" spans="1:59" ht="15.75" customHeight="1" x14ac:dyDescent="0.25">
      <c r="A380" s="59"/>
      <c r="B380" s="92"/>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row>
    <row r="381" spans="1:59" ht="15.75" customHeight="1" x14ac:dyDescent="0.25">
      <c r="A381" s="59"/>
      <c r="B381" s="92"/>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row>
    <row r="382" spans="1:59" ht="15.75" customHeight="1" x14ac:dyDescent="0.25">
      <c r="A382" s="59"/>
      <c r="B382" s="92"/>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row>
    <row r="383" spans="1:59" ht="15.75" customHeight="1" x14ac:dyDescent="0.25">
      <c r="A383" s="59"/>
      <c r="B383" s="92"/>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row>
    <row r="384" spans="1:59" ht="15.75" customHeight="1" x14ac:dyDescent="0.25">
      <c r="A384" s="59"/>
      <c r="B384" s="92"/>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row>
    <row r="385" spans="1:59" ht="15.75" customHeight="1" x14ac:dyDescent="0.25">
      <c r="A385" s="59"/>
      <c r="B385" s="92"/>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row>
    <row r="386" spans="1:59" ht="15.75" customHeight="1" x14ac:dyDescent="0.25">
      <c r="A386" s="59"/>
      <c r="B386" s="92"/>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row>
    <row r="387" spans="1:59" ht="15.75" customHeight="1" x14ac:dyDescent="0.25">
      <c r="A387" s="59"/>
      <c r="B387" s="92"/>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row>
    <row r="388" spans="1:59" ht="15.75" customHeight="1" x14ac:dyDescent="0.25">
      <c r="A388" s="59"/>
      <c r="B388" s="92"/>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row>
    <row r="389" spans="1:59" ht="15.75" customHeight="1" x14ac:dyDescent="0.25">
      <c r="A389" s="59"/>
      <c r="B389" s="92"/>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row>
    <row r="390" spans="1:59" ht="15.75" customHeight="1" x14ac:dyDescent="0.25">
      <c r="A390" s="59"/>
      <c r="B390" s="92"/>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row>
    <row r="391" spans="1:59" ht="15.75" customHeight="1" x14ac:dyDescent="0.25">
      <c r="A391" s="59"/>
      <c r="B391" s="92"/>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row>
    <row r="392" spans="1:59" ht="15.75" customHeight="1" x14ac:dyDescent="0.25">
      <c r="A392" s="59"/>
      <c r="B392" s="92"/>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row>
    <row r="393" spans="1:59" ht="15.75" customHeight="1" x14ac:dyDescent="0.25">
      <c r="A393" s="59"/>
      <c r="B393" s="92"/>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row>
    <row r="394" spans="1:59" ht="15.75" customHeight="1" x14ac:dyDescent="0.25">
      <c r="A394" s="59"/>
      <c r="B394" s="92"/>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row>
    <row r="395" spans="1:59" ht="15.75" customHeight="1" x14ac:dyDescent="0.25">
      <c r="A395" s="59"/>
      <c r="B395" s="92"/>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row>
    <row r="396" spans="1:59" ht="15.75" customHeight="1" x14ac:dyDescent="0.25">
      <c r="A396" s="59"/>
      <c r="B396" s="92"/>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row>
    <row r="397" spans="1:59" ht="15.75" customHeight="1" x14ac:dyDescent="0.25">
      <c r="A397" s="59"/>
      <c r="B397" s="92"/>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row>
    <row r="398" spans="1:59" ht="15.75" customHeight="1" x14ac:dyDescent="0.25">
      <c r="A398" s="59"/>
      <c r="B398" s="92"/>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row>
    <row r="399" spans="1:59" ht="15.75" customHeight="1" x14ac:dyDescent="0.25">
      <c r="A399" s="59"/>
      <c r="B399" s="92"/>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row>
    <row r="400" spans="1:59" ht="15.75" customHeight="1" x14ac:dyDescent="0.25">
      <c r="A400" s="59"/>
      <c r="B400" s="92"/>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row>
    <row r="401" spans="1:59" ht="15.75" customHeight="1" x14ac:dyDescent="0.25">
      <c r="A401" s="59"/>
      <c r="B401" s="92"/>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row>
    <row r="402" spans="1:59" ht="15.75" customHeight="1" x14ac:dyDescent="0.25">
      <c r="A402" s="59"/>
      <c r="B402" s="92"/>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row>
    <row r="403" spans="1:59" ht="15.75" customHeight="1" x14ac:dyDescent="0.25">
      <c r="A403" s="59"/>
      <c r="B403" s="92"/>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row>
    <row r="404" spans="1:59" ht="15.75" customHeight="1" x14ac:dyDescent="0.25">
      <c r="A404" s="59"/>
      <c r="B404" s="92"/>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row>
    <row r="405" spans="1:59" ht="15.75" customHeight="1" x14ac:dyDescent="0.25">
      <c r="A405" s="59"/>
      <c r="B405" s="92"/>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row>
    <row r="406" spans="1:59" ht="15.75" customHeight="1" x14ac:dyDescent="0.25">
      <c r="A406" s="59"/>
      <c r="B406" s="92"/>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row>
    <row r="407" spans="1:59" ht="15.75" customHeight="1" x14ac:dyDescent="0.25">
      <c r="A407" s="59"/>
      <c r="B407" s="92"/>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row>
    <row r="408" spans="1:59" ht="15.75" customHeight="1" x14ac:dyDescent="0.25">
      <c r="A408" s="59"/>
      <c r="B408" s="92"/>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row>
    <row r="409" spans="1:59" ht="15.75" customHeight="1" x14ac:dyDescent="0.25">
      <c r="A409" s="59"/>
      <c r="B409" s="92"/>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row>
    <row r="410" spans="1:59" ht="15.75" customHeight="1" x14ac:dyDescent="0.25">
      <c r="A410" s="59"/>
      <c r="B410" s="92"/>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row>
    <row r="411" spans="1:59" ht="15.75" customHeight="1" x14ac:dyDescent="0.25">
      <c r="A411" s="59"/>
      <c r="B411" s="92"/>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row>
    <row r="412" spans="1:59" ht="15.75" customHeight="1" x14ac:dyDescent="0.25">
      <c r="A412" s="59"/>
      <c r="B412" s="92"/>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row>
    <row r="413" spans="1:59" ht="15.75" customHeight="1" x14ac:dyDescent="0.25">
      <c r="A413" s="59"/>
      <c r="B413" s="92"/>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row>
    <row r="414" spans="1:59" ht="15.75" customHeight="1" x14ac:dyDescent="0.25">
      <c r="A414" s="59"/>
      <c r="B414" s="92"/>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row>
    <row r="415" spans="1:59" ht="15.75" customHeight="1" x14ac:dyDescent="0.25">
      <c r="A415" s="59"/>
      <c r="B415" s="92"/>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row>
    <row r="416" spans="1:59" ht="15.75" customHeight="1" x14ac:dyDescent="0.25">
      <c r="A416" s="59"/>
      <c r="B416" s="92"/>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row>
    <row r="417" spans="1:59" ht="15.75" customHeight="1" x14ac:dyDescent="0.25">
      <c r="A417" s="59"/>
      <c r="B417" s="92"/>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row>
    <row r="418" spans="1:59" ht="15.75" customHeight="1" x14ac:dyDescent="0.25">
      <c r="A418" s="59"/>
      <c r="B418" s="92"/>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row>
    <row r="419" spans="1:59" ht="15.75" customHeight="1" x14ac:dyDescent="0.25">
      <c r="A419" s="59"/>
      <c r="B419" s="92"/>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row>
    <row r="420" spans="1:59" ht="15.75" customHeight="1" x14ac:dyDescent="0.25">
      <c r="A420" s="59"/>
      <c r="B420" s="92"/>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row>
    <row r="421" spans="1:59" ht="15.75" customHeight="1" x14ac:dyDescent="0.25">
      <c r="A421" s="59"/>
      <c r="B421" s="92"/>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row>
    <row r="422" spans="1:59" ht="15.75" customHeight="1" x14ac:dyDescent="0.25">
      <c r="A422" s="59"/>
      <c r="B422" s="92"/>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row>
    <row r="423" spans="1:59" ht="15.75" customHeight="1" x14ac:dyDescent="0.25">
      <c r="A423" s="59"/>
      <c r="B423" s="92"/>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row>
    <row r="424" spans="1:59" ht="15.75" customHeight="1" x14ac:dyDescent="0.25">
      <c r="A424" s="59"/>
      <c r="B424" s="92"/>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row>
    <row r="425" spans="1:59" ht="15.75" customHeight="1" x14ac:dyDescent="0.25">
      <c r="A425" s="59"/>
      <c r="B425" s="92"/>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row>
    <row r="426" spans="1:59" ht="15.75" customHeight="1" x14ac:dyDescent="0.25">
      <c r="A426" s="59"/>
      <c r="B426" s="92"/>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row>
    <row r="427" spans="1:59" ht="15.75" customHeight="1" x14ac:dyDescent="0.25">
      <c r="A427" s="59"/>
      <c r="B427" s="92"/>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row>
    <row r="428" spans="1:59" ht="15.75" customHeight="1" x14ac:dyDescent="0.25">
      <c r="A428" s="59"/>
      <c r="B428" s="92"/>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row>
    <row r="429" spans="1:59" ht="15.75" customHeight="1" x14ac:dyDescent="0.25">
      <c r="A429" s="59"/>
      <c r="B429" s="92"/>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row>
    <row r="430" spans="1:59" ht="15.75" customHeight="1" x14ac:dyDescent="0.25">
      <c r="A430" s="59"/>
      <c r="B430" s="92"/>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row>
    <row r="431" spans="1:59" ht="15.75" customHeight="1" x14ac:dyDescent="0.25">
      <c r="A431" s="59"/>
      <c r="B431" s="92"/>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row>
    <row r="432" spans="1:59" ht="15.75" customHeight="1" x14ac:dyDescent="0.25">
      <c r="A432" s="59"/>
      <c r="B432" s="92"/>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row>
    <row r="433" spans="1:59" ht="15.75" customHeight="1" x14ac:dyDescent="0.25">
      <c r="A433" s="59"/>
      <c r="B433" s="92"/>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row>
    <row r="434" spans="1:59" ht="15.75" customHeight="1" x14ac:dyDescent="0.25">
      <c r="A434" s="59"/>
      <c r="B434" s="92"/>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row>
    <row r="435" spans="1:59" ht="15.75" customHeight="1" x14ac:dyDescent="0.25">
      <c r="A435" s="59"/>
      <c r="B435" s="92"/>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row>
    <row r="436" spans="1:59" ht="15.75" customHeight="1" x14ac:dyDescent="0.25">
      <c r="A436" s="59"/>
      <c r="B436" s="92"/>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row>
    <row r="437" spans="1:59" ht="15.75" customHeight="1" x14ac:dyDescent="0.25">
      <c r="A437" s="59"/>
      <c r="B437" s="92"/>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row>
    <row r="438" spans="1:59" ht="15.75" customHeight="1" x14ac:dyDescent="0.25">
      <c r="A438" s="59"/>
      <c r="B438" s="92"/>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row>
    <row r="439" spans="1:59" ht="15.75" customHeight="1" x14ac:dyDescent="0.25">
      <c r="A439" s="59"/>
      <c r="B439" s="92"/>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row>
    <row r="440" spans="1:59" ht="15.75" customHeight="1" x14ac:dyDescent="0.25">
      <c r="A440" s="59"/>
      <c r="B440" s="92"/>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row>
    <row r="441" spans="1:59" ht="15.75" customHeight="1" x14ac:dyDescent="0.25">
      <c r="A441" s="59"/>
      <c r="B441" s="92"/>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row>
    <row r="442" spans="1:59" ht="15.75" customHeight="1" x14ac:dyDescent="0.25">
      <c r="A442" s="59"/>
      <c r="B442" s="92"/>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row>
    <row r="443" spans="1:59" ht="15.75" customHeight="1" x14ac:dyDescent="0.25">
      <c r="A443" s="59"/>
      <c r="B443" s="92"/>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row>
    <row r="444" spans="1:59" ht="15.75" customHeight="1" x14ac:dyDescent="0.25">
      <c r="A444" s="59"/>
      <c r="B444" s="92"/>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row>
    <row r="445" spans="1:59" ht="15.75" customHeight="1" x14ac:dyDescent="0.25">
      <c r="A445" s="59"/>
      <c r="B445" s="92"/>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row>
    <row r="446" spans="1:59" ht="15.75" customHeight="1" x14ac:dyDescent="0.25">
      <c r="A446" s="59"/>
      <c r="B446" s="92"/>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row>
    <row r="447" spans="1:59" ht="15.75" customHeight="1" x14ac:dyDescent="0.25">
      <c r="A447" s="59"/>
      <c r="B447" s="92"/>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row>
    <row r="448" spans="1:59" ht="15.75" customHeight="1" x14ac:dyDescent="0.25">
      <c r="A448" s="59"/>
      <c r="B448" s="92"/>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row>
    <row r="449" spans="1:59" ht="15.75" customHeight="1" x14ac:dyDescent="0.25">
      <c r="A449" s="59"/>
      <c r="B449" s="92"/>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row>
    <row r="450" spans="1:59" ht="15.75" customHeight="1" x14ac:dyDescent="0.25">
      <c r="A450" s="59"/>
      <c r="B450" s="92"/>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row>
    <row r="451" spans="1:59" ht="15.75" customHeight="1" x14ac:dyDescent="0.25">
      <c r="A451" s="59"/>
      <c r="B451" s="92"/>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row>
    <row r="452" spans="1:59" ht="15.75" customHeight="1" x14ac:dyDescent="0.25">
      <c r="A452" s="59"/>
      <c r="B452" s="92"/>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row>
    <row r="453" spans="1:59" ht="15.75" customHeight="1" x14ac:dyDescent="0.25">
      <c r="A453" s="59"/>
      <c r="B453" s="92"/>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row>
    <row r="454" spans="1:59" ht="15.75" customHeight="1" x14ac:dyDescent="0.25">
      <c r="A454" s="59"/>
      <c r="B454" s="92"/>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row>
    <row r="455" spans="1:59" ht="15.75" customHeight="1" x14ac:dyDescent="0.25">
      <c r="A455" s="59"/>
      <c r="B455" s="92"/>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row>
    <row r="456" spans="1:59" ht="15.75" customHeight="1" x14ac:dyDescent="0.25">
      <c r="A456" s="59"/>
      <c r="B456" s="92"/>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row>
    <row r="457" spans="1:59" ht="15.75" customHeight="1" x14ac:dyDescent="0.25">
      <c r="A457" s="59"/>
      <c r="B457" s="92"/>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row>
    <row r="458" spans="1:59" ht="15.75" customHeight="1" x14ac:dyDescent="0.25">
      <c r="A458" s="59"/>
      <c r="B458" s="92"/>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row>
    <row r="459" spans="1:59" ht="15.75" customHeight="1" x14ac:dyDescent="0.25">
      <c r="A459" s="59"/>
      <c r="B459" s="92"/>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row>
    <row r="460" spans="1:59" ht="15.75" customHeight="1" x14ac:dyDescent="0.25">
      <c r="A460" s="59"/>
      <c r="B460" s="92"/>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row>
    <row r="461" spans="1:59" ht="15.75" customHeight="1" x14ac:dyDescent="0.25">
      <c r="A461" s="59"/>
      <c r="B461" s="92"/>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row>
    <row r="462" spans="1:59" ht="15.75" customHeight="1" x14ac:dyDescent="0.25">
      <c r="A462" s="59"/>
      <c r="B462" s="92"/>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row>
    <row r="463" spans="1:59" ht="15.75" customHeight="1" x14ac:dyDescent="0.25">
      <c r="A463" s="59"/>
      <c r="B463" s="92"/>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row>
    <row r="464" spans="1:59" ht="15.75" customHeight="1" x14ac:dyDescent="0.25">
      <c r="A464" s="59"/>
      <c r="B464" s="92"/>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row>
    <row r="465" spans="1:59" ht="15.75" customHeight="1" x14ac:dyDescent="0.25">
      <c r="A465" s="59"/>
      <c r="B465" s="92"/>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row>
    <row r="466" spans="1:59" ht="15.75" customHeight="1" x14ac:dyDescent="0.25">
      <c r="A466" s="59"/>
      <c r="B466" s="92"/>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row>
    <row r="467" spans="1:59" ht="15.75" customHeight="1" x14ac:dyDescent="0.25">
      <c r="A467" s="59"/>
      <c r="B467" s="92"/>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row>
    <row r="468" spans="1:59" ht="15.75" customHeight="1" x14ac:dyDescent="0.25">
      <c r="A468" s="59"/>
      <c r="B468" s="92"/>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row>
    <row r="469" spans="1:59" ht="15.75" customHeight="1" x14ac:dyDescent="0.25">
      <c r="A469" s="59"/>
      <c r="B469" s="92"/>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row>
    <row r="470" spans="1:59" ht="15.75" customHeight="1" x14ac:dyDescent="0.25">
      <c r="A470" s="59"/>
      <c r="B470" s="92"/>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row>
    <row r="471" spans="1:59" ht="15.75" customHeight="1" x14ac:dyDescent="0.25">
      <c r="A471" s="59"/>
      <c r="B471" s="92"/>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row>
    <row r="472" spans="1:59" ht="15.75" customHeight="1" x14ac:dyDescent="0.25">
      <c r="A472" s="59"/>
      <c r="B472" s="92"/>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row>
    <row r="473" spans="1:59" ht="15.75" customHeight="1" x14ac:dyDescent="0.25">
      <c r="A473" s="59"/>
      <c r="B473" s="92"/>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row>
    <row r="474" spans="1:59" ht="15.75" customHeight="1" x14ac:dyDescent="0.25">
      <c r="A474" s="59"/>
      <c r="B474" s="92"/>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row>
    <row r="475" spans="1:59" ht="15.75" customHeight="1" x14ac:dyDescent="0.25">
      <c r="A475" s="59"/>
      <c r="B475" s="92"/>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row>
    <row r="476" spans="1:59" ht="15.75" customHeight="1" x14ac:dyDescent="0.25">
      <c r="A476" s="59"/>
      <c r="B476" s="92"/>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row>
    <row r="477" spans="1:59" ht="15.75" customHeight="1" x14ac:dyDescent="0.25">
      <c r="A477" s="59"/>
      <c r="B477" s="92"/>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row>
    <row r="478" spans="1:59" ht="15.75" customHeight="1" x14ac:dyDescent="0.25">
      <c r="A478" s="59"/>
      <c r="B478" s="92"/>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row>
    <row r="479" spans="1:59" ht="15.75" customHeight="1" x14ac:dyDescent="0.25">
      <c r="A479" s="59"/>
      <c r="B479" s="92"/>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row>
    <row r="480" spans="1:59" ht="15.75" customHeight="1" x14ac:dyDescent="0.25">
      <c r="A480" s="59"/>
      <c r="B480" s="92"/>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row>
    <row r="481" spans="1:59" ht="15.75" customHeight="1" x14ac:dyDescent="0.25">
      <c r="A481" s="59"/>
      <c r="B481" s="92"/>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row>
    <row r="482" spans="1:59" ht="15.75" customHeight="1" x14ac:dyDescent="0.25">
      <c r="A482" s="59"/>
      <c r="B482" s="92"/>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row>
    <row r="483" spans="1:59" ht="15.75" customHeight="1" x14ac:dyDescent="0.25">
      <c r="A483" s="59"/>
      <c r="B483" s="92"/>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row>
    <row r="484" spans="1:59" ht="15.75" customHeight="1" x14ac:dyDescent="0.25">
      <c r="A484" s="59"/>
      <c r="B484" s="92"/>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row>
    <row r="485" spans="1:59" ht="15.75" customHeight="1" x14ac:dyDescent="0.25">
      <c r="A485" s="59"/>
      <c r="B485" s="92"/>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row>
    <row r="486" spans="1:59" ht="15.75" customHeight="1" x14ac:dyDescent="0.25">
      <c r="A486" s="59"/>
      <c r="B486" s="92"/>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row>
    <row r="487" spans="1:59" ht="15.75" customHeight="1" x14ac:dyDescent="0.25">
      <c r="A487" s="59"/>
      <c r="B487" s="92"/>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row>
    <row r="488" spans="1:59" ht="15.75" customHeight="1" x14ac:dyDescent="0.25">
      <c r="A488" s="59"/>
      <c r="B488" s="92"/>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row>
    <row r="489" spans="1:59" ht="15.75" customHeight="1" x14ac:dyDescent="0.25">
      <c r="A489" s="59"/>
      <c r="B489" s="92"/>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row>
    <row r="490" spans="1:59" ht="15.75" customHeight="1" x14ac:dyDescent="0.25">
      <c r="A490" s="59"/>
      <c r="B490" s="92"/>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row>
    <row r="491" spans="1:59" ht="15.75" customHeight="1" x14ac:dyDescent="0.25">
      <c r="A491" s="59"/>
      <c r="B491" s="92"/>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row>
    <row r="492" spans="1:59" ht="15.75" customHeight="1" x14ac:dyDescent="0.25">
      <c r="A492" s="59"/>
      <c r="B492" s="92"/>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row>
    <row r="493" spans="1:59" ht="15.75" customHeight="1" x14ac:dyDescent="0.25">
      <c r="A493" s="59"/>
      <c r="B493" s="92"/>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row>
    <row r="494" spans="1:59" ht="15.75" customHeight="1" x14ac:dyDescent="0.25">
      <c r="A494" s="59"/>
      <c r="B494" s="92"/>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row>
    <row r="495" spans="1:59" ht="15.75" customHeight="1" x14ac:dyDescent="0.25">
      <c r="A495" s="59"/>
      <c r="B495" s="92"/>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row>
    <row r="496" spans="1:59" ht="15.75" customHeight="1" x14ac:dyDescent="0.25">
      <c r="A496" s="59"/>
      <c r="B496" s="92"/>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row>
    <row r="497" spans="1:59" ht="15.75" customHeight="1" x14ac:dyDescent="0.25">
      <c r="A497" s="59"/>
      <c r="B497" s="92"/>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row>
    <row r="498" spans="1:59" ht="15.75" customHeight="1" x14ac:dyDescent="0.25">
      <c r="A498" s="59"/>
      <c r="B498" s="92"/>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row>
    <row r="499" spans="1:59" ht="15.75" customHeight="1" x14ac:dyDescent="0.25">
      <c r="A499" s="59"/>
      <c r="B499" s="92"/>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row>
    <row r="500" spans="1:59" ht="15.75" customHeight="1" x14ac:dyDescent="0.25">
      <c r="A500" s="59"/>
      <c r="B500" s="92"/>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row>
    <row r="501" spans="1:59" ht="15.75" customHeight="1" x14ac:dyDescent="0.25">
      <c r="A501" s="59"/>
      <c r="B501" s="92"/>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row>
    <row r="502" spans="1:59" ht="15.75" customHeight="1" x14ac:dyDescent="0.25">
      <c r="A502" s="59"/>
      <c r="B502" s="92"/>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row>
    <row r="503" spans="1:59" ht="15.75" customHeight="1" x14ac:dyDescent="0.25">
      <c r="A503" s="59"/>
      <c r="B503" s="92"/>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row>
    <row r="504" spans="1:59" ht="15.75" customHeight="1" x14ac:dyDescent="0.25">
      <c r="A504" s="59"/>
      <c r="B504" s="92"/>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row>
    <row r="505" spans="1:59" ht="15.75" customHeight="1" x14ac:dyDescent="0.25">
      <c r="A505" s="59"/>
      <c r="B505" s="92"/>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row>
    <row r="506" spans="1:59" ht="15.75" customHeight="1" x14ac:dyDescent="0.25">
      <c r="A506" s="59"/>
      <c r="B506" s="92"/>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row>
    <row r="507" spans="1:59" ht="15.75" customHeight="1" x14ac:dyDescent="0.25">
      <c r="A507" s="59"/>
      <c r="B507" s="92"/>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row>
    <row r="508" spans="1:59" ht="15.75" customHeight="1" x14ac:dyDescent="0.25">
      <c r="A508" s="59"/>
      <c r="B508" s="92"/>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row>
    <row r="509" spans="1:59" ht="15.75" customHeight="1" x14ac:dyDescent="0.25">
      <c r="A509" s="59"/>
      <c r="B509" s="92"/>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row>
    <row r="510" spans="1:59" ht="15.75" customHeight="1" x14ac:dyDescent="0.25">
      <c r="A510" s="59"/>
      <c r="B510" s="92"/>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row>
    <row r="511" spans="1:59" ht="15.75" customHeight="1" x14ac:dyDescent="0.25">
      <c r="A511" s="59"/>
      <c r="B511" s="92"/>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row>
    <row r="512" spans="1:59" ht="15.75" customHeight="1" x14ac:dyDescent="0.25">
      <c r="A512" s="59"/>
      <c r="B512" s="92"/>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row>
    <row r="513" spans="1:59" ht="15.75" customHeight="1" x14ac:dyDescent="0.25">
      <c r="A513" s="59"/>
      <c r="B513" s="92"/>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row>
    <row r="514" spans="1:59" ht="15.75" customHeight="1" x14ac:dyDescent="0.25">
      <c r="A514" s="59"/>
      <c r="B514" s="92"/>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row>
    <row r="515" spans="1:59" ht="15.75" customHeight="1" x14ac:dyDescent="0.25">
      <c r="A515" s="59"/>
      <c r="B515" s="92"/>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row>
    <row r="516" spans="1:59" ht="15.75" customHeight="1" x14ac:dyDescent="0.25">
      <c r="A516" s="59"/>
      <c r="B516" s="92"/>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row>
    <row r="517" spans="1:59" ht="15.75" customHeight="1" x14ac:dyDescent="0.25">
      <c r="A517" s="59"/>
      <c r="B517" s="92"/>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row>
    <row r="518" spans="1:59" ht="15.75" customHeight="1" x14ac:dyDescent="0.25">
      <c r="A518" s="59"/>
      <c r="B518" s="92"/>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row>
    <row r="519" spans="1:59" ht="15.75" customHeight="1" x14ac:dyDescent="0.25">
      <c r="A519" s="59"/>
      <c r="B519" s="92"/>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row>
    <row r="520" spans="1:59" ht="15.75" customHeight="1" x14ac:dyDescent="0.25">
      <c r="A520" s="59"/>
      <c r="B520" s="92"/>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row>
    <row r="521" spans="1:59" ht="15.75" customHeight="1" x14ac:dyDescent="0.25">
      <c r="A521" s="59"/>
      <c r="B521" s="92"/>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row>
    <row r="522" spans="1:59" ht="15.75" customHeight="1" x14ac:dyDescent="0.25">
      <c r="A522" s="59"/>
      <c r="B522" s="92"/>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row>
    <row r="523" spans="1:59" ht="15.75" customHeight="1" x14ac:dyDescent="0.25">
      <c r="A523" s="59"/>
      <c r="B523" s="92"/>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row>
    <row r="524" spans="1:59" ht="15.75" customHeight="1" x14ac:dyDescent="0.25">
      <c r="A524" s="59"/>
      <c r="B524" s="92"/>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row>
    <row r="525" spans="1:59" ht="15.75" customHeight="1" x14ac:dyDescent="0.25">
      <c r="A525" s="59"/>
      <c r="B525" s="92"/>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row>
    <row r="526" spans="1:59" ht="15.75" customHeight="1" x14ac:dyDescent="0.25">
      <c r="A526" s="59"/>
      <c r="B526" s="92"/>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row>
    <row r="527" spans="1:59" ht="15.75" customHeight="1" x14ac:dyDescent="0.25">
      <c r="A527" s="59"/>
      <c r="B527" s="92"/>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row>
    <row r="528" spans="1:59" ht="15.75" customHeight="1" x14ac:dyDescent="0.25">
      <c r="A528" s="59"/>
      <c r="B528" s="92"/>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row>
    <row r="529" spans="1:59" ht="15.75" customHeight="1" x14ac:dyDescent="0.25">
      <c r="A529" s="59"/>
      <c r="B529" s="92"/>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row>
    <row r="530" spans="1:59" ht="15.75" customHeight="1" x14ac:dyDescent="0.25">
      <c r="A530" s="59"/>
      <c r="B530" s="92"/>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row>
    <row r="531" spans="1:59" ht="15.75" customHeight="1" x14ac:dyDescent="0.25">
      <c r="A531" s="59"/>
      <c r="B531" s="92"/>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row>
    <row r="532" spans="1:59" ht="15.75" customHeight="1" x14ac:dyDescent="0.25">
      <c r="A532" s="59"/>
      <c r="B532" s="92"/>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row>
    <row r="533" spans="1:59" ht="15.75" customHeight="1" x14ac:dyDescent="0.25">
      <c r="A533" s="59"/>
      <c r="B533" s="92"/>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row>
    <row r="534" spans="1:59" ht="15.75" customHeight="1" x14ac:dyDescent="0.25">
      <c r="A534" s="59"/>
      <c r="B534" s="92"/>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row>
    <row r="535" spans="1:59" ht="15.75" customHeight="1" x14ac:dyDescent="0.25">
      <c r="A535" s="59"/>
      <c r="B535" s="92"/>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row>
    <row r="536" spans="1:59" ht="15.75" customHeight="1" x14ac:dyDescent="0.25">
      <c r="A536" s="59"/>
      <c r="B536" s="92"/>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row>
    <row r="537" spans="1:59" ht="15.75" customHeight="1" x14ac:dyDescent="0.25">
      <c r="A537" s="59"/>
      <c r="B537" s="92"/>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row>
    <row r="538" spans="1:59" ht="15.75" customHeight="1" x14ac:dyDescent="0.25">
      <c r="A538" s="59"/>
      <c r="B538" s="92"/>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row>
    <row r="539" spans="1:59" ht="15.75" customHeight="1" x14ac:dyDescent="0.25">
      <c r="A539" s="59"/>
      <c r="B539" s="92"/>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row>
    <row r="540" spans="1:59" ht="15.75" customHeight="1" x14ac:dyDescent="0.25">
      <c r="A540" s="59"/>
      <c r="B540" s="92"/>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row>
    <row r="541" spans="1:59" ht="15.75" customHeight="1" x14ac:dyDescent="0.25">
      <c r="A541" s="59"/>
      <c r="B541" s="92"/>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row>
    <row r="542" spans="1:59" ht="15.75" customHeight="1" x14ac:dyDescent="0.25">
      <c r="A542" s="59"/>
      <c r="B542" s="92"/>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row>
    <row r="543" spans="1:59" ht="15.75" customHeight="1" x14ac:dyDescent="0.25">
      <c r="A543" s="59"/>
      <c r="B543" s="92"/>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row>
    <row r="544" spans="1:59" ht="15.75" customHeight="1" x14ac:dyDescent="0.25">
      <c r="A544" s="59"/>
      <c r="B544" s="92"/>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row>
    <row r="545" spans="1:59" ht="15.75" customHeight="1" x14ac:dyDescent="0.25">
      <c r="A545" s="59"/>
      <c r="B545" s="92"/>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row>
    <row r="546" spans="1:59" ht="15.75" customHeight="1" x14ac:dyDescent="0.25">
      <c r="A546" s="59"/>
      <c r="B546" s="92"/>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row>
    <row r="547" spans="1:59" ht="15.75" customHeight="1" x14ac:dyDescent="0.25">
      <c r="A547" s="59"/>
      <c r="B547" s="92"/>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row>
    <row r="548" spans="1:59" ht="15.75" customHeight="1" x14ac:dyDescent="0.25">
      <c r="A548" s="59"/>
      <c r="B548" s="92"/>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row>
    <row r="549" spans="1:59" ht="15.75" customHeight="1" x14ac:dyDescent="0.25">
      <c r="A549" s="59"/>
      <c r="B549" s="92"/>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row>
    <row r="550" spans="1:59" ht="15.75" customHeight="1" x14ac:dyDescent="0.25">
      <c r="A550" s="59"/>
      <c r="B550" s="92"/>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row>
    <row r="551" spans="1:59" ht="15.75" customHeight="1" x14ac:dyDescent="0.25">
      <c r="A551" s="59"/>
      <c r="B551" s="92"/>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row>
    <row r="552" spans="1:59" ht="15.75" customHeight="1" x14ac:dyDescent="0.25">
      <c r="A552" s="59"/>
      <c r="B552" s="92"/>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row>
    <row r="553" spans="1:59" ht="15.75" customHeight="1" x14ac:dyDescent="0.25">
      <c r="A553" s="59"/>
      <c r="B553" s="92"/>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row>
    <row r="554" spans="1:59" ht="15.75" customHeight="1" x14ac:dyDescent="0.25">
      <c r="A554" s="59"/>
      <c r="B554" s="92"/>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row>
    <row r="555" spans="1:59" ht="15.75" customHeight="1" x14ac:dyDescent="0.25">
      <c r="A555" s="59"/>
      <c r="B555" s="92"/>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row>
    <row r="556" spans="1:59" ht="15.75" customHeight="1" x14ac:dyDescent="0.25">
      <c r="A556" s="59"/>
      <c r="B556" s="92"/>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row>
    <row r="557" spans="1:59" ht="15.75" customHeight="1" x14ac:dyDescent="0.25">
      <c r="A557" s="59"/>
      <c r="B557" s="92"/>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row>
    <row r="558" spans="1:59" ht="15.75" customHeight="1" x14ac:dyDescent="0.25">
      <c r="A558" s="59"/>
      <c r="B558" s="92"/>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row>
    <row r="559" spans="1:59" ht="15.75" customHeight="1" x14ac:dyDescent="0.25">
      <c r="A559" s="59"/>
      <c r="B559" s="92"/>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row>
    <row r="560" spans="1:59" ht="15.75" customHeight="1" x14ac:dyDescent="0.25">
      <c r="A560" s="59"/>
      <c r="B560" s="92"/>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row>
    <row r="561" spans="1:59" ht="15.75" customHeight="1" x14ac:dyDescent="0.25">
      <c r="A561" s="59"/>
      <c r="B561" s="92"/>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row>
    <row r="562" spans="1:59" ht="15.75" customHeight="1" x14ac:dyDescent="0.25">
      <c r="A562" s="59"/>
      <c r="B562" s="92"/>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row>
    <row r="563" spans="1:59" ht="15.75" customHeight="1" x14ac:dyDescent="0.25">
      <c r="A563" s="59"/>
      <c r="B563" s="92"/>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row>
    <row r="564" spans="1:59" ht="15.75" customHeight="1" x14ac:dyDescent="0.25">
      <c r="A564" s="59"/>
      <c r="B564" s="92"/>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row>
    <row r="565" spans="1:59" ht="15.75" customHeight="1" x14ac:dyDescent="0.25">
      <c r="A565" s="59"/>
      <c r="B565" s="92"/>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row>
    <row r="566" spans="1:59" ht="15.75" customHeight="1" x14ac:dyDescent="0.25">
      <c r="A566" s="59"/>
      <c r="B566" s="92"/>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row>
    <row r="567" spans="1:59" ht="15.75" customHeight="1" x14ac:dyDescent="0.25">
      <c r="A567" s="59"/>
      <c r="B567" s="92"/>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row>
    <row r="568" spans="1:59" ht="15.75" customHeight="1" x14ac:dyDescent="0.25">
      <c r="A568" s="59"/>
      <c r="B568" s="92"/>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row>
    <row r="569" spans="1:59" ht="15.75" customHeight="1" x14ac:dyDescent="0.25">
      <c r="A569" s="59"/>
      <c r="B569" s="92"/>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row>
    <row r="570" spans="1:59" ht="15.75" customHeight="1" x14ac:dyDescent="0.25">
      <c r="A570" s="59"/>
      <c r="B570" s="92"/>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row>
    <row r="571" spans="1:59" ht="15.75" customHeight="1" x14ac:dyDescent="0.25">
      <c r="A571" s="59"/>
      <c r="B571" s="92"/>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row>
    <row r="572" spans="1:59" ht="15.75" customHeight="1" x14ac:dyDescent="0.25">
      <c r="A572" s="59"/>
      <c r="B572" s="92"/>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row>
    <row r="573" spans="1:59" ht="15.75" customHeight="1" x14ac:dyDescent="0.25">
      <c r="A573" s="59"/>
      <c r="B573" s="92"/>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row>
    <row r="574" spans="1:59" ht="15.75" customHeight="1" x14ac:dyDescent="0.25">
      <c r="A574" s="59"/>
      <c r="B574" s="92"/>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row>
    <row r="575" spans="1:59" ht="15.75" customHeight="1" x14ac:dyDescent="0.25">
      <c r="A575" s="59"/>
      <c r="B575" s="92"/>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row>
    <row r="576" spans="1:59" ht="15.75" customHeight="1" x14ac:dyDescent="0.25">
      <c r="A576" s="59"/>
      <c r="B576" s="92"/>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row>
    <row r="577" spans="1:59" ht="15.75" customHeight="1" x14ac:dyDescent="0.25">
      <c r="A577" s="59"/>
      <c r="B577" s="92"/>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row>
    <row r="578" spans="1:59" ht="15.75" customHeight="1" x14ac:dyDescent="0.25">
      <c r="A578" s="59"/>
      <c r="B578" s="92"/>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row>
    <row r="579" spans="1:59" ht="15.75" customHeight="1" x14ac:dyDescent="0.25">
      <c r="A579" s="59"/>
      <c r="B579" s="92"/>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row>
    <row r="580" spans="1:59" ht="15.75" customHeight="1" x14ac:dyDescent="0.25">
      <c r="A580" s="59"/>
      <c r="B580" s="92"/>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row>
    <row r="581" spans="1:59" ht="15.75" customHeight="1" x14ac:dyDescent="0.25">
      <c r="A581" s="59"/>
      <c r="B581" s="92"/>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row>
    <row r="582" spans="1:59" ht="15.75" customHeight="1" x14ac:dyDescent="0.25">
      <c r="A582" s="59"/>
      <c r="B582" s="92"/>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row>
    <row r="583" spans="1:59" ht="15.75" customHeight="1" x14ac:dyDescent="0.25">
      <c r="A583" s="59"/>
      <c r="B583" s="92"/>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row>
    <row r="584" spans="1:59" ht="15.75" customHeight="1" x14ac:dyDescent="0.25">
      <c r="A584" s="59"/>
      <c r="B584" s="92"/>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row>
    <row r="585" spans="1:59" ht="15.75" customHeight="1" x14ac:dyDescent="0.25">
      <c r="A585" s="59"/>
      <c r="B585" s="92"/>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row>
    <row r="586" spans="1:59" ht="15.75" customHeight="1" x14ac:dyDescent="0.25">
      <c r="A586" s="59"/>
      <c r="B586" s="92"/>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row>
    <row r="587" spans="1:59" ht="15.75" customHeight="1" x14ac:dyDescent="0.25">
      <c r="A587" s="59"/>
      <c r="B587" s="92"/>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row>
    <row r="588" spans="1:59" ht="15.75" customHeight="1" x14ac:dyDescent="0.25">
      <c r="A588" s="59"/>
      <c r="B588" s="92"/>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row>
    <row r="589" spans="1:59" ht="15.75" customHeight="1" x14ac:dyDescent="0.25">
      <c r="A589" s="59"/>
      <c r="B589" s="92"/>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row>
    <row r="590" spans="1:59" ht="15.75" customHeight="1" x14ac:dyDescent="0.25">
      <c r="A590" s="59"/>
      <c r="B590" s="92"/>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row>
    <row r="591" spans="1:59" ht="15.75" customHeight="1" x14ac:dyDescent="0.25">
      <c r="A591" s="59"/>
      <c r="B591" s="92"/>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row>
    <row r="592" spans="1:59" ht="15.75" customHeight="1" x14ac:dyDescent="0.25">
      <c r="A592" s="59"/>
      <c r="B592" s="92"/>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row>
    <row r="593" spans="1:59" ht="15.75" customHeight="1" x14ac:dyDescent="0.25">
      <c r="A593" s="59"/>
      <c r="B593" s="92"/>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row>
    <row r="594" spans="1:59" ht="15.75" customHeight="1" x14ac:dyDescent="0.25">
      <c r="A594" s="59"/>
      <c r="B594" s="92"/>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row>
    <row r="595" spans="1:59" ht="15.75" customHeight="1" x14ac:dyDescent="0.25">
      <c r="A595" s="59"/>
      <c r="B595" s="92"/>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row>
    <row r="596" spans="1:59" ht="15.75" customHeight="1" x14ac:dyDescent="0.25">
      <c r="A596" s="59"/>
      <c r="B596" s="92"/>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row>
    <row r="597" spans="1:59" ht="15.75" customHeight="1" x14ac:dyDescent="0.25">
      <c r="A597" s="59"/>
      <c r="B597" s="92"/>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row>
    <row r="598" spans="1:59" ht="15.75" customHeight="1" x14ac:dyDescent="0.25">
      <c r="A598" s="59"/>
      <c r="B598" s="92"/>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row>
    <row r="599" spans="1:59" ht="15.75" customHeight="1" x14ac:dyDescent="0.25">
      <c r="A599" s="59"/>
      <c r="B599" s="92"/>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row>
    <row r="600" spans="1:59" ht="15.75" customHeight="1" x14ac:dyDescent="0.25">
      <c r="A600" s="59"/>
      <c r="B600" s="92"/>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row>
    <row r="601" spans="1:59" ht="15.75" customHeight="1" x14ac:dyDescent="0.25">
      <c r="A601" s="59"/>
      <c r="B601" s="92"/>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row>
    <row r="602" spans="1:59" ht="15.75" customHeight="1" x14ac:dyDescent="0.25">
      <c r="A602" s="59"/>
      <c r="B602" s="92"/>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row>
    <row r="603" spans="1:59" ht="15.75" customHeight="1" x14ac:dyDescent="0.25">
      <c r="A603" s="59"/>
      <c r="B603" s="92"/>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row>
    <row r="604" spans="1:59" ht="15.75" customHeight="1" x14ac:dyDescent="0.25">
      <c r="A604" s="59"/>
      <c r="B604" s="92"/>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row>
    <row r="605" spans="1:59" ht="15.75" customHeight="1" x14ac:dyDescent="0.25">
      <c r="A605" s="59"/>
      <c r="B605" s="92"/>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row>
    <row r="606" spans="1:59" ht="15.75" customHeight="1" x14ac:dyDescent="0.25">
      <c r="A606" s="59"/>
      <c r="B606" s="92"/>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row>
    <row r="607" spans="1:59" ht="15.75" customHeight="1" x14ac:dyDescent="0.25">
      <c r="A607" s="59"/>
      <c r="B607" s="92"/>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row>
    <row r="608" spans="1:59" ht="15.75" customHeight="1" x14ac:dyDescent="0.25">
      <c r="A608" s="59"/>
      <c r="B608" s="92"/>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row>
    <row r="609" spans="1:59" ht="15.75" customHeight="1" x14ac:dyDescent="0.25">
      <c r="A609" s="59"/>
      <c r="B609" s="92"/>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row>
    <row r="610" spans="1:59" ht="15.75" customHeight="1" x14ac:dyDescent="0.25">
      <c r="A610" s="59"/>
      <c r="B610" s="92"/>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row>
    <row r="611" spans="1:59" ht="15.75" customHeight="1" x14ac:dyDescent="0.25">
      <c r="A611" s="59"/>
      <c r="B611" s="92"/>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row>
    <row r="612" spans="1:59" ht="15.75" customHeight="1" x14ac:dyDescent="0.25">
      <c r="A612" s="59"/>
      <c r="B612" s="92"/>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row>
    <row r="613" spans="1:59" ht="15.75" customHeight="1" x14ac:dyDescent="0.25">
      <c r="A613" s="59"/>
      <c r="B613" s="92"/>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row>
    <row r="614" spans="1:59" ht="15.75" customHeight="1" x14ac:dyDescent="0.25">
      <c r="A614" s="59"/>
      <c r="B614" s="92"/>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row>
    <row r="615" spans="1:59" ht="15.75" customHeight="1" x14ac:dyDescent="0.25">
      <c r="A615" s="59"/>
      <c r="B615" s="92"/>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row>
    <row r="616" spans="1:59" ht="15.75" customHeight="1" x14ac:dyDescent="0.25">
      <c r="A616" s="59"/>
      <c r="B616" s="92"/>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row>
    <row r="617" spans="1:59" ht="15.75" customHeight="1" x14ac:dyDescent="0.25">
      <c r="A617" s="59"/>
      <c r="B617" s="92"/>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row>
    <row r="618" spans="1:59" ht="15.75" customHeight="1" x14ac:dyDescent="0.25">
      <c r="A618" s="59"/>
      <c r="B618" s="92"/>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row>
    <row r="619" spans="1:59" ht="15.75" customHeight="1" x14ac:dyDescent="0.25">
      <c r="A619" s="59"/>
      <c r="B619" s="92"/>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row>
    <row r="620" spans="1:59" ht="15.75" customHeight="1" x14ac:dyDescent="0.25">
      <c r="A620" s="59"/>
      <c r="B620" s="92"/>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row>
    <row r="621" spans="1:59" ht="15.75" customHeight="1" x14ac:dyDescent="0.25">
      <c r="A621" s="59"/>
      <c r="B621" s="92"/>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row>
    <row r="622" spans="1:59" ht="15.75" customHeight="1" x14ac:dyDescent="0.25">
      <c r="A622" s="59"/>
      <c r="B622" s="92"/>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row>
    <row r="623" spans="1:59" ht="15.75" customHeight="1" x14ac:dyDescent="0.25">
      <c r="A623" s="59"/>
      <c r="B623" s="92"/>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row>
    <row r="624" spans="1:59" ht="15.75" customHeight="1" x14ac:dyDescent="0.25">
      <c r="A624" s="59"/>
      <c r="B624" s="92"/>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row>
    <row r="625" spans="1:59" ht="15.75" customHeight="1" x14ac:dyDescent="0.25">
      <c r="A625" s="59"/>
      <c r="B625" s="92"/>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row>
    <row r="626" spans="1:59" ht="15.75" customHeight="1" x14ac:dyDescent="0.25">
      <c r="A626" s="59"/>
      <c r="B626" s="92"/>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row>
    <row r="627" spans="1:59" ht="15.75" customHeight="1" x14ac:dyDescent="0.25">
      <c r="A627" s="59"/>
      <c r="B627" s="92"/>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row>
    <row r="628" spans="1:59" ht="15.75" customHeight="1" x14ac:dyDescent="0.25">
      <c r="A628" s="59"/>
      <c r="B628" s="92"/>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row>
    <row r="629" spans="1:59" ht="15.75" customHeight="1" x14ac:dyDescent="0.25">
      <c r="A629" s="59"/>
      <c r="B629" s="92"/>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row>
    <row r="630" spans="1:59" ht="15.75" customHeight="1" x14ac:dyDescent="0.25">
      <c r="A630" s="59"/>
      <c r="B630" s="92"/>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row>
    <row r="631" spans="1:59" ht="15.75" customHeight="1" x14ac:dyDescent="0.25">
      <c r="A631" s="59"/>
      <c r="B631" s="92"/>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row>
    <row r="632" spans="1:59" ht="15.75" customHeight="1" x14ac:dyDescent="0.25">
      <c r="A632" s="59"/>
      <c r="B632" s="92"/>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59"/>
      <c r="BG632" s="59"/>
    </row>
    <row r="633" spans="1:59" ht="15.75" customHeight="1" x14ac:dyDescent="0.25">
      <c r="A633" s="59"/>
      <c r="B633" s="92"/>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row>
    <row r="634" spans="1:59" ht="15.75" customHeight="1" x14ac:dyDescent="0.25">
      <c r="A634" s="59"/>
      <c r="B634" s="92"/>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row>
    <row r="635" spans="1:59" ht="15.75" customHeight="1" x14ac:dyDescent="0.25">
      <c r="A635" s="59"/>
      <c r="B635" s="92"/>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row>
    <row r="636" spans="1:59" ht="15.75" customHeight="1" x14ac:dyDescent="0.25">
      <c r="A636" s="59"/>
      <c r="B636" s="92"/>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row>
    <row r="637" spans="1:59" ht="15.75" customHeight="1" x14ac:dyDescent="0.25">
      <c r="A637" s="59"/>
      <c r="B637" s="92"/>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row>
    <row r="638" spans="1:59" ht="15.75" customHeight="1" x14ac:dyDescent="0.25">
      <c r="A638" s="59"/>
      <c r="B638" s="92"/>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59"/>
      <c r="BG638" s="59"/>
    </row>
    <row r="639" spans="1:59" ht="15.75" customHeight="1" x14ac:dyDescent="0.25">
      <c r="A639" s="59"/>
      <c r="B639" s="92"/>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59"/>
      <c r="BG639" s="59"/>
    </row>
    <row r="640" spans="1:59" ht="15.75" customHeight="1" x14ac:dyDescent="0.25">
      <c r="A640" s="59"/>
      <c r="B640" s="92"/>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row>
    <row r="641" spans="1:59" ht="15.75" customHeight="1" x14ac:dyDescent="0.25">
      <c r="A641" s="59"/>
      <c r="B641" s="92"/>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row>
    <row r="642" spans="1:59" ht="15.75" customHeight="1" x14ac:dyDescent="0.25">
      <c r="A642" s="59"/>
      <c r="B642" s="92"/>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row>
    <row r="643" spans="1:59" ht="15.75" customHeight="1" x14ac:dyDescent="0.25">
      <c r="A643" s="59"/>
      <c r="B643" s="92"/>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row>
    <row r="644" spans="1:59" ht="15.75" customHeight="1" x14ac:dyDescent="0.25">
      <c r="A644" s="59"/>
      <c r="B644" s="92"/>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row>
    <row r="645" spans="1:59" ht="15.75" customHeight="1" x14ac:dyDescent="0.25">
      <c r="A645" s="59"/>
      <c r="B645" s="92"/>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row>
    <row r="646" spans="1:59" ht="15.75" customHeight="1" x14ac:dyDescent="0.25">
      <c r="A646" s="59"/>
      <c r="B646" s="92"/>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row>
    <row r="647" spans="1:59" ht="15.75" customHeight="1" x14ac:dyDescent="0.25">
      <c r="A647" s="59"/>
      <c r="B647" s="92"/>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row>
    <row r="648" spans="1:59" ht="15.75" customHeight="1" x14ac:dyDescent="0.25">
      <c r="A648" s="59"/>
      <c r="B648" s="92"/>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row>
    <row r="649" spans="1:59" ht="15.75" customHeight="1" x14ac:dyDescent="0.25">
      <c r="A649" s="59"/>
      <c r="B649" s="92"/>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row>
    <row r="650" spans="1:59" ht="15.75" customHeight="1" x14ac:dyDescent="0.25">
      <c r="A650" s="59"/>
      <c r="B650" s="92"/>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59"/>
      <c r="BG650" s="59"/>
    </row>
    <row r="651" spans="1:59" ht="15.75" customHeight="1" x14ac:dyDescent="0.25">
      <c r="A651" s="59"/>
      <c r="B651" s="92"/>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row>
    <row r="652" spans="1:59" ht="15.75" customHeight="1" x14ac:dyDescent="0.25">
      <c r="A652" s="59"/>
      <c r="B652" s="92"/>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row>
    <row r="653" spans="1:59" ht="15.75" customHeight="1" x14ac:dyDescent="0.25">
      <c r="A653" s="59"/>
      <c r="B653" s="92"/>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row>
    <row r="654" spans="1:59" ht="15.75" customHeight="1" x14ac:dyDescent="0.25">
      <c r="A654" s="59"/>
      <c r="B654" s="92"/>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row>
    <row r="655" spans="1:59" ht="15.75" customHeight="1" x14ac:dyDescent="0.25">
      <c r="A655" s="59"/>
      <c r="B655" s="92"/>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row>
    <row r="656" spans="1:59" ht="15.75" customHeight="1" x14ac:dyDescent="0.25">
      <c r="A656" s="59"/>
      <c r="B656" s="92"/>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row>
    <row r="657" spans="1:59" ht="15.75" customHeight="1" x14ac:dyDescent="0.25">
      <c r="A657" s="59"/>
      <c r="B657" s="92"/>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row>
    <row r="658" spans="1:59" ht="15.75" customHeight="1" x14ac:dyDescent="0.25">
      <c r="A658" s="59"/>
      <c r="B658" s="92"/>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row>
    <row r="659" spans="1:59" ht="15.75" customHeight="1" x14ac:dyDescent="0.25">
      <c r="A659" s="59"/>
      <c r="B659" s="92"/>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row>
    <row r="660" spans="1:59" ht="15.75" customHeight="1" x14ac:dyDescent="0.25">
      <c r="A660" s="59"/>
      <c r="B660" s="92"/>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row>
    <row r="661" spans="1:59" ht="15.75" customHeight="1" x14ac:dyDescent="0.25">
      <c r="A661" s="59"/>
      <c r="B661" s="92"/>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row>
    <row r="662" spans="1:59" ht="15.75" customHeight="1" x14ac:dyDescent="0.25">
      <c r="A662" s="59"/>
      <c r="B662" s="92"/>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row>
    <row r="663" spans="1:59" ht="15.75" customHeight="1" x14ac:dyDescent="0.25">
      <c r="A663" s="59"/>
      <c r="B663" s="92"/>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row>
    <row r="664" spans="1:59" ht="15.75" customHeight="1" x14ac:dyDescent="0.25">
      <c r="A664" s="59"/>
      <c r="B664" s="92"/>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row>
    <row r="665" spans="1:59" ht="15.75" customHeight="1" x14ac:dyDescent="0.25">
      <c r="A665" s="59"/>
      <c r="B665" s="92"/>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row>
    <row r="666" spans="1:59" ht="15.75" customHeight="1" x14ac:dyDescent="0.25">
      <c r="A666" s="59"/>
      <c r="B666" s="92"/>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row>
    <row r="667" spans="1:59" ht="15.75" customHeight="1" x14ac:dyDescent="0.25">
      <c r="A667" s="59"/>
      <c r="B667" s="92"/>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row>
    <row r="668" spans="1:59" ht="15.75" customHeight="1" x14ac:dyDescent="0.25">
      <c r="A668" s="59"/>
      <c r="B668" s="92"/>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row>
    <row r="669" spans="1:59" ht="15.75" customHeight="1" x14ac:dyDescent="0.25">
      <c r="A669" s="59"/>
      <c r="B669" s="92"/>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row>
    <row r="670" spans="1:59" ht="15.75" customHeight="1" x14ac:dyDescent="0.25">
      <c r="A670" s="59"/>
      <c r="B670" s="92"/>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row>
    <row r="671" spans="1:59" ht="15.75" customHeight="1" x14ac:dyDescent="0.25">
      <c r="A671" s="59"/>
      <c r="B671" s="92"/>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row>
    <row r="672" spans="1:59" ht="15.75" customHeight="1" x14ac:dyDescent="0.25">
      <c r="A672" s="59"/>
      <c r="B672" s="92"/>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row>
    <row r="673" spans="1:59" ht="15.75" customHeight="1" x14ac:dyDescent="0.25">
      <c r="A673" s="59"/>
      <c r="B673" s="92"/>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row>
    <row r="674" spans="1:59" ht="15.75" customHeight="1" x14ac:dyDescent="0.25">
      <c r="A674" s="59"/>
      <c r="B674" s="92"/>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row>
    <row r="675" spans="1:59" ht="15.75" customHeight="1" x14ac:dyDescent="0.25">
      <c r="A675" s="59"/>
      <c r="B675" s="92"/>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59"/>
      <c r="BG675" s="59"/>
    </row>
    <row r="676" spans="1:59" ht="15.75" customHeight="1" x14ac:dyDescent="0.25">
      <c r="A676" s="59"/>
      <c r="B676" s="92"/>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row>
    <row r="677" spans="1:59" ht="15.75" customHeight="1" x14ac:dyDescent="0.25">
      <c r="A677" s="59"/>
      <c r="B677" s="92"/>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row>
    <row r="678" spans="1:59" ht="15.75" customHeight="1" x14ac:dyDescent="0.25">
      <c r="A678" s="59"/>
      <c r="B678" s="92"/>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row>
    <row r="679" spans="1:59" ht="15.75" customHeight="1" x14ac:dyDescent="0.25">
      <c r="A679" s="59"/>
      <c r="B679" s="92"/>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row>
    <row r="680" spans="1:59" ht="15.75" customHeight="1" x14ac:dyDescent="0.25">
      <c r="A680" s="59"/>
      <c r="B680" s="92"/>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row>
    <row r="681" spans="1:59" ht="15.75" customHeight="1" x14ac:dyDescent="0.25">
      <c r="A681" s="59"/>
      <c r="B681" s="92"/>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row>
    <row r="682" spans="1:59" ht="15.75" customHeight="1" x14ac:dyDescent="0.25">
      <c r="A682" s="59"/>
      <c r="B682" s="92"/>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row>
    <row r="683" spans="1:59" ht="15.75" customHeight="1" x14ac:dyDescent="0.25">
      <c r="A683" s="59"/>
      <c r="B683" s="92"/>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row>
    <row r="684" spans="1:59" ht="15.75" customHeight="1" x14ac:dyDescent="0.25">
      <c r="A684" s="59"/>
      <c r="B684" s="92"/>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row>
    <row r="685" spans="1:59" ht="15.75" customHeight="1" x14ac:dyDescent="0.25">
      <c r="A685" s="59"/>
      <c r="B685" s="92"/>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row>
    <row r="686" spans="1:59" ht="15.75" customHeight="1" x14ac:dyDescent="0.25">
      <c r="A686" s="59"/>
      <c r="B686" s="92"/>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row>
    <row r="687" spans="1:59" ht="15.75" customHeight="1" x14ac:dyDescent="0.25">
      <c r="A687" s="59"/>
      <c r="B687" s="92"/>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row>
    <row r="688" spans="1:59" ht="15.75" customHeight="1" x14ac:dyDescent="0.25">
      <c r="A688" s="59"/>
      <c r="B688" s="92"/>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row>
    <row r="689" spans="1:59" ht="15.75" customHeight="1" x14ac:dyDescent="0.25">
      <c r="A689" s="59"/>
      <c r="B689" s="92"/>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row>
    <row r="690" spans="1:59" ht="15.75" customHeight="1" x14ac:dyDescent="0.25">
      <c r="A690" s="59"/>
      <c r="B690" s="92"/>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row>
    <row r="691" spans="1:59" ht="15.75" customHeight="1" x14ac:dyDescent="0.25">
      <c r="A691" s="59"/>
      <c r="B691" s="92"/>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row>
    <row r="692" spans="1:59" ht="15.75" customHeight="1" x14ac:dyDescent="0.25">
      <c r="A692" s="59"/>
      <c r="B692" s="92"/>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row>
    <row r="693" spans="1:59" ht="15.75" customHeight="1" x14ac:dyDescent="0.25">
      <c r="A693" s="59"/>
      <c r="B693" s="92"/>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row>
    <row r="694" spans="1:59" ht="15.75" customHeight="1" x14ac:dyDescent="0.25">
      <c r="A694" s="59"/>
      <c r="B694" s="92"/>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row>
    <row r="695" spans="1:59" ht="15.75" customHeight="1" x14ac:dyDescent="0.25">
      <c r="A695" s="59"/>
      <c r="B695" s="92"/>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row>
    <row r="696" spans="1:59" ht="15.75" customHeight="1" x14ac:dyDescent="0.25">
      <c r="A696" s="59"/>
      <c r="B696" s="92"/>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row>
    <row r="697" spans="1:59" ht="15.75" customHeight="1" x14ac:dyDescent="0.25">
      <c r="A697" s="59"/>
      <c r="B697" s="92"/>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row>
    <row r="698" spans="1:59" ht="15.75" customHeight="1" x14ac:dyDescent="0.25">
      <c r="A698" s="59"/>
      <c r="B698" s="92"/>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row>
    <row r="699" spans="1:59" ht="15.75" customHeight="1" x14ac:dyDescent="0.25">
      <c r="A699" s="59"/>
      <c r="B699" s="92"/>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row>
    <row r="700" spans="1:59" ht="15.75" customHeight="1" x14ac:dyDescent="0.25">
      <c r="A700" s="59"/>
      <c r="B700" s="92"/>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row>
    <row r="701" spans="1:59" ht="15.75" customHeight="1" x14ac:dyDescent="0.25">
      <c r="A701" s="59"/>
      <c r="B701" s="92"/>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row>
    <row r="702" spans="1:59" ht="15.75" customHeight="1" x14ac:dyDescent="0.25">
      <c r="A702" s="59"/>
      <c r="B702" s="92"/>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row>
    <row r="703" spans="1:59" ht="15.75" customHeight="1" x14ac:dyDescent="0.25">
      <c r="A703" s="59"/>
      <c r="B703" s="92"/>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row>
    <row r="704" spans="1:59" ht="15.75" customHeight="1" x14ac:dyDescent="0.25">
      <c r="A704" s="59"/>
      <c r="B704" s="92"/>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row>
    <row r="705" spans="1:59" ht="15.75" customHeight="1" x14ac:dyDescent="0.25">
      <c r="A705" s="59"/>
      <c r="B705" s="92"/>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row>
    <row r="706" spans="1:59" ht="15.75" customHeight="1" x14ac:dyDescent="0.25">
      <c r="A706" s="59"/>
      <c r="B706" s="92"/>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row>
    <row r="707" spans="1:59" ht="15.75" customHeight="1" x14ac:dyDescent="0.25">
      <c r="A707" s="59"/>
      <c r="B707" s="92"/>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row>
    <row r="708" spans="1:59" ht="15.75" customHeight="1" x14ac:dyDescent="0.25">
      <c r="A708" s="59"/>
      <c r="B708" s="92"/>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row>
    <row r="709" spans="1:59" ht="15.75" customHeight="1" x14ac:dyDescent="0.25">
      <c r="A709" s="59"/>
      <c r="B709" s="92"/>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row>
    <row r="710" spans="1:59" ht="15.75" customHeight="1" x14ac:dyDescent="0.25">
      <c r="A710" s="59"/>
      <c r="B710" s="92"/>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row>
    <row r="711" spans="1:59" ht="15.75" customHeight="1" x14ac:dyDescent="0.25">
      <c r="A711" s="59"/>
      <c r="B711" s="92"/>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row>
    <row r="712" spans="1:59" ht="15.75" customHeight="1" x14ac:dyDescent="0.25">
      <c r="A712" s="59"/>
      <c r="B712" s="92"/>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59"/>
      <c r="BG712" s="59"/>
    </row>
    <row r="713" spans="1:59" ht="15.75" customHeight="1" x14ac:dyDescent="0.25">
      <c r="A713" s="59"/>
      <c r="B713" s="92"/>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row>
    <row r="714" spans="1:59" ht="15.75" customHeight="1" x14ac:dyDescent="0.25">
      <c r="A714" s="59"/>
      <c r="B714" s="92"/>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59"/>
      <c r="BG714" s="59"/>
    </row>
    <row r="715" spans="1:59" ht="15.75" customHeight="1" x14ac:dyDescent="0.25">
      <c r="A715" s="59"/>
      <c r="B715" s="92"/>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59"/>
      <c r="BG715" s="59"/>
    </row>
    <row r="716" spans="1:59" ht="15.75" customHeight="1" x14ac:dyDescent="0.25">
      <c r="A716" s="59"/>
      <c r="B716" s="92"/>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row>
    <row r="717" spans="1:59" ht="15.75" customHeight="1" x14ac:dyDescent="0.25">
      <c r="A717" s="59"/>
      <c r="B717" s="92"/>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row>
    <row r="718" spans="1:59" ht="15.75" customHeight="1" x14ac:dyDescent="0.25">
      <c r="A718" s="59"/>
      <c r="B718" s="92"/>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row>
    <row r="719" spans="1:59" ht="15.75" customHeight="1" x14ac:dyDescent="0.25">
      <c r="A719" s="59"/>
      <c r="B719" s="92"/>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row>
    <row r="720" spans="1:59" ht="15.75" customHeight="1" x14ac:dyDescent="0.25">
      <c r="A720" s="59"/>
      <c r="B720" s="92"/>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row>
    <row r="721" spans="1:59" ht="15.75" customHeight="1" x14ac:dyDescent="0.25">
      <c r="A721" s="59"/>
      <c r="B721" s="92"/>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row>
    <row r="722" spans="1:59" ht="15.75" customHeight="1" x14ac:dyDescent="0.25">
      <c r="A722" s="59"/>
      <c r="B722" s="92"/>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row>
    <row r="723" spans="1:59" ht="15.75" customHeight="1" x14ac:dyDescent="0.25">
      <c r="A723" s="59"/>
      <c r="B723" s="92"/>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row>
    <row r="724" spans="1:59" ht="15.75" customHeight="1" x14ac:dyDescent="0.25">
      <c r="A724" s="59"/>
      <c r="B724" s="92"/>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row>
    <row r="725" spans="1:59" ht="15.75" customHeight="1" x14ac:dyDescent="0.25">
      <c r="A725" s="59"/>
      <c r="B725" s="92"/>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row>
    <row r="726" spans="1:59" ht="15.75" customHeight="1" x14ac:dyDescent="0.25">
      <c r="A726" s="59"/>
      <c r="B726" s="92"/>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59"/>
      <c r="BG726" s="59"/>
    </row>
    <row r="727" spans="1:59" ht="15.75" customHeight="1" x14ac:dyDescent="0.25">
      <c r="A727" s="59"/>
      <c r="B727" s="92"/>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row>
    <row r="728" spans="1:59" ht="15.75" customHeight="1" x14ac:dyDescent="0.25">
      <c r="A728" s="59"/>
      <c r="B728" s="92"/>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59"/>
      <c r="BG728" s="59"/>
    </row>
    <row r="729" spans="1:59" ht="15.75" customHeight="1" x14ac:dyDescent="0.25">
      <c r="A729" s="59"/>
      <c r="B729" s="92"/>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row>
    <row r="730" spans="1:59" ht="15.75" customHeight="1" x14ac:dyDescent="0.25">
      <c r="A730" s="59"/>
      <c r="B730" s="92"/>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row>
    <row r="731" spans="1:59" ht="15.75" customHeight="1" x14ac:dyDescent="0.25">
      <c r="A731" s="59"/>
      <c r="B731" s="92"/>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row>
    <row r="732" spans="1:59" ht="15.75" customHeight="1" x14ac:dyDescent="0.25">
      <c r="A732" s="59"/>
      <c r="B732" s="92"/>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row>
    <row r="733" spans="1:59" ht="15.75" customHeight="1" x14ac:dyDescent="0.25">
      <c r="A733" s="59"/>
      <c r="B733" s="92"/>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row>
    <row r="734" spans="1:59" ht="15.75" customHeight="1" x14ac:dyDescent="0.25">
      <c r="A734" s="59"/>
      <c r="B734" s="92"/>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row>
    <row r="735" spans="1:59" ht="15.75" customHeight="1" x14ac:dyDescent="0.25">
      <c r="A735" s="59"/>
      <c r="B735" s="92"/>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row>
    <row r="736" spans="1:59" ht="15.75" customHeight="1" x14ac:dyDescent="0.25">
      <c r="A736" s="59"/>
      <c r="B736" s="92"/>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row>
    <row r="737" spans="1:59" ht="15.75" customHeight="1" x14ac:dyDescent="0.25">
      <c r="A737" s="59"/>
      <c r="B737" s="92"/>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row>
    <row r="738" spans="1:59" ht="15.75" customHeight="1" x14ac:dyDescent="0.25">
      <c r="A738" s="59"/>
      <c r="B738" s="92"/>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row>
    <row r="739" spans="1:59" ht="15.75" customHeight="1" x14ac:dyDescent="0.25">
      <c r="A739" s="59"/>
      <c r="B739" s="92"/>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59"/>
      <c r="BG739" s="59"/>
    </row>
    <row r="740" spans="1:59" ht="15.75" customHeight="1" x14ac:dyDescent="0.25">
      <c r="A740" s="59"/>
      <c r="B740" s="92"/>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row>
    <row r="741" spans="1:59" ht="15.75" customHeight="1" x14ac:dyDescent="0.25">
      <c r="A741" s="59"/>
      <c r="B741" s="92"/>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row>
    <row r="742" spans="1:59" ht="15.75" customHeight="1" x14ac:dyDescent="0.25">
      <c r="A742" s="59"/>
      <c r="B742" s="92"/>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row>
    <row r="743" spans="1:59" ht="15.75" customHeight="1" x14ac:dyDescent="0.25">
      <c r="A743" s="59"/>
      <c r="B743" s="92"/>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row>
    <row r="744" spans="1:59" ht="15.75" customHeight="1" x14ac:dyDescent="0.25">
      <c r="A744" s="59"/>
      <c r="B744" s="92"/>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row>
    <row r="745" spans="1:59" ht="15.75" customHeight="1" x14ac:dyDescent="0.25">
      <c r="A745" s="59"/>
      <c r="B745" s="92"/>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row>
    <row r="746" spans="1:59" ht="15.75" customHeight="1" x14ac:dyDescent="0.25">
      <c r="A746" s="59"/>
      <c r="B746" s="92"/>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row>
    <row r="747" spans="1:59" ht="15.75" customHeight="1" x14ac:dyDescent="0.25">
      <c r="A747" s="59"/>
      <c r="B747" s="92"/>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row>
    <row r="748" spans="1:59" ht="15.75" customHeight="1" x14ac:dyDescent="0.25">
      <c r="A748" s="59"/>
      <c r="B748" s="92"/>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59"/>
      <c r="BG748" s="59"/>
    </row>
    <row r="749" spans="1:59" ht="15.75" customHeight="1" x14ac:dyDescent="0.25">
      <c r="A749" s="59"/>
      <c r="B749" s="92"/>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59"/>
      <c r="BG749" s="59"/>
    </row>
    <row r="750" spans="1:59" ht="15.75" customHeight="1" x14ac:dyDescent="0.25">
      <c r="A750" s="59"/>
      <c r="B750" s="92"/>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59"/>
      <c r="BG750" s="59"/>
    </row>
    <row r="751" spans="1:59" ht="15.75" customHeight="1" x14ac:dyDescent="0.25">
      <c r="A751" s="59"/>
      <c r="B751" s="92"/>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59"/>
      <c r="BG751" s="59"/>
    </row>
    <row r="752" spans="1:59" ht="15.75" customHeight="1" x14ac:dyDescent="0.25">
      <c r="A752" s="59"/>
      <c r="B752" s="92"/>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59"/>
      <c r="BG752" s="59"/>
    </row>
    <row r="753" spans="1:59" ht="15.75" customHeight="1" x14ac:dyDescent="0.25">
      <c r="A753" s="59"/>
      <c r="B753" s="92"/>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59"/>
      <c r="BG753" s="59"/>
    </row>
    <row r="754" spans="1:59" ht="15.75" customHeight="1" x14ac:dyDescent="0.25">
      <c r="A754" s="59"/>
      <c r="B754" s="92"/>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59"/>
      <c r="BG754" s="59"/>
    </row>
    <row r="755" spans="1:59" ht="15.75" customHeight="1" x14ac:dyDescent="0.25">
      <c r="A755" s="59"/>
      <c r="B755" s="92"/>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59"/>
      <c r="BG755" s="59"/>
    </row>
    <row r="756" spans="1:59" ht="15.75" customHeight="1" x14ac:dyDescent="0.25">
      <c r="A756" s="59"/>
      <c r="B756" s="92"/>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59"/>
      <c r="BG756" s="59"/>
    </row>
    <row r="757" spans="1:59" ht="15.75" customHeight="1" x14ac:dyDescent="0.25">
      <c r="A757" s="59"/>
      <c r="B757" s="92"/>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row>
    <row r="758" spans="1:59" ht="15.75" customHeight="1" x14ac:dyDescent="0.25">
      <c r="A758" s="59"/>
      <c r="B758" s="92"/>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row>
    <row r="759" spans="1:59" ht="15.75" customHeight="1" x14ac:dyDescent="0.25">
      <c r="A759" s="59"/>
      <c r="B759" s="92"/>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row>
    <row r="760" spans="1:59" ht="15.75" customHeight="1" x14ac:dyDescent="0.25">
      <c r="A760" s="59"/>
      <c r="B760" s="92"/>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row>
    <row r="761" spans="1:59" ht="15.75" customHeight="1" x14ac:dyDescent="0.25">
      <c r="A761" s="59"/>
      <c r="B761" s="92"/>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row>
    <row r="762" spans="1:59" ht="15.75" customHeight="1" x14ac:dyDescent="0.25">
      <c r="A762" s="59"/>
      <c r="B762" s="92"/>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row>
    <row r="763" spans="1:59" ht="15.75" customHeight="1" x14ac:dyDescent="0.25">
      <c r="A763" s="59"/>
      <c r="B763" s="92"/>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row>
    <row r="764" spans="1:59" ht="15.75" customHeight="1" x14ac:dyDescent="0.25">
      <c r="A764" s="59"/>
      <c r="B764" s="92"/>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row>
    <row r="765" spans="1:59" ht="15.75" customHeight="1" x14ac:dyDescent="0.25">
      <c r="A765" s="59"/>
      <c r="B765" s="92"/>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row>
    <row r="766" spans="1:59" ht="15.75" customHeight="1" x14ac:dyDescent="0.25">
      <c r="A766" s="59"/>
      <c r="B766" s="92"/>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59"/>
      <c r="BG766" s="59"/>
    </row>
    <row r="767" spans="1:59" ht="15.75" customHeight="1" x14ac:dyDescent="0.25">
      <c r="A767" s="59"/>
      <c r="B767" s="92"/>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59"/>
      <c r="BG767" s="59"/>
    </row>
    <row r="768" spans="1:59" ht="15.75" customHeight="1" x14ac:dyDescent="0.25">
      <c r="A768" s="59"/>
      <c r="B768" s="92"/>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59"/>
      <c r="BG768" s="59"/>
    </row>
    <row r="769" spans="1:59" ht="15.75" customHeight="1" x14ac:dyDescent="0.25">
      <c r="A769" s="59"/>
      <c r="B769" s="92"/>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59"/>
      <c r="BG769" s="59"/>
    </row>
    <row r="770" spans="1:59" ht="15.75" customHeight="1" x14ac:dyDescent="0.25">
      <c r="A770" s="59"/>
      <c r="B770" s="92"/>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59"/>
      <c r="BG770" s="59"/>
    </row>
    <row r="771" spans="1:59" ht="15.75" customHeight="1" x14ac:dyDescent="0.25">
      <c r="A771" s="59"/>
      <c r="B771" s="92"/>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59"/>
      <c r="BG771" s="59"/>
    </row>
    <row r="772" spans="1:59" ht="15.75" customHeight="1" x14ac:dyDescent="0.25">
      <c r="A772" s="59"/>
      <c r="B772" s="92"/>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59"/>
      <c r="BG772" s="59"/>
    </row>
    <row r="773" spans="1:59" ht="15.75" customHeight="1" x14ac:dyDescent="0.25">
      <c r="A773" s="59"/>
      <c r="B773" s="92"/>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59"/>
      <c r="BG773" s="59"/>
    </row>
    <row r="774" spans="1:59" ht="15.75" customHeight="1" x14ac:dyDescent="0.25">
      <c r="A774" s="59"/>
      <c r="B774" s="92"/>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59"/>
      <c r="BG774" s="59"/>
    </row>
    <row r="775" spans="1:59" ht="15.75" customHeight="1" x14ac:dyDescent="0.25">
      <c r="A775" s="59"/>
      <c r="B775" s="92"/>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59"/>
      <c r="BG775" s="59"/>
    </row>
    <row r="776" spans="1:59" ht="15.75" customHeight="1" x14ac:dyDescent="0.25">
      <c r="A776" s="59"/>
      <c r="B776" s="92"/>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59"/>
      <c r="BG776" s="59"/>
    </row>
    <row r="777" spans="1:59" ht="15.75" customHeight="1" x14ac:dyDescent="0.25">
      <c r="A777" s="59"/>
      <c r="B777" s="92"/>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59"/>
      <c r="BG777" s="59"/>
    </row>
    <row r="778" spans="1:59" ht="15.75" customHeight="1" x14ac:dyDescent="0.25">
      <c r="A778" s="59"/>
      <c r="B778" s="92"/>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59"/>
      <c r="BG778" s="59"/>
    </row>
    <row r="779" spans="1:59" ht="15.75" customHeight="1" x14ac:dyDescent="0.25">
      <c r="A779" s="59"/>
      <c r="B779" s="92"/>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59"/>
      <c r="BG779" s="59"/>
    </row>
    <row r="780" spans="1:59" ht="15.75" customHeight="1" x14ac:dyDescent="0.25">
      <c r="A780" s="59"/>
      <c r="B780" s="92"/>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59"/>
      <c r="BG780" s="59"/>
    </row>
    <row r="781" spans="1:59" ht="15.75" customHeight="1" x14ac:dyDescent="0.25">
      <c r="A781" s="59"/>
      <c r="B781" s="92"/>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59"/>
      <c r="BG781" s="59"/>
    </row>
    <row r="782" spans="1:59" ht="15.75" customHeight="1" x14ac:dyDescent="0.25">
      <c r="A782" s="59"/>
      <c r="B782" s="92"/>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59"/>
      <c r="BG782" s="59"/>
    </row>
    <row r="783" spans="1:59" ht="15.75" customHeight="1" x14ac:dyDescent="0.25">
      <c r="A783" s="59"/>
      <c r="B783" s="92"/>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59"/>
      <c r="BG783" s="59"/>
    </row>
    <row r="784" spans="1:59" ht="15.75" customHeight="1" x14ac:dyDescent="0.25">
      <c r="A784" s="59"/>
      <c r="B784" s="92"/>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59"/>
      <c r="BG784" s="59"/>
    </row>
    <row r="785" spans="1:59" ht="15.75" customHeight="1" x14ac:dyDescent="0.25">
      <c r="A785" s="59"/>
      <c r="B785" s="92"/>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59"/>
      <c r="BG785" s="59"/>
    </row>
    <row r="786" spans="1:59" ht="15.75" customHeight="1" x14ac:dyDescent="0.25">
      <c r="A786" s="59"/>
      <c r="B786" s="92"/>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59"/>
      <c r="BG786" s="59"/>
    </row>
    <row r="787" spans="1:59" ht="15.75" customHeight="1" x14ac:dyDescent="0.25">
      <c r="A787" s="59"/>
      <c r="B787" s="92"/>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59"/>
      <c r="BG787" s="59"/>
    </row>
    <row r="788" spans="1:59" ht="15.75" customHeight="1" x14ac:dyDescent="0.25">
      <c r="A788" s="59"/>
      <c r="B788" s="92"/>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59"/>
      <c r="BG788" s="59"/>
    </row>
    <row r="789" spans="1:59" ht="15.75" customHeight="1" x14ac:dyDescent="0.25">
      <c r="A789" s="59"/>
      <c r="B789" s="92"/>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row>
    <row r="790" spans="1:59" ht="15.75" customHeight="1" x14ac:dyDescent="0.25">
      <c r="A790" s="59"/>
      <c r="B790" s="92"/>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row>
    <row r="791" spans="1:59" ht="15.75" customHeight="1" x14ac:dyDescent="0.25">
      <c r="A791" s="59"/>
      <c r="B791" s="92"/>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59"/>
      <c r="BG791" s="59"/>
    </row>
    <row r="792" spans="1:59" ht="15.75" customHeight="1" x14ac:dyDescent="0.25">
      <c r="A792" s="59"/>
      <c r="B792" s="92"/>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59"/>
      <c r="BG792" s="59"/>
    </row>
    <row r="793" spans="1:59" ht="15.75" customHeight="1" x14ac:dyDescent="0.25">
      <c r="A793" s="59"/>
      <c r="B793" s="92"/>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59"/>
      <c r="BG793" s="59"/>
    </row>
    <row r="794" spans="1:59" ht="15.75" customHeight="1" x14ac:dyDescent="0.25">
      <c r="A794" s="59"/>
      <c r="B794" s="92"/>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59"/>
      <c r="BG794" s="59"/>
    </row>
    <row r="795" spans="1:59" ht="15.75" customHeight="1" x14ac:dyDescent="0.25">
      <c r="A795" s="59"/>
      <c r="B795" s="92"/>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59"/>
      <c r="BG795" s="59"/>
    </row>
    <row r="796" spans="1:59" ht="15.75" customHeight="1" x14ac:dyDescent="0.25">
      <c r="A796" s="59"/>
      <c r="B796" s="92"/>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row>
    <row r="797" spans="1:59" ht="15.75" customHeight="1" x14ac:dyDescent="0.25">
      <c r="A797" s="59"/>
      <c r="B797" s="92"/>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59"/>
      <c r="BG797" s="59"/>
    </row>
    <row r="798" spans="1:59" ht="15.75" customHeight="1" x14ac:dyDescent="0.25">
      <c r="A798" s="59"/>
      <c r="B798" s="92"/>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59"/>
      <c r="BG798" s="59"/>
    </row>
    <row r="799" spans="1:59" ht="15.75" customHeight="1" x14ac:dyDescent="0.25">
      <c r="A799" s="59"/>
      <c r="B799" s="92"/>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59"/>
      <c r="BG799" s="59"/>
    </row>
    <row r="800" spans="1:59" ht="15.75" customHeight="1" x14ac:dyDescent="0.25">
      <c r="A800" s="59"/>
      <c r="B800" s="92"/>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59"/>
      <c r="BG800" s="59"/>
    </row>
    <row r="801" spans="1:59" ht="15.75" customHeight="1" x14ac:dyDescent="0.25">
      <c r="A801" s="59"/>
      <c r="B801" s="92"/>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59"/>
      <c r="BG801" s="59"/>
    </row>
    <row r="802" spans="1:59" ht="15.75" customHeight="1" x14ac:dyDescent="0.25">
      <c r="A802" s="59"/>
      <c r="B802" s="92"/>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59"/>
      <c r="BG802" s="59"/>
    </row>
    <row r="803" spans="1:59" ht="15.75" customHeight="1" x14ac:dyDescent="0.25">
      <c r="A803" s="59"/>
      <c r="B803" s="92"/>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row>
    <row r="804" spans="1:59" ht="15.75" customHeight="1" x14ac:dyDescent="0.25">
      <c r="A804" s="59"/>
      <c r="B804" s="92"/>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row>
    <row r="805" spans="1:59" ht="15.75" customHeight="1" x14ac:dyDescent="0.25">
      <c r="A805" s="59"/>
      <c r="B805" s="92"/>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row>
    <row r="806" spans="1:59" ht="15.75" customHeight="1" x14ac:dyDescent="0.25">
      <c r="A806" s="59"/>
      <c r="B806" s="92"/>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row>
    <row r="807" spans="1:59" ht="15.75" customHeight="1" x14ac:dyDescent="0.25">
      <c r="A807" s="59"/>
      <c r="B807" s="92"/>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row>
    <row r="808" spans="1:59" ht="15.75" customHeight="1" x14ac:dyDescent="0.25">
      <c r="A808" s="59"/>
      <c r="B808" s="92"/>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row>
    <row r="809" spans="1:59" ht="15.75" customHeight="1" x14ac:dyDescent="0.25">
      <c r="A809" s="59"/>
      <c r="B809" s="92"/>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row>
    <row r="810" spans="1:59" ht="15.75" customHeight="1" x14ac:dyDescent="0.25">
      <c r="A810" s="59"/>
      <c r="B810" s="92"/>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row>
    <row r="811" spans="1:59" ht="15.75" customHeight="1" x14ac:dyDescent="0.25">
      <c r="A811" s="59"/>
      <c r="B811" s="92"/>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row>
    <row r="812" spans="1:59" ht="15.75" customHeight="1" x14ac:dyDescent="0.25">
      <c r="A812" s="59"/>
      <c r="B812" s="92"/>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59"/>
      <c r="BG812" s="59"/>
    </row>
    <row r="813" spans="1:59" ht="15.75" customHeight="1" x14ac:dyDescent="0.25">
      <c r="A813" s="59"/>
      <c r="B813" s="92"/>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59"/>
      <c r="BG813" s="59"/>
    </row>
    <row r="814" spans="1:59" ht="15.75" customHeight="1" x14ac:dyDescent="0.25">
      <c r="A814" s="59"/>
      <c r="B814" s="92"/>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59"/>
      <c r="BG814" s="59"/>
    </row>
    <row r="815" spans="1:59" ht="15.75" customHeight="1" x14ac:dyDescent="0.25">
      <c r="A815" s="59"/>
      <c r="B815" s="92"/>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59"/>
      <c r="BG815" s="59"/>
    </row>
    <row r="816" spans="1:59" ht="15.75" customHeight="1" x14ac:dyDescent="0.25">
      <c r="A816" s="59"/>
      <c r="B816" s="92"/>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row>
    <row r="817" spans="1:59" ht="15.75" customHeight="1" x14ac:dyDescent="0.25">
      <c r="A817" s="59"/>
      <c r="B817" s="92"/>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row>
    <row r="818" spans="1:59" ht="15.75" customHeight="1" x14ac:dyDescent="0.25">
      <c r="A818" s="59"/>
      <c r="B818" s="92"/>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row>
    <row r="819" spans="1:59" ht="15.75" customHeight="1" x14ac:dyDescent="0.25">
      <c r="A819" s="59"/>
      <c r="B819" s="92"/>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row>
    <row r="820" spans="1:59" ht="15.75" customHeight="1" x14ac:dyDescent="0.25">
      <c r="A820" s="59"/>
      <c r="B820" s="92"/>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row>
    <row r="821" spans="1:59" ht="15.75" customHeight="1" x14ac:dyDescent="0.25">
      <c r="A821" s="59"/>
      <c r="B821" s="92"/>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row>
    <row r="822" spans="1:59" ht="15.75" customHeight="1" x14ac:dyDescent="0.25">
      <c r="A822" s="59"/>
      <c r="B822" s="92"/>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row>
    <row r="823" spans="1:59" ht="15.75" customHeight="1" x14ac:dyDescent="0.25">
      <c r="A823" s="59"/>
      <c r="B823" s="92"/>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row>
    <row r="824" spans="1:59" ht="15.75" customHeight="1" x14ac:dyDescent="0.25">
      <c r="A824" s="59"/>
      <c r="B824" s="92"/>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row>
    <row r="825" spans="1:59" ht="15.75" customHeight="1" x14ac:dyDescent="0.25">
      <c r="A825" s="59"/>
      <c r="B825" s="92"/>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row>
    <row r="826" spans="1:59" ht="15.75" customHeight="1" x14ac:dyDescent="0.25">
      <c r="A826" s="59"/>
      <c r="B826" s="92"/>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59"/>
      <c r="BG826" s="59"/>
    </row>
    <row r="827" spans="1:59" ht="15.75" customHeight="1" x14ac:dyDescent="0.25">
      <c r="A827" s="59"/>
      <c r="B827" s="92"/>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row>
    <row r="828" spans="1:59" ht="15.75" customHeight="1" x14ac:dyDescent="0.25">
      <c r="A828" s="59"/>
      <c r="B828" s="92"/>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row>
    <row r="829" spans="1:59" ht="15.75" customHeight="1" x14ac:dyDescent="0.25">
      <c r="A829" s="59"/>
      <c r="B829" s="92"/>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row>
    <row r="830" spans="1:59" ht="15.75" customHeight="1" x14ac:dyDescent="0.25">
      <c r="A830" s="59"/>
      <c r="B830" s="92"/>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row>
    <row r="831" spans="1:59" ht="15.75" customHeight="1" x14ac:dyDescent="0.25">
      <c r="A831" s="59"/>
      <c r="B831" s="92"/>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row>
    <row r="832" spans="1:59" ht="15.75" customHeight="1" x14ac:dyDescent="0.25">
      <c r="A832" s="59"/>
      <c r="B832" s="92"/>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row>
    <row r="833" spans="1:59" ht="15.75" customHeight="1" x14ac:dyDescent="0.25">
      <c r="A833" s="59"/>
      <c r="B833" s="92"/>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row>
    <row r="834" spans="1:59" ht="15.75" customHeight="1" x14ac:dyDescent="0.25">
      <c r="A834" s="59"/>
      <c r="B834" s="92"/>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row>
    <row r="835" spans="1:59" ht="15.75" customHeight="1" x14ac:dyDescent="0.25">
      <c r="A835" s="59"/>
      <c r="B835" s="92"/>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row>
    <row r="836" spans="1:59" ht="15.75" customHeight="1" x14ac:dyDescent="0.25">
      <c r="A836" s="59"/>
      <c r="B836" s="92"/>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row>
    <row r="837" spans="1:59" ht="15.75" customHeight="1" x14ac:dyDescent="0.25">
      <c r="A837" s="59"/>
      <c r="B837" s="92"/>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row>
    <row r="838" spans="1:59" ht="15.75" customHeight="1" x14ac:dyDescent="0.25">
      <c r="A838" s="59"/>
      <c r="B838" s="92"/>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59"/>
      <c r="BG838" s="59"/>
    </row>
    <row r="839" spans="1:59" ht="15.75" customHeight="1" x14ac:dyDescent="0.25">
      <c r="A839" s="59"/>
      <c r="B839" s="92"/>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59"/>
      <c r="BG839" s="59"/>
    </row>
    <row r="840" spans="1:59" ht="15.75" customHeight="1" x14ac:dyDescent="0.25">
      <c r="A840" s="59"/>
      <c r="B840" s="92"/>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59"/>
      <c r="BG840" s="59"/>
    </row>
    <row r="841" spans="1:59" ht="15.75" customHeight="1" x14ac:dyDescent="0.25">
      <c r="A841" s="59"/>
      <c r="B841" s="92"/>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row>
    <row r="842" spans="1:59" ht="15.75" customHeight="1" x14ac:dyDescent="0.25">
      <c r="A842" s="59"/>
      <c r="B842" s="92"/>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row>
    <row r="843" spans="1:59" ht="15.75" customHeight="1" x14ac:dyDescent="0.25">
      <c r="A843" s="59"/>
      <c r="B843" s="92"/>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row>
    <row r="844" spans="1:59" ht="15.75" customHeight="1" x14ac:dyDescent="0.25">
      <c r="A844" s="59"/>
      <c r="B844" s="92"/>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row>
    <row r="845" spans="1:59" ht="15.75" customHeight="1" x14ac:dyDescent="0.25">
      <c r="A845" s="59"/>
      <c r="B845" s="92"/>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row>
    <row r="846" spans="1:59" ht="15.75" customHeight="1" x14ac:dyDescent="0.25">
      <c r="A846" s="59"/>
      <c r="B846" s="92"/>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row>
    <row r="847" spans="1:59" ht="15.75" customHeight="1" x14ac:dyDescent="0.25">
      <c r="A847" s="59"/>
      <c r="B847" s="92"/>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row>
    <row r="848" spans="1:59" ht="15.75" customHeight="1" x14ac:dyDescent="0.25">
      <c r="A848" s="59"/>
      <c r="B848" s="92"/>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row>
    <row r="849" spans="1:59" ht="15.75" customHeight="1" x14ac:dyDescent="0.25">
      <c r="A849" s="59"/>
      <c r="B849" s="92"/>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row>
    <row r="850" spans="1:59" ht="15.75" customHeight="1" x14ac:dyDescent="0.25">
      <c r="A850" s="59"/>
      <c r="B850" s="92"/>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row>
    <row r="851" spans="1:59" ht="15.75" customHeight="1" x14ac:dyDescent="0.25">
      <c r="A851" s="59"/>
      <c r="B851" s="92"/>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row>
    <row r="852" spans="1:59" ht="15.75" customHeight="1" x14ac:dyDescent="0.25">
      <c r="A852" s="59"/>
      <c r="B852" s="92"/>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59"/>
      <c r="BG852" s="59"/>
    </row>
    <row r="853" spans="1:59" ht="15.75" customHeight="1" x14ac:dyDescent="0.25">
      <c r="A853" s="59"/>
      <c r="B853" s="92"/>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row>
    <row r="854" spans="1:59" ht="15.75" customHeight="1" x14ac:dyDescent="0.25">
      <c r="A854" s="59"/>
      <c r="B854" s="92"/>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row>
    <row r="855" spans="1:59" ht="15.75" customHeight="1" x14ac:dyDescent="0.25">
      <c r="A855" s="59"/>
      <c r="B855" s="92"/>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row>
    <row r="856" spans="1:59" ht="15.75" customHeight="1" x14ac:dyDescent="0.25">
      <c r="A856" s="59"/>
      <c r="B856" s="92"/>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row>
    <row r="857" spans="1:59" ht="15.75" customHeight="1" x14ac:dyDescent="0.25">
      <c r="A857" s="59"/>
      <c r="B857" s="92"/>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row>
    <row r="858" spans="1:59" ht="15.75" customHeight="1" x14ac:dyDescent="0.25">
      <c r="A858" s="59"/>
      <c r="B858" s="92"/>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row>
    <row r="859" spans="1:59" ht="15.75" customHeight="1" x14ac:dyDescent="0.25">
      <c r="A859" s="59"/>
      <c r="B859" s="92"/>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row>
    <row r="860" spans="1:59" ht="15.75" customHeight="1" x14ac:dyDescent="0.25">
      <c r="A860" s="59"/>
      <c r="B860" s="92"/>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row>
    <row r="861" spans="1:59" ht="15.75" customHeight="1" x14ac:dyDescent="0.25">
      <c r="A861" s="59"/>
      <c r="B861" s="92"/>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row>
    <row r="862" spans="1:59" ht="15.75" customHeight="1" x14ac:dyDescent="0.25">
      <c r="A862" s="59"/>
      <c r="B862" s="92"/>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row>
    <row r="863" spans="1:59" ht="15.75" customHeight="1" x14ac:dyDescent="0.25">
      <c r="A863" s="59"/>
      <c r="B863" s="92"/>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row>
    <row r="864" spans="1:59" ht="15.75" customHeight="1" x14ac:dyDescent="0.25">
      <c r="A864" s="59"/>
      <c r="B864" s="92"/>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row>
    <row r="865" spans="1:59" ht="15.75" customHeight="1" x14ac:dyDescent="0.25">
      <c r="A865" s="59"/>
      <c r="B865" s="92"/>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row>
    <row r="866" spans="1:59" ht="15.75" customHeight="1" x14ac:dyDescent="0.25">
      <c r="A866" s="59"/>
      <c r="B866" s="92"/>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59"/>
      <c r="BG866" s="59"/>
    </row>
    <row r="867" spans="1:59" ht="15.75" customHeight="1" x14ac:dyDescent="0.25">
      <c r="A867" s="59"/>
      <c r="B867" s="92"/>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59"/>
      <c r="BG867" s="59"/>
    </row>
    <row r="868" spans="1:59" ht="15.75" customHeight="1" x14ac:dyDescent="0.25">
      <c r="A868" s="59"/>
      <c r="B868" s="92"/>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59"/>
      <c r="BG868" s="59"/>
    </row>
    <row r="869" spans="1:59" ht="15.75" customHeight="1" x14ac:dyDescent="0.25">
      <c r="A869" s="59"/>
      <c r="B869" s="92"/>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row>
    <row r="870" spans="1:59" ht="15.75" customHeight="1" x14ac:dyDescent="0.25">
      <c r="A870" s="59"/>
      <c r="B870" s="92"/>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row>
    <row r="871" spans="1:59" ht="15.75" customHeight="1" x14ac:dyDescent="0.25">
      <c r="A871" s="59"/>
      <c r="B871" s="92"/>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row>
    <row r="872" spans="1:59" ht="15.75" customHeight="1" x14ac:dyDescent="0.25">
      <c r="A872" s="59"/>
      <c r="B872" s="92"/>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row>
    <row r="873" spans="1:59" ht="15.75" customHeight="1" x14ac:dyDescent="0.25">
      <c r="A873" s="59"/>
      <c r="B873" s="92"/>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row>
    <row r="874" spans="1:59" ht="15.75" customHeight="1" x14ac:dyDescent="0.25">
      <c r="A874" s="59"/>
      <c r="B874" s="92"/>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row>
    <row r="875" spans="1:59" ht="15.75" customHeight="1" x14ac:dyDescent="0.25">
      <c r="A875" s="59"/>
      <c r="B875" s="92"/>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row>
    <row r="876" spans="1:59" ht="15.75" customHeight="1" x14ac:dyDescent="0.25">
      <c r="A876" s="59"/>
      <c r="B876" s="92"/>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row>
    <row r="877" spans="1:59" ht="15.75" customHeight="1" x14ac:dyDescent="0.25">
      <c r="A877" s="59"/>
      <c r="B877" s="92"/>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row>
    <row r="878" spans="1:59" ht="15.75" customHeight="1" x14ac:dyDescent="0.25">
      <c r="A878" s="59"/>
      <c r="B878" s="92"/>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59"/>
      <c r="BG878" s="59"/>
    </row>
    <row r="879" spans="1:59" ht="15.75" customHeight="1" x14ac:dyDescent="0.25">
      <c r="A879" s="59"/>
      <c r="B879" s="92"/>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59"/>
      <c r="BG879" s="59"/>
    </row>
    <row r="880" spans="1:59" ht="15.75" customHeight="1" x14ac:dyDescent="0.25">
      <c r="A880" s="59"/>
      <c r="B880" s="92"/>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59"/>
      <c r="BG880" s="59"/>
    </row>
    <row r="881" spans="1:59" ht="15.75" customHeight="1" x14ac:dyDescent="0.25">
      <c r="A881" s="59"/>
      <c r="B881" s="92"/>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59"/>
      <c r="BG881" s="59"/>
    </row>
    <row r="882" spans="1:59" ht="15.75" customHeight="1" x14ac:dyDescent="0.25">
      <c r="A882" s="59"/>
      <c r="B882" s="92"/>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59"/>
      <c r="BG882" s="59"/>
    </row>
    <row r="883" spans="1:59" ht="15.75" customHeight="1" x14ac:dyDescent="0.25">
      <c r="A883" s="59"/>
      <c r="B883" s="92"/>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row>
    <row r="884" spans="1:59" ht="15.75" customHeight="1" x14ac:dyDescent="0.25">
      <c r="A884" s="59"/>
      <c r="B884" s="92"/>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row>
    <row r="885" spans="1:59" ht="15.75" customHeight="1" x14ac:dyDescent="0.25">
      <c r="A885" s="59"/>
      <c r="B885" s="92"/>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row>
    <row r="886" spans="1:59" ht="15.75" customHeight="1" x14ac:dyDescent="0.25">
      <c r="A886" s="59"/>
      <c r="B886" s="92"/>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row>
    <row r="887" spans="1:59" ht="15.75" customHeight="1" x14ac:dyDescent="0.25">
      <c r="A887" s="59"/>
      <c r="B887" s="92"/>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row>
    <row r="888" spans="1:59" ht="15.75" customHeight="1" x14ac:dyDescent="0.25">
      <c r="A888" s="59"/>
      <c r="B888" s="92"/>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row>
    <row r="889" spans="1:59" ht="15.75" customHeight="1" x14ac:dyDescent="0.25">
      <c r="A889" s="59"/>
      <c r="B889" s="92"/>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row>
    <row r="890" spans="1:59" ht="15.75" customHeight="1" x14ac:dyDescent="0.25">
      <c r="A890" s="59"/>
      <c r="B890" s="92"/>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row>
    <row r="891" spans="1:59" ht="15.75" customHeight="1" x14ac:dyDescent="0.25">
      <c r="A891" s="59"/>
      <c r="B891" s="92"/>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row>
    <row r="892" spans="1:59" ht="15.75" customHeight="1" x14ac:dyDescent="0.25">
      <c r="A892" s="59"/>
      <c r="B892" s="92"/>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row>
    <row r="893" spans="1:59" ht="15.75" customHeight="1" x14ac:dyDescent="0.25">
      <c r="A893" s="59"/>
      <c r="B893" s="92"/>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row>
    <row r="894" spans="1:59" ht="15.75" customHeight="1" x14ac:dyDescent="0.25">
      <c r="A894" s="59"/>
      <c r="B894" s="92"/>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row>
    <row r="895" spans="1:59" ht="15.75" customHeight="1" x14ac:dyDescent="0.25">
      <c r="A895" s="59"/>
      <c r="B895" s="92"/>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row>
    <row r="896" spans="1:59" ht="15.75" customHeight="1" x14ac:dyDescent="0.25">
      <c r="A896" s="59"/>
      <c r="B896" s="92"/>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row>
    <row r="897" spans="1:59" ht="15.75" customHeight="1" x14ac:dyDescent="0.25">
      <c r="A897" s="59"/>
      <c r="B897" s="92"/>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row>
    <row r="898" spans="1:59" ht="15.75" customHeight="1" x14ac:dyDescent="0.25">
      <c r="A898" s="59"/>
      <c r="B898" s="92"/>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row>
    <row r="899" spans="1:59" ht="15.75" customHeight="1" x14ac:dyDescent="0.25">
      <c r="A899" s="59"/>
      <c r="B899" s="92"/>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row>
    <row r="900" spans="1:59" ht="15.75" customHeight="1" x14ac:dyDescent="0.25">
      <c r="A900" s="59"/>
      <c r="B900" s="92"/>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59"/>
      <c r="BG900" s="59"/>
    </row>
    <row r="901" spans="1:59" ht="15.75" customHeight="1" x14ac:dyDescent="0.25">
      <c r="A901" s="59"/>
      <c r="B901" s="92"/>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row>
    <row r="902" spans="1:59" ht="15.75" customHeight="1" x14ac:dyDescent="0.25">
      <c r="A902" s="59"/>
      <c r="B902" s="92"/>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59"/>
      <c r="BG902" s="59"/>
    </row>
    <row r="903" spans="1:59" ht="15.75" customHeight="1" x14ac:dyDescent="0.25">
      <c r="A903" s="59"/>
      <c r="B903" s="92"/>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59"/>
      <c r="BG903" s="59"/>
    </row>
    <row r="904" spans="1:59" ht="15.75" customHeight="1" x14ac:dyDescent="0.25">
      <c r="A904" s="59"/>
      <c r="B904" s="92"/>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59"/>
      <c r="BG904" s="59"/>
    </row>
    <row r="905" spans="1:59" ht="15.75" customHeight="1" x14ac:dyDescent="0.25">
      <c r="A905" s="59"/>
      <c r="B905" s="92"/>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row>
    <row r="906" spans="1:59" ht="15.75" customHeight="1" x14ac:dyDescent="0.25">
      <c r="A906" s="59"/>
      <c r="B906" s="92"/>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row>
    <row r="907" spans="1:59" ht="15.75" customHeight="1" x14ac:dyDescent="0.25">
      <c r="A907" s="59"/>
      <c r="B907" s="92"/>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row>
    <row r="908" spans="1:59" ht="15.75" customHeight="1" x14ac:dyDescent="0.25">
      <c r="A908" s="59"/>
      <c r="B908" s="92"/>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row>
    <row r="909" spans="1:59" ht="15.75" customHeight="1" x14ac:dyDescent="0.25">
      <c r="A909" s="59"/>
      <c r="B909" s="92"/>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row>
    <row r="910" spans="1:59" ht="15.75" customHeight="1" x14ac:dyDescent="0.25">
      <c r="A910" s="59"/>
      <c r="B910" s="92"/>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row>
    <row r="911" spans="1:59" ht="15.75" customHeight="1" x14ac:dyDescent="0.25">
      <c r="A911" s="59"/>
      <c r="B911" s="92"/>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row>
    <row r="912" spans="1:59" ht="15.75" customHeight="1" x14ac:dyDescent="0.25">
      <c r="A912" s="59"/>
      <c r="B912" s="92"/>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row>
    <row r="913" spans="1:59" ht="15.75" customHeight="1" x14ac:dyDescent="0.25">
      <c r="A913" s="59"/>
      <c r="B913" s="92"/>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row>
    <row r="914" spans="1:59" ht="15.75" customHeight="1" x14ac:dyDescent="0.25">
      <c r="A914" s="59"/>
      <c r="B914" s="92"/>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row>
    <row r="915" spans="1:59" ht="15.75" customHeight="1" x14ac:dyDescent="0.25">
      <c r="A915" s="59"/>
      <c r="B915" s="92"/>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row>
    <row r="916" spans="1:59" ht="15.75" customHeight="1" x14ac:dyDescent="0.25">
      <c r="A916" s="59"/>
      <c r="B916" s="92"/>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row>
    <row r="917" spans="1:59" ht="15.75" customHeight="1" x14ac:dyDescent="0.25">
      <c r="A917" s="59"/>
      <c r="B917" s="92"/>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row>
    <row r="918" spans="1:59" ht="15.75" customHeight="1" x14ac:dyDescent="0.25">
      <c r="A918" s="59"/>
      <c r="B918" s="92"/>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row>
    <row r="919" spans="1:59" ht="15.75" customHeight="1" x14ac:dyDescent="0.25">
      <c r="A919" s="59"/>
      <c r="B919" s="92"/>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row>
    <row r="920" spans="1:59" ht="15.75" customHeight="1" x14ac:dyDescent="0.25">
      <c r="A920" s="59"/>
      <c r="B920" s="92"/>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row>
    <row r="921" spans="1:59" ht="15.75" customHeight="1" x14ac:dyDescent="0.25">
      <c r="A921" s="59"/>
      <c r="B921" s="92"/>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row>
    <row r="922" spans="1:59" ht="15.75" customHeight="1" x14ac:dyDescent="0.25">
      <c r="A922" s="59"/>
      <c r="B922" s="92"/>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row>
    <row r="923" spans="1:59" ht="15.75" customHeight="1" x14ac:dyDescent="0.25">
      <c r="A923" s="59"/>
      <c r="B923" s="92"/>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row>
    <row r="924" spans="1:59" ht="15.75" customHeight="1" x14ac:dyDescent="0.25">
      <c r="A924" s="59"/>
      <c r="B924" s="92"/>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row>
    <row r="925" spans="1:59" ht="15.75" customHeight="1" x14ac:dyDescent="0.25">
      <c r="A925" s="59"/>
      <c r="B925" s="92"/>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row>
    <row r="926" spans="1:59" ht="15.75" customHeight="1" x14ac:dyDescent="0.25">
      <c r="A926" s="59"/>
      <c r="B926" s="92"/>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row>
    <row r="927" spans="1:59" ht="15.75" customHeight="1" x14ac:dyDescent="0.25">
      <c r="A927" s="59"/>
      <c r="B927" s="92"/>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59"/>
      <c r="BG927" s="59"/>
    </row>
    <row r="928" spans="1:59" ht="15.75" customHeight="1" x14ac:dyDescent="0.25">
      <c r="A928" s="59"/>
      <c r="B928" s="92"/>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59"/>
      <c r="BG928" s="59"/>
    </row>
    <row r="929" spans="1:59" ht="15.75" customHeight="1" x14ac:dyDescent="0.25">
      <c r="A929" s="59"/>
      <c r="B929" s="92"/>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row>
    <row r="930" spans="1:59" ht="15.75" customHeight="1" x14ac:dyDescent="0.25">
      <c r="A930" s="59"/>
      <c r="B930" s="92"/>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row>
    <row r="931" spans="1:59" ht="15.75" customHeight="1" x14ac:dyDescent="0.25">
      <c r="A931" s="59"/>
      <c r="B931" s="92"/>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59"/>
      <c r="BG931" s="59"/>
    </row>
    <row r="932" spans="1:59" ht="15.75" customHeight="1" x14ac:dyDescent="0.25">
      <c r="A932" s="59"/>
      <c r="B932" s="92"/>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59"/>
      <c r="BG932" s="59"/>
    </row>
    <row r="933" spans="1:59" ht="15.75" customHeight="1" x14ac:dyDescent="0.25">
      <c r="A933" s="59"/>
      <c r="B933" s="92"/>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59"/>
      <c r="BG933" s="59"/>
    </row>
    <row r="934" spans="1:59" ht="15.75" customHeight="1" x14ac:dyDescent="0.25">
      <c r="A934" s="59"/>
      <c r="B934" s="92"/>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59"/>
      <c r="BG934" s="59"/>
    </row>
    <row r="935" spans="1:59" ht="15.75" customHeight="1" x14ac:dyDescent="0.25">
      <c r="A935" s="59"/>
      <c r="B935" s="92"/>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59"/>
      <c r="BG935" s="59"/>
    </row>
    <row r="936" spans="1:59" ht="15.75" customHeight="1" x14ac:dyDescent="0.25">
      <c r="A936" s="59"/>
      <c r="B936" s="92"/>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59"/>
      <c r="BG936" s="59"/>
    </row>
    <row r="937" spans="1:59" ht="15.75" customHeight="1" x14ac:dyDescent="0.25">
      <c r="A937" s="59"/>
      <c r="B937" s="92"/>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59"/>
      <c r="BG937" s="59"/>
    </row>
    <row r="938" spans="1:59" ht="15.75" customHeight="1" x14ac:dyDescent="0.25">
      <c r="A938" s="59"/>
      <c r="B938" s="92"/>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59"/>
      <c r="BG938" s="59"/>
    </row>
    <row r="939" spans="1:59" ht="15.75" customHeight="1" x14ac:dyDescent="0.25">
      <c r="A939" s="59"/>
      <c r="B939" s="92"/>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59"/>
      <c r="BG939" s="59"/>
    </row>
    <row r="940" spans="1:59" ht="15.75" customHeight="1" x14ac:dyDescent="0.25">
      <c r="A940" s="59"/>
      <c r="B940" s="92"/>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59"/>
      <c r="BG940" s="59"/>
    </row>
    <row r="941" spans="1:59" ht="15.75" customHeight="1" x14ac:dyDescent="0.25">
      <c r="A941" s="59"/>
      <c r="B941" s="92"/>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59"/>
      <c r="BG941" s="59"/>
    </row>
    <row r="942" spans="1:59" ht="15.75" customHeight="1" x14ac:dyDescent="0.25">
      <c r="A942" s="59"/>
      <c r="B942" s="92"/>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59"/>
      <c r="BG942" s="59"/>
    </row>
    <row r="943" spans="1:59" ht="15.75" customHeight="1" x14ac:dyDescent="0.25">
      <c r="A943" s="59"/>
      <c r="B943" s="92"/>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59"/>
      <c r="BG943" s="59"/>
    </row>
    <row r="944" spans="1:59" ht="15.75" customHeight="1" x14ac:dyDescent="0.25">
      <c r="A944" s="59"/>
      <c r="B944" s="92"/>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59"/>
      <c r="BG944" s="59"/>
    </row>
    <row r="945" spans="1:59" ht="15.75" customHeight="1" x14ac:dyDescent="0.25">
      <c r="A945" s="59"/>
      <c r="B945" s="92"/>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row>
    <row r="946" spans="1:59" ht="15.75" customHeight="1" x14ac:dyDescent="0.25">
      <c r="A946" s="59"/>
      <c r="B946" s="92"/>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row>
    <row r="947" spans="1:59" ht="15.75" customHeight="1" x14ac:dyDescent="0.25">
      <c r="A947" s="59"/>
      <c r="B947" s="92"/>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row>
    <row r="948" spans="1:59" ht="15.75" customHeight="1" x14ac:dyDescent="0.25">
      <c r="A948" s="59"/>
      <c r="B948" s="92"/>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59"/>
      <c r="BG948" s="59"/>
    </row>
    <row r="949" spans="1:59" ht="15.75" customHeight="1" x14ac:dyDescent="0.25">
      <c r="A949" s="59"/>
      <c r="B949" s="92"/>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row>
    <row r="950" spans="1:59" ht="15.75" customHeight="1" x14ac:dyDescent="0.25">
      <c r="A950" s="59"/>
      <c r="B950" s="92"/>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row>
    <row r="951" spans="1:59" ht="15.75" customHeight="1" x14ac:dyDescent="0.25">
      <c r="A951" s="59"/>
      <c r="B951" s="92"/>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row>
    <row r="952" spans="1:59" ht="15.75" customHeight="1" x14ac:dyDescent="0.25">
      <c r="A952" s="59"/>
      <c r="B952" s="92"/>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row>
    <row r="953" spans="1:59" ht="15.75" customHeight="1" x14ac:dyDescent="0.25">
      <c r="A953" s="59"/>
      <c r="B953" s="92"/>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row>
    <row r="954" spans="1:59" ht="15.75" customHeight="1" x14ac:dyDescent="0.25">
      <c r="A954" s="59"/>
      <c r="B954" s="92"/>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row>
    <row r="955" spans="1:59" ht="15.75" customHeight="1" x14ac:dyDescent="0.25">
      <c r="A955" s="59"/>
      <c r="B955" s="92"/>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row>
    <row r="956" spans="1:59" ht="15.75" customHeight="1" x14ac:dyDescent="0.25">
      <c r="A956" s="59"/>
      <c r="B956" s="92"/>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row>
    <row r="957" spans="1:59" ht="15.75" customHeight="1" x14ac:dyDescent="0.25">
      <c r="A957" s="59"/>
      <c r="B957" s="92"/>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59"/>
      <c r="BG957" s="59"/>
    </row>
    <row r="958" spans="1:59" ht="15.75" customHeight="1" x14ac:dyDescent="0.25">
      <c r="A958" s="59"/>
      <c r="B958" s="92"/>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59"/>
      <c r="BG958" s="59"/>
    </row>
    <row r="959" spans="1:59" ht="15.75" customHeight="1" x14ac:dyDescent="0.25">
      <c r="A959" s="59"/>
      <c r="B959" s="92"/>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59"/>
      <c r="BG959" s="59"/>
    </row>
    <row r="960" spans="1:59" ht="15.75" customHeight="1" x14ac:dyDescent="0.25">
      <c r="A960" s="59"/>
      <c r="B960" s="92"/>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59"/>
      <c r="BG960" s="59"/>
    </row>
    <row r="961" spans="1:59" ht="15.75" customHeight="1" x14ac:dyDescent="0.25">
      <c r="A961" s="59"/>
      <c r="B961" s="92"/>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59"/>
      <c r="BG961" s="59"/>
    </row>
    <row r="962" spans="1:59" ht="15.75" customHeight="1" x14ac:dyDescent="0.25">
      <c r="A962" s="59"/>
      <c r="B962" s="92"/>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59"/>
      <c r="BG962" s="59"/>
    </row>
    <row r="963" spans="1:59" ht="15.75" customHeight="1" x14ac:dyDescent="0.25">
      <c r="A963" s="59"/>
      <c r="B963" s="92"/>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59"/>
      <c r="BG963" s="59"/>
    </row>
    <row r="964" spans="1:59" ht="15.75" customHeight="1" x14ac:dyDescent="0.25">
      <c r="A964" s="59"/>
      <c r="B964" s="92"/>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row>
    <row r="965" spans="1:59" ht="15.75" customHeight="1" x14ac:dyDescent="0.25">
      <c r="A965" s="59"/>
      <c r="B965" s="92"/>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59"/>
      <c r="BG965" s="59"/>
    </row>
    <row r="966" spans="1:59" ht="15.75" customHeight="1" x14ac:dyDescent="0.25">
      <c r="A966" s="59"/>
      <c r="B966" s="92"/>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59"/>
      <c r="BG966" s="59"/>
    </row>
    <row r="967" spans="1:59" ht="15.75" customHeight="1" x14ac:dyDescent="0.25">
      <c r="A967" s="59"/>
      <c r="B967" s="92"/>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59"/>
      <c r="BG967" s="59"/>
    </row>
  </sheetData>
  <autoFilter ref="A4:BM14"/>
  <mergeCells count="32">
    <mergeCell ref="A14:BJ14"/>
    <mergeCell ref="BK14:BL14"/>
    <mergeCell ref="AT3:AW3"/>
    <mergeCell ref="G3:G4"/>
    <mergeCell ref="B1:BE1"/>
    <mergeCell ref="B2:I2"/>
    <mergeCell ref="J2:BE2"/>
    <mergeCell ref="F3:F4"/>
    <mergeCell ref="H3:I3"/>
    <mergeCell ref="J3:M3"/>
    <mergeCell ref="N3:Q3"/>
    <mergeCell ref="R3:U3"/>
    <mergeCell ref="V3:Y3"/>
    <mergeCell ref="Z3:AC3"/>
    <mergeCell ref="AD3:AG3"/>
    <mergeCell ref="AX3:BA3"/>
    <mergeCell ref="AH3:AK3"/>
    <mergeCell ref="AL3:AO3"/>
    <mergeCell ref="AP3:AS3"/>
    <mergeCell ref="A3:A4"/>
    <mergeCell ref="B3:B4"/>
    <mergeCell ref="C3:C4"/>
    <mergeCell ref="D3:D4"/>
    <mergeCell ref="E3:E4"/>
    <mergeCell ref="BK5:BK6"/>
    <mergeCell ref="BK7:BK8"/>
    <mergeCell ref="BK9:BK10"/>
    <mergeCell ref="BK11:BK13"/>
    <mergeCell ref="BB3:BE3"/>
    <mergeCell ref="BF3:BF4"/>
    <mergeCell ref="BG3:BG4"/>
    <mergeCell ref="BH3:BM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M8"/>
  <sheetViews>
    <sheetView zoomScale="80" zoomScaleNormal="80" workbookViewId="0">
      <selection activeCell="D1" sqref="D1"/>
    </sheetView>
  </sheetViews>
  <sheetFormatPr baseColWidth="10" defaultRowHeight="13.5" x14ac:dyDescent="0.25"/>
  <cols>
    <col min="1" max="1" width="11" style="24"/>
    <col min="2" max="2" width="13.5" style="24" customWidth="1"/>
    <col min="3" max="3" width="4.375" style="24" bestFit="1" customWidth="1"/>
    <col min="4" max="4" width="18.875" style="24" customWidth="1"/>
    <col min="5" max="5" width="17.125" style="24" customWidth="1"/>
    <col min="6" max="6" width="15.5" style="24" customWidth="1"/>
    <col min="7" max="7" width="16.5" style="24" customWidth="1"/>
    <col min="8" max="8" width="8.125" style="24" customWidth="1"/>
    <col min="9" max="9" width="9.125" style="24" customWidth="1"/>
    <col min="10" max="10" width="3.375" style="24" hidden="1" customWidth="1"/>
    <col min="11" max="13" width="3.75" style="24" hidden="1" customWidth="1"/>
    <col min="14" max="14" width="3.375" style="24" hidden="1" customWidth="1"/>
    <col min="15" max="17" width="3.75" style="24" hidden="1" customWidth="1"/>
    <col min="18" max="18" width="3.375" style="24" hidden="1" customWidth="1"/>
    <col min="19" max="21" width="3.75" style="24" hidden="1" customWidth="1"/>
    <col min="22" max="22" width="3.375" style="24" hidden="1" customWidth="1"/>
    <col min="23" max="25" width="3.75" style="24" hidden="1" customWidth="1"/>
    <col min="26" max="26" width="3.375" style="24" hidden="1" customWidth="1"/>
    <col min="27" max="29" width="3.75" style="24" hidden="1" customWidth="1"/>
    <col min="30" max="30" width="3.375" style="24" hidden="1" customWidth="1"/>
    <col min="31" max="33" width="3.75" style="24" hidden="1" customWidth="1"/>
    <col min="34" max="34" width="3.375" style="24" hidden="1" customWidth="1"/>
    <col min="35" max="37" width="3.75" style="24" hidden="1" customWidth="1"/>
    <col min="38" max="38" width="3.375" style="24" hidden="1" customWidth="1"/>
    <col min="39" max="41" width="3.75" style="24" hidden="1" customWidth="1"/>
    <col min="42" max="42" width="3.375" style="24" hidden="1" customWidth="1"/>
    <col min="43" max="45" width="3.75" style="24" hidden="1" customWidth="1"/>
    <col min="46" max="46" width="3.375" style="24" hidden="1" customWidth="1"/>
    <col min="47" max="49" width="3.75" style="24" hidden="1" customWidth="1"/>
    <col min="50" max="50" width="3.375" style="24" hidden="1" customWidth="1"/>
    <col min="51" max="53" width="3.75" style="24" hidden="1" customWidth="1"/>
    <col min="54" max="54" width="3.375" style="24" hidden="1" customWidth="1"/>
    <col min="55" max="57" width="3.75" style="24" hidden="1" customWidth="1"/>
    <col min="58" max="58" width="20.375" style="24" customWidth="1"/>
    <col min="59" max="59" width="32.5" style="24" customWidth="1"/>
    <col min="60" max="62" width="11" style="24"/>
    <col min="63" max="63" width="15.5" style="24" customWidth="1"/>
    <col min="64" max="64" width="20.625" style="24" customWidth="1"/>
    <col min="65" max="65" width="16" style="24" customWidth="1"/>
    <col min="66" max="16384" width="11" style="24"/>
  </cols>
  <sheetData>
    <row r="2" spans="1:65" ht="31.5" customHeight="1" x14ac:dyDescent="0.25">
      <c r="A2" s="440" t="s">
        <v>90</v>
      </c>
      <c r="B2" s="440" t="s">
        <v>4</v>
      </c>
      <c r="C2" s="440" t="s">
        <v>91</v>
      </c>
      <c r="D2" s="440" t="s">
        <v>5</v>
      </c>
      <c r="E2" s="440" t="s">
        <v>6</v>
      </c>
      <c r="F2" s="440" t="s">
        <v>7</v>
      </c>
      <c r="G2" s="440" t="s">
        <v>8</v>
      </c>
      <c r="H2" s="440" t="s">
        <v>9</v>
      </c>
      <c r="I2" s="441"/>
      <c r="J2" s="559" t="s">
        <v>10</v>
      </c>
      <c r="K2" s="580"/>
      <c r="L2" s="580"/>
      <c r="M2" s="581"/>
      <c r="N2" s="579" t="s">
        <v>11</v>
      </c>
      <c r="O2" s="580"/>
      <c r="P2" s="580"/>
      <c r="Q2" s="581"/>
      <c r="R2" s="579" t="s">
        <v>12</v>
      </c>
      <c r="S2" s="580"/>
      <c r="T2" s="580"/>
      <c r="U2" s="581"/>
      <c r="V2" s="579" t="s">
        <v>13</v>
      </c>
      <c r="W2" s="580"/>
      <c r="X2" s="580"/>
      <c r="Y2" s="581"/>
      <c r="Z2" s="579" t="s">
        <v>14</v>
      </c>
      <c r="AA2" s="580"/>
      <c r="AB2" s="580"/>
      <c r="AC2" s="581"/>
      <c r="AD2" s="579" t="s">
        <v>15</v>
      </c>
      <c r="AE2" s="580"/>
      <c r="AF2" s="580"/>
      <c r="AG2" s="581"/>
      <c r="AH2" s="579" t="s">
        <v>16</v>
      </c>
      <c r="AI2" s="580"/>
      <c r="AJ2" s="580"/>
      <c r="AK2" s="581"/>
      <c r="AL2" s="579" t="s">
        <v>17</v>
      </c>
      <c r="AM2" s="580"/>
      <c r="AN2" s="580"/>
      <c r="AO2" s="581"/>
      <c r="AP2" s="579" t="s">
        <v>18</v>
      </c>
      <c r="AQ2" s="580"/>
      <c r="AR2" s="580"/>
      <c r="AS2" s="581"/>
      <c r="AT2" s="579" t="s">
        <v>19</v>
      </c>
      <c r="AU2" s="580"/>
      <c r="AV2" s="580"/>
      <c r="AW2" s="581"/>
      <c r="AX2" s="579" t="s">
        <v>20</v>
      </c>
      <c r="AY2" s="580"/>
      <c r="AZ2" s="580"/>
      <c r="BA2" s="581"/>
      <c r="BB2" s="440" t="s">
        <v>441</v>
      </c>
      <c r="BC2" s="441"/>
      <c r="BD2" s="441"/>
      <c r="BE2" s="441"/>
      <c r="BF2" s="501" t="s">
        <v>476</v>
      </c>
      <c r="BG2" s="501" t="s">
        <v>21</v>
      </c>
      <c r="BH2" s="439" t="s">
        <v>193</v>
      </c>
      <c r="BI2" s="439"/>
      <c r="BJ2" s="439"/>
      <c r="BK2" s="439"/>
      <c r="BL2" s="439"/>
      <c r="BM2" s="439"/>
    </row>
    <row r="3" spans="1:65" ht="67.5" customHeight="1" thickBot="1" x14ac:dyDescent="0.3">
      <c r="A3" s="446"/>
      <c r="B3" s="582"/>
      <c r="C3" s="441"/>
      <c r="D3" s="441"/>
      <c r="E3" s="441"/>
      <c r="F3" s="441"/>
      <c r="G3" s="441"/>
      <c r="H3" s="6" t="s">
        <v>22</v>
      </c>
      <c r="I3" s="6" t="s">
        <v>23</v>
      </c>
      <c r="J3" s="129" t="s">
        <v>24</v>
      </c>
      <c r="K3" s="27" t="s">
        <v>25</v>
      </c>
      <c r="L3" s="27" t="s">
        <v>26</v>
      </c>
      <c r="M3" s="27" t="s">
        <v>27</v>
      </c>
      <c r="N3" s="27" t="s">
        <v>24</v>
      </c>
      <c r="O3" s="27" t="s">
        <v>25</v>
      </c>
      <c r="P3" s="27" t="s">
        <v>26</v>
      </c>
      <c r="Q3" s="27" t="s">
        <v>27</v>
      </c>
      <c r="R3" s="27" t="s">
        <v>24</v>
      </c>
      <c r="S3" s="27" t="s">
        <v>25</v>
      </c>
      <c r="T3" s="27" t="s">
        <v>26</v>
      </c>
      <c r="U3" s="27" t="s">
        <v>27</v>
      </c>
      <c r="V3" s="27" t="s">
        <v>24</v>
      </c>
      <c r="W3" s="27" t="s">
        <v>25</v>
      </c>
      <c r="X3" s="27" t="s">
        <v>26</v>
      </c>
      <c r="Y3" s="27" t="s">
        <v>27</v>
      </c>
      <c r="Z3" s="27" t="s">
        <v>24</v>
      </c>
      <c r="AA3" s="27" t="s">
        <v>25</v>
      </c>
      <c r="AB3" s="27" t="s">
        <v>26</v>
      </c>
      <c r="AC3" s="27" t="s">
        <v>27</v>
      </c>
      <c r="AD3" s="27" t="s">
        <v>24</v>
      </c>
      <c r="AE3" s="27" t="s">
        <v>25</v>
      </c>
      <c r="AF3" s="27" t="s">
        <v>26</v>
      </c>
      <c r="AG3" s="27" t="s">
        <v>27</v>
      </c>
      <c r="AH3" s="27" t="s">
        <v>24</v>
      </c>
      <c r="AI3" s="27" t="s">
        <v>25</v>
      </c>
      <c r="AJ3" s="27" t="s">
        <v>26</v>
      </c>
      <c r="AK3" s="27" t="s">
        <v>27</v>
      </c>
      <c r="AL3" s="27" t="s">
        <v>24</v>
      </c>
      <c r="AM3" s="27" t="s">
        <v>25</v>
      </c>
      <c r="AN3" s="27" t="s">
        <v>26</v>
      </c>
      <c r="AO3" s="27" t="s">
        <v>27</v>
      </c>
      <c r="AP3" s="27" t="s">
        <v>24</v>
      </c>
      <c r="AQ3" s="27" t="s">
        <v>25</v>
      </c>
      <c r="AR3" s="27" t="s">
        <v>26</v>
      </c>
      <c r="AS3" s="27" t="s">
        <v>27</v>
      </c>
      <c r="AT3" s="27" t="s">
        <v>24</v>
      </c>
      <c r="AU3" s="27" t="s">
        <v>25</v>
      </c>
      <c r="AV3" s="27" t="s">
        <v>26</v>
      </c>
      <c r="AW3" s="27" t="s">
        <v>27</v>
      </c>
      <c r="AX3" s="27" t="s">
        <v>24</v>
      </c>
      <c r="AY3" s="27" t="s">
        <v>25</v>
      </c>
      <c r="AZ3" s="27" t="s">
        <v>26</v>
      </c>
      <c r="BA3" s="27" t="s">
        <v>27</v>
      </c>
      <c r="BB3" s="27" t="s">
        <v>24</v>
      </c>
      <c r="BC3" s="27" t="s">
        <v>25</v>
      </c>
      <c r="BD3" s="27" t="s">
        <v>26</v>
      </c>
      <c r="BE3" s="27" t="s">
        <v>27</v>
      </c>
      <c r="BF3" s="503"/>
      <c r="BG3" s="503"/>
      <c r="BH3" s="7" t="s">
        <v>443</v>
      </c>
      <c r="BI3" s="7" t="s">
        <v>444</v>
      </c>
      <c r="BJ3" s="7" t="s">
        <v>445</v>
      </c>
      <c r="BK3" s="7" t="s">
        <v>194</v>
      </c>
      <c r="BL3" s="8" t="s">
        <v>195</v>
      </c>
      <c r="BM3" s="8" t="s">
        <v>196</v>
      </c>
    </row>
    <row r="4" spans="1:65" ht="204.75" customHeight="1" thickBot="1" x14ac:dyDescent="0.3">
      <c r="A4" s="94">
        <v>1</v>
      </c>
      <c r="B4" s="576" t="s">
        <v>393</v>
      </c>
      <c r="C4" s="94">
        <v>1</v>
      </c>
      <c r="D4" s="275" t="s">
        <v>394</v>
      </c>
      <c r="E4" s="103" t="s">
        <v>395</v>
      </c>
      <c r="F4" s="103" t="s">
        <v>396</v>
      </c>
      <c r="G4" s="275" t="s">
        <v>153</v>
      </c>
      <c r="H4" s="276">
        <v>44986</v>
      </c>
      <c r="I4" s="276">
        <v>45260</v>
      </c>
      <c r="J4" s="128"/>
      <c r="K4" s="128"/>
      <c r="L4" s="128"/>
      <c r="M4" s="128"/>
      <c r="N4" s="128"/>
      <c r="O4" s="128"/>
      <c r="P4" s="128"/>
      <c r="Q4" s="128"/>
      <c r="R4" s="128"/>
      <c r="S4" s="128"/>
      <c r="T4" s="128"/>
      <c r="U4" s="128"/>
      <c r="V4" s="128"/>
      <c r="W4" s="128"/>
      <c r="X4" s="128"/>
      <c r="Y4" s="277"/>
      <c r="Z4" s="128"/>
      <c r="AA4" s="128"/>
      <c r="AB4" s="128"/>
      <c r="AC4" s="128"/>
      <c r="AD4" s="128"/>
      <c r="AE4" s="128"/>
      <c r="AF4" s="128"/>
      <c r="AG4" s="128"/>
      <c r="AH4" s="128"/>
      <c r="AI4" s="128"/>
      <c r="AJ4" s="128"/>
      <c r="AK4" s="128"/>
      <c r="AL4" s="128"/>
      <c r="AM4" s="128"/>
      <c r="AN4" s="128"/>
      <c r="AO4" s="277"/>
      <c r="AP4" s="128"/>
      <c r="AQ4" s="128"/>
      <c r="AR4" s="128"/>
      <c r="AS4" s="128"/>
      <c r="AT4" s="128"/>
      <c r="AU4" s="128"/>
      <c r="AV4" s="128"/>
      <c r="AW4" s="128"/>
      <c r="AX4" s="128"/>
      <c r="AY4" s="128"/>
      <c r="AZ4" s="128"/>
      <c r="BA4" s="277"/>
      <c r="BB4" s="128"/>
      <c r="BC4" s="277"/>
      <c r="BD4" s="128"/>
      <c r="BE4" s="128"/>
      <c r="BF4" s="278">
        <v>0.67</v>
      </c>
      <c r="BG4" s="279" t="s">
        <v>505</v>
      </c>
      <c r="BH4" s="280">
        <v>0.33300000000000002</v>
      </c>
      <c r="BI4" s="281" t="s">
        <v>663</v>
      </c>
      <c r="BJ4" s="61"/>
      <c r="BK4" s="550">
        <f>+AVERAGE(BI4:BI6)</f>
        <v>0.83499999999999996</v>
      </c>
      <c r="BL4" s="283" t="s">
        <v>662</v>
      </c>
      <c r="BM4" s="104" t="s">
        <v>448</v>
      </c>
    </row>
    <row r="5" spans="1:65" ht="135.75" customHeight="1" thickBot="1" x14ac:dyDescent="0.3">
      <c r="A5" s="94">
        <v>1</v>
      </c>
      <c r="B5" s="577"/>
      <c r="C5" s="94">
        <v>2</v>
      </c>
      <c r="D5" s="168" t="s">
        <v>397</v>
      </c>
      <c r="E5" s="9" t="s">
        <v>398</v>
      </c>
      <c r="F5" s="9" t="s">
        <v>399</v>
      </c>
      <c r="G5" s="168" t="s">
        <v>153</v>
      </c>
      <c r="H5" s="169">
        <v>44958</v>
      </c>
      <c r="I5" s="169">
        <v>45260</v>
      </c>
      <c r="J5" s="61"/>
      <c r="K5" s="61"/>
      <c r="L5" s="61"/>
      <c r="M5" s="61"/>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61"/>
      <c r="BC5" s="61"/>
      <c r="BD5" s="61"/>
      <c r="BE5" s="61"/>
      <c r="BF5" s="244" t="s">
        <v>477</v>
      </c>
      <c r="BG5" s="245" t="s">
        <v>506</v>
      </c>
      <c r="BH5" s="183">
        <v>1</v>
      </c>
      <c r="BI5" s="203">
        <v>1</v>
      </c>
      <c r="BJ5" s="61"/>
      <c r="BK5" s="437"/>
      <c r="BL5" s="247" t="s">
        <v>506</v>
      </c>
      <c r="BM5" s="104" t="s">
        <v>448</v>
      </c>
    </row>
    <row r="6" spans="1:65" ht="270.75" customHeight="1" thickBot="1" x14ac:dyDescent="0.3">
      <c r="A6" s="94">
        <v>1</v>
      </c>
      <c r="B6" s="578"/>
      <c r="C6" s="94">
        <v>3</v>
      </c>
      <c r="D6" s="168" t="s">
        <v>400</v>
      </c>
      <c r="E6" s="9" t="s">
        <v>401</v>
      </c>
      <c r="F6" s="9" t="s">
        <v>472</v>
      </c>
      <c r="G6" s="168" t="s">
        <v>123</v>
      </c>
      <c r="H6" s="169">
        <v>44958</v>
      </c>
      <c r="I6" s="169">
        <v>45230</v>
      </c>
      <c r="J6" s="61"/>
      <c r="K6" s="61"/>
      <c r="L6" s="61"/>
      <c r="M6" s="61"/>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128"/>
      <c r="AY6" s="128"/>
      <c r="AZ6" s="128"/>
      <c r="BA6" s="128"/>
      <c r="BB6" s="61"/>
      <c r="BC6" s="61"/>
      <c r="BD6" s="61"/>
      <c r="BE6" s="61"/>
      <c r="BF6" s="246">
        <v>0.66600000000000004</v>
      </c>
      <c r="BG6" s="245" t="s">
        <v>507</v>
      </c>
      <c r="BH6" s="183">
        <v>0</v>
      </c>
      <c r="BI6" s="203">
        <v>0.67</v>
      </c>
      <c r="BJ6" s="61"/>
      <c r="BK6" s="438"/>
      <c r="BL6" s="262" t="s">
        <v>647</v>
      </c>
      <c r="BM6" s="104" t="s">
        <v>449</v>
      </c>
    </row>
    <row r="7" spans="1:65" ht="174" customHeight="1" thickBot="1" x14ac:dyDescent="0.3">
      <c r="A7" s="94">
        <v>2</v>
      </c>
      <c r="B7" s="220" t="s">
        <v>402</v>
      </c>
      <c r="C7" s="94">
        <v>1</v>
      </c>
      <c r="D7" s="168" t="s">
        <v>403</v>
      </c>
      <c r="E7" s="9" t="s">
        <v>404</v>
      </c>
      <c r="F7" s="168" t="s">
        <v>405</v>
      </c>
      <c r="G7" s="168" t="s">
        <v>153</v>
      </c>
      <c r="H7" s="169">
        <v>44958</v>
      </c>
      <c r="I7" s="169">
        <v>45260</v>
      </c>
      <c r="J7" s="61"/>
      <c r="K7" s="61"/>
      <c r="L7" s="61"/>
      <c r="M7" s="61"/>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61"/>
      <c r="BC7" s="61"/>
      <c r="BD7" s="61"/>
      <c r="BE7" s="61"/>
      <c r="BF7" s="244" t="s">
        <v>477</v>
      </c>
      <c r="BG7" s="245" t="s">
        <v>506</v>
      </c>
      <c r="BH7" s="183">
        <v>1</v>
      </c>
      <c r="BI7" s="203">
        <v>1</v>
      </c>
      <c r="BJ7" s="61"/>
      <c r="BK7" s="183">
        <f>+BI7</f>
        <v>1</v>
      </c>
      <c r="BL7" s="245" t="s">
        <v>506</v>
      </c>
      <c r="BM7" s="104" t="s">
        <v>448</v>
      </c>
    </row>
    <row r="8" spans="1:65" ht="16.5" thickBot="1" x14ac:dyDescent="0.3">
      <c r="A8" s="573" t="s">
        <v>461</v>
      </c>
      <c r="B8" s="574"/>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4"/>
      <c r="BF8" s="574"/>
      <c r="BG8" s="574"/>
      <c r="BH8" s="574"/>
      <c r="BI8" s="574"/>
      <c r="BJ8" s="575"/>
      <c r="BK8" s="570">
        <f>+AVERAGE(BK4:BK7)</f>
        <v>0.91749999999999998</v>
      </c>
      <c r="BL8" s="571"/>
    </row>
  </sheetData>
  <mergeCells count="27">
    <mergeCell ref="G2:G3"/>
    <mergeCell ref="B2:B3"/>
    <mergeCell ref="C2:C3"/>
    <mergeCell ref="D2:D3"/>
    <mergeCell ref="E2:E3"/>
    <mergeCell ref="F2:F3"/>
    <mergeCell ref="J2:M2"/>
    <mergeCell ref="N2:Q2"/>
    <mergeCell ref="R2:U2"/>
    <mergeCell ref="V2:Y2"/>
    <mergeCell ref="Z2:AC2"/>
    <mergeCell ref="A8:BJ8"/>
    <mergeCell ref="BK8:BL8"/>
    <mergeCell ref="BH2:BM2"/>
    <mergeCell ref="BK4:BK6"/>
    <mergeCell ref="BB2:BE2"/>
    <mergeCell ref="B4:B6"/>
    <mergeCell ref="A2:A3"/>
    <mergeCell ref="BF2:BF3"/>
    <mergeCell ref="BG2:BG3"/>
    <mergeCell ref="AD2:AG2"/>
    <mergeCell ref="AH2:AK2"/>
    <mergeCell ref="AL2:AO2"/>
    <mergeCell ref="AP2:AS2"/>
    <mergeCell ref="AT2:AW2"/>
    <mergeCell ref="AX2:BA2"/>
    <mergeCell ref="H2:I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BM3</xm:sqref>
        </x14:dataValidation>
        <x14:dataValidation type="list" allowBlank="1" showInputMessage="1" showErrorMessage="1">
          <x14:formula1>
            <xm:f>Datos!$A$21:$A$25</xm:f>
          </x14:formula1>
          <xm:sqref>BM4:BM7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M15"/>
  <sheetViews>
    <sheetView tabSelected="1" topLeftCell="F1" zoomScale="110" zoomScaleNormal="110" workbookViewId="0">
      <selection activeCell="BM10" sqref="BM10:BM13"/>
    </sheetView>
  </sheetViews>
  <sheetFormatPr baseColWidth="10" defaultRowHeight="13.5" x14ac:dyDescent="0.25"/>
  <cols>
    <col min="1" max="1" width="14.5" style="287" customWidth="1"/>
    <col min="2" max="2" width="11" style="287"/>
    <col min="3" max="3" width="3" style="287" bestFit="1" customWidth="1"/>
    <col min="4" max="7" width="11" style="287" customWidth="1"/>
    <col min="8" max="8" width="8.125" style="287" customWidth="1"/>
    <col min="9" max="9" width="8.625" style="287" customWidth="1"/>
    <col min="10" max="57" width="2.375" style="287" hidden="1" customWidth="1"/>
    <col min="58" max="58" width="16.625" style="287" customWidth="1"/>
    <col min="59" max="59" width="29.5" style="287" customWidth="1"/>
    <col min="60" max="62" width="11" style="287"/>
    <col min="63" max="63" width="15.75" style="287" customWidth="1"/>
    <col min="64" max="64" width="41.5" style="287" customWidth="1"/>
    <col min="65" max="65" width="16.125" style="287" customWidth="1"/>
    <col min="66" max="16384" width="11" style="287"/>
  </cols>
  <sheetData>
    <row r="1" spans="1:65" ht="23.25" customHeight="1" x14ac:dyDescent="0.25">
      <c r="A1" s="538" t="s">
        <v>90</v>
      </c>
      <c r="B1" s="538" t="s">
        <v>4</v>
      </c>
      <c r="C1" s="538" t="s">
        <v>91</v>
      </c>
      <c r="D1" s="538" t="s">
        <v>5</v>
      </c>
      <c r="E1" s="538" t="s">
        <v>6</v>
      </c>
      <c r="F1" s="538" t="s">
        <v>7</v>
      </c>
      <c r="G1" s="538" t="s">
        <v>8</v>
      </c>
      <c r="H1" s="538" t="s">
        <v>9</v>
      </c>
      <c r="I1" s="441"/>
      <c r="J1" s="538" t="s">
        <v>10</v>
      </c>
      <c r="K1" s="441"/>
      <c r="L1" s="441"/>
      <c r="M1" s="441"/>
      <c r="N1" s="538" t="s">
        <v>11</v>
      </c>
      <c r="O1" s="441"/>
      <c r="P1" s="441"/>
      <c r="Q1" s="441"/>
      <c r="R1" s="538" t="s">
        <v>12</v>
      </c>
      <c r="S1" s="441"/>
      <c r="T1" s="441"/>
      <c r="U1" s="441"/>
      <c r="V1" s="538" t="s">
        <v>13</v>
      </c>
      <c r="W1" s="441"/>
      <c r="X1" s="441"/>
      <c r="Y1" s="441"/>
      <c r="Z1" s="538" t="s">
        <v>14</v>
      </c>
      <c r="AA1" s="441"/>
      <c r="AB1" s="441"/>
      <c r="AC1" s="441"/>
      <c r="AD1" s="538" t="s">
        <v>15</v>
      </c>
      <c r="AE1" s="441"/>
      <c r="AF1" s="441"/>
      <c r="AG1" s="441"/>
      <c r="AH1" s="538" t="s">
        <v>16</v>
      </c>
      <c r="AI1" s="441"/>
      <c r="AJ1" s="441"/>
      <c r="AK1" s="441"/>
      <c r="AL1" s="538" t="s">
        <v>17</v>
      </c>
      <c r="AM1" s="441"/>
      <c r="AN1" s="441"/>
      <c r="AO1" s="441"/>
      <c r="AP1" s="538" t="s">
        <v>18</v>
      </c>
      <c r="AQ1" s="441"/>
      <c r="AR1" s="441"/>
      <c r="AS1" s="441"/>
      <c r="AT1" s="538" t="s">
        <v>19</v>
      </c>
      <c r="AU1" s="441"/>
      <c r="AV1" s="441"/>
      <c r="AW1" s="441"/>
      <c r="AX1" s="538" t="s">
        <v>20</v>
      </c>
      <c r="AY1" s="441"/>
      <c r="AZ1" s="441"/>
      <c r="BA1" s="441"/>
      <c r="BB1" s="538" t="s">
        <v>441</v>
      </c>
      <c r="BC1" s="441"/>
      <c r="BD1" s="441"/>
      <c r="BE1" s="441"/>
      <c r="BF1" s="509" t="s">
        <v>476</v>
      </c>
      <c r="BG1" s="509" t="s">
        <v>21</v>
      </c>
      <c r="BH1" s="507" t="s">
        <v>193</v>
      </c>
      <c r="BI1" s="508"/>
      <c r="BJ1" s="508"/>
      <c r="BK1" s="508"/>
      <c r="BL1" s="508"/>
      <c r="BM1" s="508"/>
    </row>
    <row r="2" spans="1:65" ht="40.5" x14ac:dyDescent="0.25">
      <c r="A2" s="446"/>
      <c r="B2" s="582"/>
      <c r="C2" s="441"/>
      <c r="D2" s="441"/>
      <c r="E2" s="441"/>
      <c r="F2" s="441"/>
      <c r="G2" s="441"/>
      <c r="H2" s="288" t="s">
        <v>22</v>
      </c>
      <c r="I2" s="288" t="s">
        <v>23</v>
      </c>
      <c r="J2" s="288" t="s">
        <v>24</v>
      </c>
      <c r="K2" s="288" t="s">
        <v>25</v>
      </c>
      <c r="L2" s="288" t="s">
        <v>26</v>
      </c>
      <c r="M2" s="288" t="s">
        <v>27</v>
      </c>
      <c r="N2" s="288" t="s">
        <v>24</v>
      </c>
      <c r="O2" s="288" t="s">
        <v>25</v>
      </c>
      <c r="P2" s="288" t="s">
        <v>26</v>
      </c>
      <c r="Q2" s="288" t="s">
        <v>27</v>
      </c>
      <c r="R2" s="288" t="s">
        <v>24</v>
      </c>
      <c r="S2" s="288" t="s">
        <v>25</v>
      </c>
      <c r="T2" s="288" t="s">
        <v>26</v>
      </c>
      <c r="U2" s="288" t="s">
        <v>27</v>
      </c>
      <c r="V2" s="288" t="s">
        <v>24</v>
      </c>
      <c r="W2" s="288" t="s">
        <v>25</v>
      </c>
      <c r="X2" s="288" t="s">
        <v>26</v>
      </c>
      <c r="Y2" s="288" t="s">
        <v>27</v>
      </c>
      <c r="Z2" s="288" t="s">
        <v>24</v>
      </c>
      <c r="AA2" s="288" t="s">
        <v>25</v>
      </c>
      <c r="AB2" s="288" t="s">
        <v>26</v>
      </c>
      <c r="AC2" s="288" t="s">
        <v>27</v>
      </c>
      <c r="AD2" s="288" t="s">
        <v>24</v>
      </c>
      <c r="AE2" s="288" t="s">
        <v>25</v>
      </c>
      <c r="AF2" s="288" t="s">
        <v>26</v>
      </c>
      <c r="AG2" s="288" t="s">
        <v>27</v>
      </c>
      <c r="AH2" s="288" t="s">
        <v>24</v>
      </c>
      <c r="AI2" s="288" t="s">
        <v>25</v>
      </c>
      <c r="AJ2" s="288" t="s">
        <v>26</v>
      </c>
      <c r="AK2" s="288" t="s">
        <v>27</v>
      </c>
      <c r="AL2" s="288" t="s">
        <v>24</v>
      </c>
      <c r="AM2" s="288" t="s">
        <v>25</v>
      </c>
      <c r="AN2" s="288" t="s">
        <v>26</v>
      </c>
      <c r="AO2" s="288" t="s">
        <v>27</v>
      </c>
      <c r="AP2" s="288" t="s">
        <v>24</v>
      </c>
      <c r="AQ2" s="288" t="s">
        <v>25</v>
      </c>
      <c r="AR2" s="288" t="s">
        <v>26</v>
      </c>
      <c r="AS2" s="288" t="s">
        <v>27</v>
      </c>
      <c r="AT2" s="288" t="s">
        <v>24</v>
      </c>
      <c r="AU2" s="288" t="s">
        <v>25</v>
      </c>
      <c r="AV2" s="288" t="s">
        <v>26</v>
      </c>
      <c r="AW2" s="288" t="s">
        <v>27</v>
      </c>
      <c r="AX2" s="288" t="s">
        <v>24</v>
      </c>
      <c r="AY2" s="288" t="s">
        <v>25</v>
      </c>
      <c r="AZ2" s="288" t="s">
        <v>26</v>
      </c>
      <c r="BA2" s="288" t="s">
        <v>27</v>
      </c>
      <c r="BB2" s="288" t="s">
        <v>24</v>
      </c>
      <c r="BC2" s="288" t="s">
        <v>25</v>
      </c>
      <c r="BD2" s="288" t="s">
        <v>26</v>
      </c>
      <c r="BE2" s="288" t="s">
        <v>27</v>
      </c>
      <c r="BF2" s="503"/>
      <c r="BG2" s="503"/>
      <c r="BH2" s="289" t="s">
        <v>443</v>
      </c>
      <c r="BI2" s="289" t="s">
        <v>444</v>
      </c>
      <c r="BJ2" s="289" t="s">
        <v>445</v>
      </c>
      <c r="BK2" s="289" t="s">
        <v>194</v>
      </c>
      <c r="BL2" s="290" t="s">
        <v>195</v>
      </c>
      <c r="BM2" s="290" t="s">
        <v>196</v>
      </c>
    </row>
    <row r="3" spans="1:65" ht="81" hidden="1" x14ac:dyDescent="0.25">
      <c r="A3" s="283">
        <v>1</v>
      </c>
      <c r="B3" s="291" t="s">
        <v>406</v>
      </c>
      <c r="C3" s="283">
        <v>1</v>
      </c>
      <c r="D3" s="282" t="s">
        <v>407</v>
      </c>
      <c r="E3" s="282" t="s">
        <v>408</v>
      </c>
      <c r="F3" s="282" t="s">
        <v>409</v>
      </c>
      <c r="G3" s="282" t="s">
        <v>410</v>
      </c>
      <c r="H3" s="231">
        <v>44972</v>
      </c>
      <c r="I3" s="231">
        <v>45107</v>
      </c>
      <c r="J3" s="292"/>
      <c r="K3" s="292"/>
      <c r="L3" s="292"/>
      <c r="M3" s="292"/>
      <c r="N3" s="292"/>
      <c r="O3" s="292"/>
      <c r="P3" s="293"/>
      <c r="Q3" s="293"/>
      <c r="R3" s="293"/>
      <c r="S3" s="293"/>
      <c r="T3" s="293"/>
      <c r="U3" s="293"/>
      <c r="V3" s="293"/>
      <c r="W3" s="293"/>
      <c r="X3" s="293"/>
      <c r="Y3" s="293"/>
      <c r="Z3" s="293"/>
      <c r="AA3" s="293"/>
      <c r="AB3" s="293"/>
      <c r="AC3" s="293"/>
      <c r="AD3" s="293"/>
      <c r="AE3" s="293"/>
      <c r="AF3" s="293"/>
      <c r="AG3" s="293"/>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4"/>
      <c r="BF3" s="295">
        <v>1</v>
      </c>
      <c r="BG3" s="296" t="s">
        <v>508</v>
      </c>
      <c r="BH3" s="297">
        <v>0</v>
      </c>
      <c r="BI3" s="239">
        <v>1</v>
      </c>
      <c r="BJ3" s="284"/>
      <c r="BK3" s="188">
        <f>+BI3</f>
        <v>1</v>
      </c>
      <c r="BL3" s="282" t="s">
        <v>639</v>
      </c>
      <c r="BM3" s="144" t="s">
        <v>448</v>
      </c>
    </row>
    <row r="4" spans="1:65" ht="72.75" hidden="1" x14ac:dyDescent="0.25">
      <c r="A4" s="283">
        <v>2</v>
      </c>
      <c r="B4" s="298" t="s">
        <v>411</v>
      </c>
      <c r="C4" s="283">
        <v>1</v>
      </c>
      <c r="D4" s="282" t="s">
        <v>412</v>
      </c>
      <c r="E4" s="282" t="s">
        <v>413</v>
      </c>
      <c r="F4" s="282" t="s">
        <v>414</v>
      </c>
      <c r="G4" s="282" t="s">
        <v>415</v>
      </c>
      <c r="H4" s="231">
        <v>44972</v>
      </c>
      <c r="I4" s="231">
        <v>45107</v>
      </c>
      <c r="J4" s="292"/>
      <c r="K4" s="292"/>
      <c r="L4" s="292"/>
      <c r="M4" s="292"/>
      <c r="N4" s="292"/>
      <c r="O4" s="292"/>
      <c r="P4" s="293"/>
      <c r="Q4" s="293"/>
      <c r="R4" s="293"/>
      <c r="S4" s="293"/>
      <c r="T4" s="293"/>
      <c r="U4" s="293"/>
      <c r="V4" s="293"/>
      <c r="W4" s="293"/>
      <c r="X4" s="293"/>
      <c r="Y4" s="293"/>
      <c r="Z4" s="293"/>
      <c r="AA4" s="293"/>
      <c r="AB4" s="293"/>
      <c r="AC4" s="293"/>
      <c r="AD4" s="293"/>
      <c r="AE4" s="293"/>
      <c r="AF4" s="293"/>
      <c r="AG4" s="293"/>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4"/>
      <c r="BF4" s="295">
        <v>1</v>
      </c>
      <c r="BG4" s="299" t="s">
        <v>648</v>
      </c>
      <c r="BH4" s="297">
        <v>0</v>
      </c>
      <c r="BI4" s="239">
        <v>1</v>
      </c>
      <c r="BJ4" s="284"/>
      <c r="BK4" s="188">
        <f>+BI4</f>
        <v>1</v>
      </c>
      <c r="BL4" s="282" t="s">
        <v>640</v>
      </c>
      <c r="BM4" s="144" t="s">
        <v>448</v>
      </c>
    </row>
    <row r="5" spans="1:65" ht="85.5" hidden="1" customHeight="1" x14ac:dyDescent="0.25">
      <c r="A5" s="283">
        <v>3</v>
      </c>
      <c r="B5" s="583" t="s">
        <v>416</v>
      </c>
      <c r="C5" s="283">
        <v>1</v>
      </c>
      <c r="D5" s="300" t="s">
        <v>417</v>
      </c>
      <c r="E5" s="300" t="s">
        <v>418</v>
      </c>
      <c r="F5" s="300" t="s">
        <v>418</v>
      </c>
      <c r="G5" s="282" t="s">
        <v>411</v>
      </c>
      <c r="H5" s="231">
        <v>45048</v>
      </c>
      <c r="I5" s="231">
        <v>45169</v>
      </c>
      <c r="J5" s="292"/>
      <c r="K5" s="292"/>
      <c r="L5" s="292"/>
      <c r="M5" s="292"/>
      <c r="N5" s="292"/>
      <c r="O5" s="292"/>
      <c r="P5" s="292"/>
      <c r="Q5" s="292"/>
      <c r="R5" s="292"/>
      <c r="S5" s="292"/>
      <c r="T5" s="292"/>
      <c r="U5" s="292"/>
      <c r="V5" s="292"/>
      <c r="W5" s="292"/>
      <c r="X5" s="292"/>
      <c r="Y5" s="292"/>
      <c r="Z5" s="293"/>
      <c r="AA5" s="293"/>
      <c r="AB5" s="293"/>
      <c r="AC5" s="293"/>
      <c r="AD5" s="293"/>
      <c r="AE5" s="293"/>
      <c r="AF5" s="293"/>
      <c r="AG5" s="293"/>
      <c r="AH5" s="293"/>
      <c r="AI5" s="293"/>
      <c r="AJ5" s="293"/>
      <c r="AK5" s="293"/>
      <c r="AL5" s="293"/>
      <c r="AM5" s="293"/>
      <c r="AN5" s="293"/>
      <c r="AO5" s="293"/>
      <c r="AP5" s="292"/>
      <c r="AQ5" s="292"/>
      <c r="AR5" s="292"/>
      <c r="AS5" s="292"/>
      <c r="AT5" s="292"/>
      <c r="AU5" s="292"/>
      <c r="AV5" s="292"/>
      <c r="AW5" s="292"/>
      <c r="AX5" s="292"/>
      <c r="AY5" s="292"/>
      <c r="AZ5" s="292"/>
      <c r="BA5" s="292"/>
      <c r="BB5" s="292"/>
      <c r="BC5" s="292"/>
      <c r="BD5" s="292"/>
      <c r="BE5" s="294"/>
      <c r="BF5" s="295">
        <v>1</v>
      </c>
      <c r="BG5" s="301" t="s">
        <v>509</v>
      </c>
      <c r="BH5" s="297">
        <v>0</v>
      </c>
      <c r="BI5" s="239">
        <v>0</v>
      </c>
      <c r="BJ5" s="284"/>
      <c r="BK5" s="504">
        <f>+AVERAGE(BI5:BI6)</f>
        <v>0.5</v>
      </c>
      <c r="BL5" s="302" t="s">
        <v>513</v>
      </c>
      <c r="BM5" s="144" t="s">
        <v>466</v>
      </c>
    </row>
    <row r="6" spans="1:65" ht="149.25" hidden="1" customHeight="1" x14ac:dyDescent="0.25">
      <c r="A6" s="283">
        <v>3</v>
      </c>
      <c r="B6" s="583"/>
      <c r="C6" s="283">
        <v>2</v>
      </c>
      <c r="D6" s="282" t="s">
        <v>419</v>
      </c>
      <c r="E6" s="282" t="s">
        <v>420</v>
      </c>
      <c r="F6" s="282" t="s">
        <v>421</v>
      </c>
      <c r="G6" s="282" t="s">
        <v>411</v>
      </c>
      <c r="H6" s="231">
        <v>45048</v>
      </c>
      <c r="I6" s="231">
        <v>45169</v>
      </c>
      <c r="J6" s="292"/>
      <c r="K6" s="292"/>
      <c r="L6" s="292"/>
      <c r="M6" s="292"/>
      <c r="N6" s="292"/>
      <c r="O6" s="292"/>
      <c r="P6" s="292"/>
      <c r="Q6" s="292"/>
      <c r="R6" s="292"/>
      <c r="S6" s="292"/>
      <c r="T6" s="292"/>
      <c r="U6" s="292"/>
      <c r="V6" s="292"/>
      <c r="W6" s="292"/>
      <c r="X6" s="292"/>
      <c r="Y6" s="292"/>
      <c r="Z6" s="293"/>
      <c r="AA6" s="293"/>
      <c r="AB6" s="293"/>
      <c r="AC6" s="293"/>
      <c r="AD6" s="293"/>
      <c r="AE6" s="293"/>
      <c r="AF6" s="293"/>
      <c r="AG6" s="293"/>
      <c r="AH6" s="293"/>
      <c r="AI6" s="293"/>
      <c r="AJ6" s="293"/>
      <c r="AK6" s="293"/>
      <c r="AL6" s="293"/>
      <c r="AM6" s="293"/>
      <c r="AN6" s="293"/>
      <c r="AO6" s="293"/>
      <c r="AP6" s="292"/>
      <c r="AQ6" s="292"/>
      <c r="AR6" s="292"/>
      <c r="AS6" s="292"/>
      <c r="AT6" s="292"/>
      <c r="AU6" s="292"/>
      <c r="AV6" s="292"/>
      <c r="AW6" s="292"/>
      <c r="AX6" s="292"/>
      <c r="AY6" s="292"/>
      <c r="AZ6" s="292"/>
      <c r="BA6" s="292"/>
      <c r="BB6" s="292"/>
      <c r="BC6" s="292"/>
      <c r="BD6" s="292"/>
      <c r="BE6" s="294"/>
      <c r="BF6" s="295">
        <v>1</v>
      </c>
      <c r="BG6" s="301" t="s">
        <v>510</v>
      </c>
      <c r="BH6" s="297">
        <v>0</v>
      </c>
      <c r="BI6" s="239">
        <v>1</v>
      </c>
      <c r="BJ6" s="284"/>
      <c r="BK6" s="506"/>
      <c r="BL6" s="282" t="s">
        <v>516</v>
      </c>
      <c r="BM6" s="144" t="s">
        <v>448</v>
      </c>
    </row>
    <row r="7" spans="1:65" ht="108" hidden="1" x14ac:dyDescent="0.25">
      <c r="A7" s="283">
        <v>4</v>
      </c>
      <c r="B7" s="291" t="s">
        <v>422</v>
      </c>
      <c r="C7" s="283">
        <v>1</v>
      </c>
      <c r="D7" s="282" t="s">
        <v>423</v>
      </c>
      <c r="E7" s="282" t="s">
        <v>424</v>
      </c>
      <c r="F7" s="282" t="s">
        <v>425</v>
      </c>
      <c r="G7" s="282" t="s">
        <v>426</v>
      </c>
      <c r="H7" s="303">
        <v>45048</v>
      </c>
      <c r="I7" s="303">
        <v>45169</v>
      </c>
      <c r="J7" s="194"/>
      <c r="K7" s="194"/>
      <c r="L7" s="194"/>
      <c r="M7" s="194"/>
      <c r="N7" s="194"/>
      <c r="O7" s="194"/>
      <c r="P7" s="194"/>
      <c r="Q7" s="194"/>
      <c r="R7" s="194"/>
      <c r="S7" s="194"/>
      <c r="T7" s="292"/>
      <c r="U7" s="292"/>
      <c r="V7" s="292"/>
      <c r="W7" s="292"/>
      <c r="X7" s="292"/>
      <c r="Y7" s="292"/>
      <c r="Z7" s="293"/>
      <c r="AA7" s="293"/>
      <c r="AB7" s="293"/>
      <c r="AC7" s="293"/>
      <c r="AD7" s="293"/>
      <c r="AE7" s="293"/>
      <c r="AF7" s="293"/>
      <c r="AG7" s="293"/>
      <c r="AH7" s="293"/>
      <c r="AI7" s="293"/>
      <c r="AJ7" s="293"/>
      <c r="AK7" s="293"/>
      <c r="AL7" s="293"/>
      <c r="AM7" s="293"/>
      <c r="AN7" s="293"/>
      <c r="AO7" s="293"/>
      <c r="AP7" s="292"/>
      <c r="AQ7" s="292"/>
      <c r="AR7" s="292"/>
      <c r="AS7" s="292"/>
      <c r="AT7" s="292"/>
      <c r="AU7" s="292"/>
      <c r="AV7" s="292"/>
      <c r="AW7" s="292"/>
      <c r="AX7" s="292"/>
      <c r="AY7" s="292"/>
      <c r="AZ7" s="292"/>
      <c r="BA7" s="292"/>
      <c r="BB7" s="292"/>
      <c r="BC7" s="292"/>
      <c r="BD7" s="292"/>
      <c r="BE7" s="294"/>
      <c r="BF7" s="295">
        <v>1</v>
      </c>
      <c r="BG7" s="301" t="s">
        <v>511</v>
      </c>
      <c r="BH7" s="297">
        <v>0</v>
      </c>
      <c r="BI7" s="239">
        <v>1</v>
      </c>
      <c r="BJ7" s="284"/>
      <c r="BK7" s="188">
        <f>+BI7</f>
        <v>1</v>
      </c>
      <c r="BL7" s="282" t="s">
        <v>641</v>
      </c>
      <c r="BM7" s="144" t="s">
        <v>448</v>
      </c>
    </row>
    <row r="8" spans="1:65" ht="94.5" x14ac:dyDescent="0.25">
      <c r="A8" s="283">
        <v>5</v>
      </c>
      <c r="B8" s="583" t="s">
        <v>427</v>
      </c>
      <c r="C8" s="283">
        <v>1</v>
      </c>
      <c r="D8" s="282" t="s">
        <v>428</v>
      </c>
      <c r="E8" s="282" t="s">
        <v>429</v>
      </c>
      <c r="F8" s="282" t="s">
        <v>47</v>
      </c>
      <c r="G8" s="282" t="s">
        <v>42</v>
      </c>
      <c r="H8" s="304">
        <v>45231</v>
      </c>
      <c r="I8" s="304">
        <v>45260</v>
      </c>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305"/>
      <c r="AY8" s="305"/>
      <c r="AZ8" s="305"/>
      <c r="BA8" s="305"/>
      <c r="BB8" s="196"/>
      <c r="BC8" s="196"/>
      <c r="BD8" s="196"/>
      <c r="BE8" s="306"/>
      <c r="BF8" s="307" t="s">
        <v>477</v>
      </c>
      <c r="BG8" s="301" t="s">
        <v>462</v>
      </c>
      <c r="BH8" s="297">
        <v>0</v>
      </c>
      <c r="BI8" s="239">
        <v>0</v>
      </c>
      <c r="BJ8" s="284"/>
      <c r="BK8" s="504">
        <f>+AVERAGE(BI8:BI9)</f>
        <v>0</v>
      </c>
      <c r="BL8" s="301" t="s">
        <v>462</v>
      </c>
      <c r="BM8" s="144" t="s">
        <v>450</v>
      </c>
    </row>
    <row r="9" spans="1:65" ht="94.5" x14ac:dyDescent="0.25">
      <c r="A9" s="283">
        <v>5</v>
      </c>
      <c r="B9" s="583"/>
      <c r="C9" s="283">
        <v>2</v>
      </c>
      <c r="D9" s="282" t="s">
        <v>473</v>
      </c>
      <c r="E9" s="282" t="s">
        <v>430</v>
      </c>
      <c r="F9" s="282" t="s">
        <v>431</v>
      </c>
      <c r="G9" s="282" t="s">
        <v>411</v>
      </c>
      <c r="H9" s="231">
        <v>45231</v>
      </c>
      <c r="I9" s="231">
        <v>45275</v>
      </c>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3"/>
      <c r="AY9" s="293"/>
      <c r="AZ9" s="293"/>
      <c r="BA9" s="293"/>
      <c r="BB9" s="293"/>
      <c r="BC9" s="293"/>
      <c r="BD9" s="292"/>
      <c r="BE9" s="294"/>
      <c r="BF9" s="307" t="s">
        <v>477</v>
      </c>
      <c r="BG9" s="301" t="s">
        <v>462</v>
      </c>
      <c r="BH9" s="297">
        <v>0</v>
      </c>
      <c r="BI9" s="239">
        <v>0</v>
      </c>
      <c r="BJ9" s="284"/>
      <c r="BK9" s="506"/>
      <c r="BL9" s="301" t="s">
        <v>462</v>
      </c>
      <c r="BM9" s="144" t="s">
        <v>450</v>
      </c>
    </row>
    <row r="10" spans="1:65" ht="121.5" hidden="1" x14ac:dyDescent="0.25">
      <c r="A10" s="283">
        <v>6</v>
      </c>
      <c r="B10" s="584" t="s">
        <v>432</v>
      </c>
      <c r="C10" s="283">
        <v>1</v>
      </c>
      <c r="D10" s="282" t="s">
        <v>474</v>
      </c>
      <c r="E10" s="282" t="s">
        <v>433</v>
      </c>
      <c r="F10" s="282" t="s">
        <v>434</v>
      </c>
      <c r="G10" s="282" t="s">
        <v>435</v>
      </c>
      <c r="H10" s="231">
        <v>44986</v>
      </c>
      <c r="I10" s="231">
        <v>45275</v>
      </c>
      <c r="J10" s="292"/>
      <c r="K10" s="292"/>
      <c r="L10" s="292"/>
      <c r="M10" s="292"/>
      <c r="N10" s="292"/>
      <c r="O10" s="292"/>
      <c r="P10" s="292"/>
      <c r="Q10" s="292"/>
      <c r="R10" s="293"/>
      <c r="S10" s="293"/>
      <c r="T10" s="293"/>
      <c r="U10" s="293"/>
      <c r="V10" s="292"/>
      <c r="W10" s="292"/>
      <c r="X10" s="292"/>
      <c r="Y10" s="292"/>
      <c r="Z10" s="292"/>
      <c r="AA10" s="292"/>
      <c r="AB10" s="292"/>
      <c r="AC10" s="292"/>
      <c r="AD10" s="293"/>
      <c r="AE10" s="293"/>
      <c r="AF10" s="293"/>
      <c r="AG10" s="293"/>
      <c r="AH10" s="292"/>
      <c r="AI10" s="292"/>
      <c r="AJ10" s="292"/>
      <c r="AK10" s="292"/>
      <c r="AL10" s="292"/>
      <c r="AM10" s="292"/>
      <c r="AN10" s="292"/>
      <c r="AO10" s="292"/>
      <c r="AP10" s="293"/>
      <c r="AQ10" s="293"/>
      <c r="AR10" s="293"/>
      <c r="AS10" s="293"/>
      <c r="AT10" s="292"/>
      <c r="AU10" s="292"/>
      <c r="AV10" s="292"/>
      <c r="AW10" s="292"/>
      <c r="AX10" s="292"/>
      <c r="AY10" s="292"/>
      <c r="AZ10" s="293"/>
      <c r="BA10" s="293"/>
      <c r="BB10" s="293"/>
      <c r="BC10" s="293"/>
      <c r="BD10" s="292"/>
      <c r="BE10" s="294"/>
      <c r="BF10" s="295">
        <v>0.25</v>
      </c>
      <c r="BG10" s="308" t="s">
        <v>649</v>
      </c>
      <c r="BH10" s="188">
        <v>0.5</v>
      </c>
      <c r="BI10" s="239">
        <v>0.75</v>
      </c>
      <c r="BJ10" s="284"/>
      <c r="BK10" s="504">
        <f>+AVERAGE(BI10:BI13)</f>
        <v>0.76749999999999996</v>
      </c>
      <c r="BL10" s="282" t="s">
        <v>514</v>
      </c>
      <c r="BM10" s="144" t="s">
        <v>449</v>
      </c>
    </row>
    <row r="11" spans="1:65" ht="126.75" hidden="1" customHeight="1" x14ac:dyDescent="0.25">
      <c r="A11" s="283">
        <v>6</v>
      </c>
      <c r="B11" s="585"/>
      <c r="C11" s="283">
        <v>2</v>
      </c>
      <c r="D11" s="282" t="s">
        <v>206</v>
      </c>
      <c r="E11" s="282" t="s">
        <v>349</v>
      </c>
      <c r="F11" s="282" t="s">
        <v>348</v>
      </c>
      <c r="G11" s="282" t="s">
        <v>350</v>
      </c>
      <c r="H11" s="152">
        <v>44958</v>
      </c>
      <c r="I11" s="152">
        <v>45260</v>
      </c>
      <c r="J11" s="309"/>
      <c r="K11" s="310"/>
      <c r="L11" s="310"/>
      <c r="M11" s="310"/>
      <c r="N11" s="311"/>
      <c r="O11" s="311"/>
      <c r="P11" s="311"/>
      <c r="Q11" s="311"/>
      <c r="R11" s="311"/>
      <c r="S11" s="311"/>
      <c r="T11" s="311"/>
      <c r="U11" s="311"/>
      <c r="V11" s="311"/>
      <c r="W11" s="311"/>
      <c r="X11" s="311"/>
      <c r="Y11" s="311"/>
      <c r="Z11" s="311"/>
      <c r="AA11" s="311"/>
      <c r="AB11" s="311"/>
      <c r="AC11" s="311"/>
      <c r="AD11" s="311"/>
      <c r="AE11" s="311"/>
      <c r="AF11" s="311"/>
      <c r="AG11" s="312"/>
      <c r="AH11" s="311"/>
      <c r="AI11" s="311"/>
      <c r="AJ11" s="311"/>
      <c r="AK11" s="311"/>
      <c r="AL11" s="311"/>
      <c r="AM11" s="311"/>
      <c r="AN11" s="311"/>
      <c r="AO11" s="312"/>
      <c r="AP11" s="311"/>
      <c r="AQ11" s="311"/>
      <c r="AR11" s="311"/>
      <c r="AS11" s="311"/>
      <c r="AT11" s="311"/>
      <c r="AU11" s="311"/>
      <c r="AV11" s="311"/>
      <c r="AW11" s="312"/>
      <c r="AX11" s="311"/>
      <c r="AY11" s="311"/>
      <c r="AZ11" s="311"/>
      <c r="BA11" s="311"/>
      <c r="BB11" s="191"/>
      <c r="BC11" s="191"/>
      <c r="BD11" s="191"/>
      <c r="BE11" s="313"/>
      <c r="BF11" s="314">
        <v>1</v>
      </c>
      <c r="BG11" s="315" t="s">
        <v>642</v>
      </c>
      <c r="BH11" s="188">
        <v>0</v>
      </c>
      <c r="BI11" s="239">
        <v>1</v>
      </c>
      <c r="BJ11" s="284"/>
      <c r="BK11" s="505"/>
      <c r="BL11" s="282" t="s">
        <v>515</v>
      </c>
      <c r="BM11" s="144" t="s">
        <v>448</v>
      </c>
    </row>
    <row r="12" spans="1:65" ht="148.5" hidden="1" x14ac:dyDescent="0.25">
      <c r="A12" s="283">
        <v>6</v>
      </c>
      <c r="B12" s="585"/>
      <c r="C12" s="283">
        <v>3</v>
      </c>
      <c r="D12" s="282" t="s">
        <v>628</v>
      </c>
      <c r="E12" s="282" t="s">
        <v>643</v>
      </c>
      <c r="F12" s="282" t="s">
        <v>644</v>
      </c>
      <c r="G12" s="282" t="s">
        <v>254</v>
      </c>
      <c r="H12" s="152">
        <v>44986</v>
      </c>
      <c r="I12" s="231">
        <v>45107</v>
      </c>
      <c r="J12" s="292"/>
      <c r="K12" s="292"/>
      <c r="L12" s="292"/>
      <c r="M12" s="292"/>
      <c r="N12" s="292"/>
      <c r="O12" s="292"/>
      <c r="P12" s="292"/>
      <c r="Q12" s="292"/>
      <c r="R12" s="293"/>
      <c r="S12" s="293"/>
      <c r="T12" s="293"/>
      <c r="U12" s="293"/>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4"/>
      <c r="BF12" s="314">
        <v>1</v>
      </c>
      <c r="BG12" s="315" t="s">
        <v>512</v>
      </c>
      <c r="BH12" s="188">
        <v>0</v>
      </c>
      <c r="BI12" s="239">
        <v>1</v>
      </c>
      <c r="BJ12" s="284"/>
      <c r="BK12" s="505"/>
      <c r="BL12" s="282" t="s">
        <v>517</v>
      </c>
      <c r="BM12" s="144" t="s">
        <v>448</v>
      </c>
    </row>
    <row r="13" spans="1:65" ht="408" hidden="1" x14ac:dyDescent="0.25">
      <c r="A13" s="283">
        <v>6</v>
      </c>
      <c r="B13" s="586"/>
      <c r="C13" s="283">
        <v>4</v>
      </c>
      <c r="D13" s="282" t="s">
        <v>645</v>
      </c>
      <c r="E13" s="282" t="s">
        <v>436</v>
      </c>
      <c r="F13" s="282" t="s">
        <v>437</v>
      </c>
      <c r="G13" s="282" t="s">
        <v>438</v>
      </c>
      <c r="H13" s="231">
        <v>45078</v>
      </c>
      <c r="I13" s="231">
        <v>45230</v>
      </c>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4"/>
      <c r="BF13" s="314">
        <v>1</v>
      </c>
      <c r="BG13" s="301" t="s">
        <v>650</v>
      </c>
      <c r="BH13" s="188">
        <v>0</v>
      </c>
      <c r="BI13" s="316">
        <v>0.32</v>
      </c>
      <c r="BJ13" s="284"/>
      <c r="BK13" s="506"/>
      <c r="BL13" s="282" t="s">
        <v>646</v>
      </c>
      <c r="BM13" s="144" t="s">
        <v>449</v>
      </c>
    </row>
    <row r="14" spans="1:65" ht="121.5" x14ac:dyDescent="0.25">
      <c r="A14" s="283">
        <v>7</v>
      </c>
      <c r="B14" s="291" t="s">
        <v>439</v>
      </c>
      <c r="C14" s="283">
        <v>1</v>
      </c>
      <c r="D14" s="282" t="s">
        <v>440</v>
      </c>
      <c r="E14" s="282" t="s">
        <v>475</v>
      </c>
      <c r="F14" s="282" t="s">
        <v>475</v>
      </c>
      <c r="G14" s="282" t="s">
        <v>410</v>
      </c>
      <c r="H14" s="231">
        <v>45170</v>
      </c>
      <c r="I14" s="231">
        <v>45275</v>
      </c>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3"/>
      <c r="AQ14" s="293"/>
      <c r="AR14" s="293"/>
      <c r="AS14" s="293"/>
      <c r="AT14" s="293"/>
      <c r="AU14" s="293"/>
      <c r="AV14" s="293"/>
      <c r="AW14" s="293"/>
      <c r="AX14" s="293"/>
      <c r="AY14" s="293"/>
      <c r="AZ14" s="293"/>
      <c r="BA14" s="293"/>
      <c r="BB14" s="293"/>
      <c r="BC14" s="293"/>
      <c r="BD14" s="292"/>
      <c r="BE14" s="294"/>
      <c r="BF14" s="307" t="s">
        <v>477</v>
      </c>
      <c r="BG14" s="301" t="s">
        <v>463</v>
      </c>
      <c r="BH14" s="188">
        <v>0</v>
      </c>
      <c r="BI14" s="239">
        <v>0</v>
      </c>
      <c r="BJ14" s="284"/>
      <c r="BK14" s="188">
        <f>+BI14</f>
        <v>0</v>
      </c>
      <c r="BL14" s="301" t="s">
        <v>463</v>
      </c>
      <c r="BM14" s="144" t="s">
        <v>450</v>
      </c>
    </row>
    <row r="15" spans="1:65" ht="16.5" hidden="1" thickBot="1" x14ac:dyDescent="0.3">
      <c r="A15" s="573" t="s">
        <v>464</v>
      </c>
      <c r="B15" s="574"/>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5"/>
      <c r="BK15" s="570">
        <f>+AVERAGE(BK3:BK14)</f>
        <v>0.60964285714285715</v>
      </c>
      <c r="BL15" s="571"/>
    </row>
  </sheetData>
  <autoFilter ref="A2:BM15">
    <filterColumn colId="64">
      <filters>
        <filter val="INICIO PROGRAMADO DESPUES DE LA FECHA DE CORTE"/>
      </filters>
    </filterColumn>
  </autoFilter>
  <mergeCells count="31">
    <mergeCell ref="Z1:AC1"/>
    <mergeCell ref="B1:B2"/>
    <mergeCell ref="C1:C2"/>
    <mergeCell ref="H1:I1"/>
    <mergeCell ref="J1:M1"/>
    <mergeCell ref="N1:Q1"/>
    <mergeCell ref="R1:U1"/>
    <mergeCell ref="V1:Y1"/>
    <mergeCell ref="BF1:BF2"/>
    <mergeCell ref="AD1:AG1"/>
    <mergeCell ref="AH1:AK1"/>
    <mergeCell ref="AL1:AO1"/>
    <mergeCell ref="AP1:AS1"/>
    <mergeCell ref="AT1:AW1"/>
    <mergeCell ref="AX1:BA1"/>
    <mergeCell ref="A15:BJ15"/>
    <mergeCell ref="BK15:BL15"/>
    <mergeCell ref="BK10:BK13"/>
    <mergeCell ref="BB1:BE1"/>
    <mergeCell ref="B5:B6"/>
    <mergeCell ref="B8:B9"/>
    <mergeCell ref="B10:B13"/>
    <mergeCell ref="D1:D2"/>
    <mergeCell ref="E1:E2"/>
    <mergeCell ref="F1:F2"/>
    <mergeCell ref="G1:G2"/>
    <mergeCell ref="BG1:BG2"/>
    <mergeCell ref="BH1:BM1"/>
    <mergeCell ref="BK5:BK6"/>
    <mergeCell ref="BK8:BK9"/>
    <mergeCell ref="A1:A2"/>
  </mergeCells>
  <hyperlinks>
    <hyperlink ref="BG4" r:id="rId1"/>
  </hyperlinks>
  <pageMargins left="0.7" right="0.7" top="0.75" bottom="0.75" header="0.3" footer="0.3"/>
  <pageSetup orientation="portrait" r:id="rId2"/>
  <ignoredErrors>
    <ignoredError sqref="BK8 BK10 BK5"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BM2</xm:sqref>
        </x14:dataValidation>
        <x14:dataValidation type="list" allowBlank="1" showInputMessage="1" showErrorMessage="1">
          <x14:formula1>
            <xm:f>Datos!$A$21:$A$25</xm:f>
          </x14:formula1>
          <xm:sqref>BM3:BM14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C1. Gestión del Riesgo</vt:lpstr>
      <vt:lpstr>C2. Racionalización de Trámites</vt:lpstr>
      <vt:lpstr>C3. Rendición de Cuentas</vt:lpstr>
      <vt:lpstr>C4. Atención al Ciudadano</vt:lpstr>
      <vt:lpstr>C5. Transparencia</vt:lpstr>
      <vt:lpstr>C6. Integridad</vt:lpstr>
      <vt:lpstr>C7. Conflicto de Interés</vt:lpstr>
      <vt:lpstr>C8. Participación e innovación</vt:lpstr>
      <vt:lpstr>C9. Cumplimiento Normativo</vt:lpstr>
      <vt:lpstr>Datos</vt:lpstr>
      <vt:lpstr>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Ortega</dc:creator>
  <cp:lastModifiedBy>Luz Dary Polania Salazar</cp:lastModifiedBy>
  <cp:lastPrinted>2023-05-05T18:32:06Z</cp:lastPrinted>
  <dcterms:created xsi:type="dcterms:W3CDTF">2021-09-29T17:44:14Z</dcterms:created>
  <dcterms:modified xsi:type="dcterms:W3CDTF">2023-09-14T21:58:24Z</dcterms:modified>
</cp:coreProperties>
</file>